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5865" yWindow="0" windowWidth="12465" windowHeight="8280" activeTab="1"/>
  </bookViews>
  <sheets>
    <sheet name="Table of Contents" sheetId="72" r:id="rId1"/>
    <sheet name="Introduction" sheetId="79" r:id="rId2"/>
    <sheet name="SC_Summary_IP30" sheetId="5" r:id="rId3"/>
    <sheet name="SC_Calais_IP30" sheetId="1" r:id="rId4"/>
    <sheet name="SC_Eastport_IP30" sheetId="2" r:id="rId5"/>
    <sheet name="SC_Machias_IP30" sheetId="3" r:id="rId6"/>
    <sheet name="SC_Milbridge_IP30" sheetId="4" r:id="rId7"/>
    <sheet name="SummaryHP30" sheetId="11" r:id="rId8"/>
    <sheet name="CalaisHP30" sheetId="6" r:id="rId9"/>
    <sheet name="EastportHP30" sheetId="7" r:id="rId10"/>
    <sheet name="MachiasHP30" sheetId="8" r:id="rId11"/>
    <sheet name="MilbridgeHP30" sheetId="9" r:id="rId12"/>
    <sheet name="SC_SummaryIP60" sheetId="44" r:id="rId13"/>
    <sheet name="CalaisIP60" sheetId="10" r:id="rId14"/>
    <sheet name="EastportIP60" sheetId="12" r:id="rId15"/>
    <sheet name="MachiasIP60" sheetId="13" r:id="rId16"/>
    <sheet name="MilbridgeIP60" sheetId="14" r:id="rId17"/>
    <sheet name="CalaisHP60" sheetId="15" r:id="rId18"/>
    <sheet name="EastportHP60" sheetId="16" r:id="rId19"/>
    <sheet name="MachiasHP60" sheetId="17" r:id="rId20"/>
    <sheet name="MilbridgeHP60" sheetId="18" r:id="rId21"/>
    <sheet name="IPSumm30" sheetId="46" r:id="rId22"/>
    <sheet name="AMHSIP30" sheetId="19" r:id="rId23"/>
    <sheet name="BellsIP30" sheetId="20" r:id="rId24"/>
    <sheet name="BBRIP30" sheetId="21" r:id="rId25"/>
    <sheet name="CRHIP30" sheetId="22" r:id="rId26"/>
    <sheet name="CFIP30" sheetId="23" r:id="rId27"/>
    <sheet name="CKIP30" sheetId="24" r:id="rId28"/>
    <sheet name="CKNIP30" sheetId="25" r:id="rId29"/>
    <sheet name="CAAIP30" sheetId="26" r:id="rId30"/>
    <sheet name="DHAIP30" sheetId="27" r:id="rId31"/>
    <sheet name="DECHIP30" sheetId="28" r:id="rId32"/>
    <sheet name="FMTIP30" sheetId="29" r:id="rId33"/>
    <sheet name="FFIIP30" sheetId="30" r:id="rId34"/>
    <sheet name="JWSIP30" sheetId="31" r:id="rId35"/>
    <sheet name="MSBIP30" sheetId="32" r:id="rId36"/>
    <sheet name="MHCIP30" sheetId="33" r:id="rId37"/>
    <sheet name="NBHCIP30" sheetId="34" r:id="rId38"/>
    <sheet name="PSSIP30" sheetId="35" r:id="rId39"/>
    <sheet name="RMCLIP30" sheetId="36" r:id="rId40"/>
    <sheet name="RHFIP30" sheetId="37" r:id="rId41"/>
    <sheet name="SCFIP30" sheetId="38" r:id="rId42"/>
    <sheet name="SOIP30" sheetId="39" r:id="rId43"/>
    <sheet name="WMIP30" sheetId="40" r:id="rId44"/>
    <sheet name="WAIP30" sheetId="41" r:id="rId45"/>
    <sheet name="WHCAIP30" sheetId="42" r:id="rId46"/>
    <sheet name="WPIP30" sheetId="43" r:id="rId47"/>
    <sheet name="HPSumm30" sheetId="45" r:id="rId48"/>
    <sheet name="AMHSHP30" sheetId="47" r:id="rId49"/>
    <sheet name="BellsHP30" sheetId="48" r:id="rId50"/>
    <sheet name="BBRHP30" sheetId="49" r:id="rId51"/>
    <sheet name="CRHHP30" sheetId="50" r:id="rId52"/>
    <sheet name="CFHP30" sheetId="51" r:id="rId53"/>
    <sheet name="CKHP30" sheetId="52" r:id="rId54"/>
    <sheet name="CKNHP30" sheetId="53" r:id="rId55"/>
    <sheet name="CAAHP30" sheetId="54" r:id="rId56"/>
    <sheet name="DHAHP30" sheetId="55" r:id="rId57"/>
    <sheet name="DECHHP30" sheetId="56" r:id="rId58"/>
    <sheet name="FMTHP30" sheetId="57" r:id="rId59"/>
    <sheet name="FFIHP30" sheetId="58" r:id="rId60"/>
    <sheet name="JWSHP30" sheetId="59" r:id="rId61"/>
    <sheet name="MSBHP30" sheetId="60" r:id="rId62"/>
    <sheet name="MHCHP30" sheetId="61" r:id="rId63"/>
    <sheet name="NBHCHP30" sheetId="62" r:id="rId64"/>
    <sheet name="PSSHP30" sheetId="63" r:id="rId65"/>
    <sheet name="RMCLHP30" sheetId="64" r:id="rId66"/>
    <sheet name="RHFHP30" sheetId="65" r:id="rId67"/>
    <sheet name="SCFHP30" sheetId="66" r:id="rId68"/>
    <sheet name="SOHP30" sheetId="67" r:id="rId69"/>
    <sheet name="WMHP30" sheetId="68" r:id="rId70"/>
    <sheet name="WAHP30" sheetId="69" r:id="rId71"/>
    <sheet name="WHCAHP30" sheetId="70" r:id="rId72"/>
    <sheet name="WPHP30" sheetId="71" r:id="rId73"/>
    <sheet name="WCIP" sheetId="73" r:id="rId74"/>
    <sheet name="WCHP" sheetId="74" r:id="rId75"/>
    <sheet name="WCPop10" sheetId="75" r:id="rId76"/>
    <sheet name="SC_Bangor_Ellsworth" sheetId="76" r:id="rId77"/>
    <sheet name="SC_BangorIP1_2_3hr" sheetId="77" r:id="rId78"/>
    <sheet name="SC_BangorHP1_2_3hr" sheetId="78" r:id="rId79"/>
  </sheets>
  <externalReferences>
    <externalReference r:id="rId80"/>
  </externalReferences>
  <calcPr calcId="145621"/>
</workbook>
</file>

<file path=xl/calcChain.xml><?xml version="1.0" encoding="utf-8"?>
<calcChain xmlns="http://schemas.openxmlformats.org/spreadsheetml/2006/main">
  <c r="N40" i="44" l="1"/>
  <c r="N39" i="44"/>
  <c r="K39" i="44"/>
  <c r="T71" i="44"/>
  <c r="T70" i="44"/>
  <c r="T69" i="44"/>
  <c r="M71" i="44"/>
  <c r="M70" i="44"/>
  <c r="M69" i="44"/>
  <c r="T45" i="44"/>
  <c r="T44" i="44"/>
  <c r="T43" i="44"/>
  <c r="M45" i="44"/>
  <c r="M44" i="44"/>
  <c r="M43" i="44"/>
  <c r="T19" i="44"/>
  <c r="T18" i="44"/>
  <c r="T17" i="44"/>
  <c r="M19" i="44"/>
  <c r="M18" i="44"/>
  <c r="M17" i="44"/>
  <c r="R39" i="44" l="1"/>
  <c r="N66" i="44"/>
  <c r="N65" i="44"/>
  <c r="K66" i="44"/>
  <c r="K65" i="44"/>
  <c r="N64" i="44"/>
  <c r="N63" i="44"/>
  <c r="N14" i="44"/>
  <c r="N13" i="44"/>
  <c r="K14" i="44"/>
  <c r="K13" i="44"/>
  <c r="R66" i="44" l="1"/>
  <c r="R65" i="44"/>
  <c r="V13" i="44"/>
  <c r="V14" i="44"/>
  <c r="R13" i="44"/>
  <c r="R14" i="44"/>
  <c r="K40" i="44"/>
  <c r="R40" i="44" s="1"/>
  <c r="N38" i="44" l="1"/>
  <c r="N37" i="44"/>
  <c r="N12" i="44"/>
  <c r="N11" i="44"/>
  <c r="K64" i="44"/>
  <c r="R64" i="44" s="1"/>
  <c r="K12" i="44"/>
  <c r="K38" i="44"/>
  <c r="K37" i="44"/>
  <c r="K11" i="44"/>
  <c r="K63" i="44"/>
  <c r="R63" i="44" s="1"/>
  <c r="R12" i="44" l="1"/>
  <c r="V11" i="44"/>
  <c r="V38" i="44"/>
  <c r="R38" i="44"/>
  <c r="R11" i="44"/>
  <c r="R37" i="44"/>
  <c r="V12" i="44"/>
  <c r="V37" i="44"/>
  <c r="P109" i="11"/>
  <c r="P110" i="11"/>
  <c r="P111" i="11"/>
  <c r="P112" i="11"/>
  <c r="P113" i="11"/>
  <c r="P114" i="11"/>
  <c r="P115" i="11"/>
  <c r="P108" i="11"/>
  <c r="P95" i="11"/>
  <c r="P96" i="11"/>
  <c r="P97" i="11"/>
  <c r="P98" i="11"/>
  <c r="P99" i="11"/>
  <c r="P100" i="11"/>
  <c r="P101" i="11"/>
  <c r="P102" i="11"/>
  <c r="P103" i="11"/>
  <c r="P94" i="11"/>
  <c r="P82" i="11"/>
  <c r="P83" i="11"/>
  <c r="P84" i="11"/>
  <c r="P85" i="11"/>
  <c r="P86" i="11"/>
  <c r="P87" i="11"/>
  <c r="P88" i="11"/>
  <c r="P89" i="11"/>
  <c r="P81" i="11"/>
  <c r="T109" i="11"/>
  <c r="T110" i="11"/>
  <c r="W110" i="11" s="1"/>
  <c r="T111" i="11"/>
  <c r="T112" i="11"/>
  <c r="T113" i="11"/>
  <c r="T114" i="11"/>
  <c r="W114" i="11" s="1"/>
  <c r="T115" i="11"/>
  <c r="T108" i="11"/>
  <c r="T95" i="11"/>
  <c r="T96" i="11"/>
  <c r="T97" i="11"/>
  <c r="T98" i="11"/>
  <c r="T99" i="11"/>
  <c r="T100" i="11"/>
  <c r="T101" i="11"/>
  <c r="T103" i="11"/>
  <c r="T94" i="11"/>
  <c r="T82" i="11"/>
  <c r="T83" i="11"/>
  <c r="T84" i="11"/>
  <c r="T85" i="11"/>
  <c r="T86" i="11"/>
  <c r="T87" i="11"/>
  <c r="T88" i="11"/>
  <c r="T89" i="11"/>
  <c r="T81" i="11"/>
  <c r="T70" i="11"/>
  <c r="T71" i="11"/>
  <c r="T72" i="11"/>
  <c r="T73" i="11"/>
  <c r="T74" i="11"/>
  <c r="T75" i="11"/>
  <c r="T76" i="11"/>
  <c r="T69" i="11"/>
  <c r="T64" i="11"/>
  <c r="T65" i="11"/>
  <c r="T63" i="11"/>
  <c r="U41" i="11"/>
  <c r="U40" i="11"/>
  <c r="O41" i="11"/>
  <c r="O40" i="11"/>
  <c r="U28" i="11"/>
  <c r="U29" i="11"/>
  <c r="U30" i="11"/>
  <c r="U31" i="11"/>
  <c r="U32" i="11"/>
  <c r="U33" i="11"/>
  <c r="U34" i="11"/>
  <c r="U35" i="11"/>
  <c r="U36" i="11"/>
  <c r="U37" i="11"/>
  <c r="U38" i="11"/>
  <c r="U27" i="11"/>
  <c r="O28" i="11"/>
  <c r="O29" i="11"/>
  <c r="O30" i="11"/>
  <c r="O31" i="11"/>
  <c r="O32" i="11"/>
  <c r="O33" i="11"/>
  <c r="O34" i="11"/>
  <c r="O35" i="11"/>
  <c r="O36" i="11"/>
  <c r="O37" i="11"/>
  <c r="O38" i="11"/>
  <c r="O27" i="11"/>
  <c r="U20" i="11"/>
  <c r="U21" i="11"/>
  <c r="U22" i="11"/>
  <c r="U23" i="11"/>
  <c r="U19" i="11"/>
  <c r="O20" i="11"/>
  <c r="O21" i="11"/>
  <c r="O22" i="11"/>
  <c r="O23" i="11"/>
  <c r="O19" i="11"/>
  <c r="K20" i="11"/>
  <c r="K21" i="11"/>
  <c r="K22" i="11"/>
  <c r="K23" i="11"/>
  <c r="K19" i="11"/>
  <c r="V12" i="11"/>
  <c r="V11" i="11"/>
  <c r="G12" i="11"/>
  <c r="G13" i="11"/>
  <c r="G11" i="11"/>
  <c r="W116" i="5"/>
  <c r="W115" i="5"/>
  <c r="T116" i="5"/>
  <c r="T115" i="5"/>
  <c r="P116" i="5"/>
  <c r="P115" i="5"/>
  <c r="M116" i="5"/>
  <c r="M115" i="5"/>
  <c r="K116" i="5"/>
  <c r="K115" i="5"/>
  <c r="I116" i="5"/>
  <c r="I115" i="5"/>
  <c r="E116" i="5"/>
  <c r="E115" i="5"/>
  <c r="W105" i="5"/>
  <c r="W106" i="5"/>
  <c r="W107" i="5"/>
  <c r="W108" i="5"/>
  <c r="W109" i="5"/>
  <c r="W110" i="5"/>
  <c r="W111" i="5"/>
  <c r="W112" i="5"/>
  <c r="W113" i="5"/>
  <c r="W103" i="5"/>
  <c r="T105" i="5"/>
  <c r="T106" i="5"/>
  <c r="T107" i="5"/>
  <c r="T108" i="5"/>
  <c r="T109" i="5"/>
  <c r="T110" i="5"/>
  <c r="T111" i="5"/>
  <c r="T112" i="5"/>
  <c r="T113" i="5"/>
  <c r="T103" i="5"/>
  <c r="P105" i="5"/>
  <c r="P106" i="5"/>
  <c r="P107" i="5"/>
  <c r="P108" i="5"/>
  <c r="P109" i="5"/>
  <c r="P110" i="5"/>
  <c r="P111" i="5"/>
  <c r="P112" i="5"/>
  <c r="P113" i="5"/>
  <c r="P103" i="5"/>
  <c r="M105" i="5"/>
  <c r="M106" i="5"/>
  <c r="M107" i="5"/>
  <c r="M108" i="5"/>
  <c r="M109" i="5"/>
  <c r="M110" i="5"/>
  <c r="M111" i="5"/>
  <c r="M112" i="5"/>
  <c r="M113" i="5"/>
  <c r="M103" i="5"/>
  <c r="K105" i="5"/>
  <c r="K106" i="5"/>
  <c r="K107" i="5"/>
  <c r="K108" i="5"/>
  <c r="K109" i="5"/>
  <c r="K110" i="5"/>
  <c r="K111" i="5"/>
  <c r="K112" i="5"/>
  <c r="K113" i="5"/>
  <c r="K103" i="5"/>
  <c r="I105" i="5"/>
  <c r="I106" i="5"/>
  <c r="I107" i="5"/>
  <c r="I108" i="5"/>
  <c r="I109" i="5"/>
  <c r="I110" i="5"/>
  <c r="I111" i="5"/>
  <c r="I112" i="5"/>
  <c r="I113" i="5"/>
  <c r="I103" i="5"/>
  <c r="E105" i="5"/>
  <c r="E106" i="5"/>
  <c r="E107" i="5"/>
  <c r="E108" i="5"/>
  <c r="E109" i="5"/>
  <c r="E110" i="5"/>
  <c r="E111" i="5"/>
  <c r="E112" i="5"/>
  <c r="E113" i="5"/>
  <c r="E103" i="5"/>
  <c r="W67" i="5"/>
  <c r="W66" i="5"/>
  <c r="T67" i="5"/>
  <c r="T66" i="5"/>
  <c r="P67" i="5"/>
  <c r="P66" i="5"/>
  <c r="M67" i="5"/>
  <c r="M66" i="5"/>
  <c r="K67" i="5"/>
  <c r="K66" i="5"/>
  <c r="I67" i="5"/>
  <c r="I66" i="5"/>
  <c r="E66" i="5"/>
  <c r="E67" i="5"/>
  <c r="W56" i="5"/>
  <c r="W57" i="5"/>
  <c r="W58" i="5"/>
  <c r="W59" i="5"/>
  <c r="W60" i="5"/>
  <c r="W61" i="5"/>
  <c r="W62" i="5"/>
  <c r="W63" i="5"/>
  <c r="W64" i="5"/>
  <c r="W54" i="5"/>
  <c r="T56" i="5"/>
  <c r="T57" i="5"/>
  <c r="T58" i="5"/>
  <c r="T59" i="5"/>
  <c r="T60" i="5"/>
  <c r="T61" i="5"/>
  <c r="T62" i="5"/>
  <c r="T63" i="5"/>
  <c r="T64" i="5"/>
  <c r="T54" i="5"/>
  <c r="P56" i="5"/>
  <c r="P57" i="5"/>
  <c r="P58" i="5"/>
  <c r="P59" i="5"/>
  <c r="P60" i="5"/>
  <c r="P61" i="5"/>
  <c r="P62" i="5"/>
  <c r="P63" i="5"/>
  <c r="P64" i="5"/>
  <c r="P54" i="5"/>
  <c r="M56" i="5"/>
  <c r="M57" i="5"/>
  <c r="M58" i="5"/>
  <c r="M59" i="5"/>
  <c r="M60" i="5"/>
  <c r="M61" i="5"/>
  <c r="M62" i="5"/>
  <c r="M63" i="5"/>
  <c r="M64" i="5"/>
  <c r="M54" i="5"/>
  <c r="K56" i="5"/>
  <c r="K57" i="5"/>
  <c r="K58" i="5"/>
  <c r="K59" i="5"/>
  <c r="K60" i="5"/>
  <c r="K61" i="5"/>
  <c r="K62" i="5"/>
  <c r="K63" i="5"/>
  <c r="K64" i="5"/>
  <c r="K54" i="5"/>
  <c r="I56" i="5"/>
  <c r="I57" i="5"/>
  <c r="I58" i="5"/>
  <c r="I59" i="5"/>
  <c r="I60" i="5"/>
  <c r="I61" i="5"/>
  <c r="I62" i="5"/>
  <c r="I63" i="5"/>
  <c r="I64" i="5"/>
  <c r="I54" i="5"/>
  <c r="E56" i="5"/>
  <c r="E57" i="5"/>
  <c r="E58" i="5"/>
  <c r="E59" i="5"/>
  <c r="E60" i="5"/>
  <c r="E61" i="5"/>
  <c r="E62" i="5"/>
  <c r="E63" i="5"/>
  <c r="E64" i="5"/>
  <c r="E54" i="5"/>
  <c r="W115" i="11" l="1"/>
  <c r="W111" i="11"/>
  <c r="I78" i="5"/>
  <c r="M78" i="5"/>
  <c r="E80" i="5"/>
  <c r="K80" i="5"/>
  <c r="P80" i="5"/>
  <c r="W80" i="5"/>
  <c r="E129" i="5"/>
  <c r="W108" i="11"/>
  <c r="W112" i="11"/>
  <c r="E76" i="5"/>
  <c r="R37" i="11"/>
  <c r="X37" i="11"/>
  <c r="W64" i="11"/>
  <c r="R38" i="11"/>
  <c r="I80" i="5"/>
  <c r="M80" i="5"/>
  <c r="X38" i="11"/>
  <c r="T78" i="5"/>
  <c r="G14" i="11"/>
  <c r="R21" i="11"/>
  <c r="T80" i="5"/>
  <c r="M22" i="11"/>
  <c r="R22" i="11"/>
  <c r="W76" i="11"/>
  <c r="W113" i="11"/>
  <c r="W109" i="11"/>
  <c r="X22" i="11"/>
  <c r="W75" i="11"/>
  <c r="X21" i="11"/>
  <c r="W74" i="11"/>
  <c r="V13" i="11"/>
  <c r="M21" i="11"/>
  <c r="X23" i="11"/>
  <c r="R35" i="11"/>
  <c r="R31" i="11"/>
  <c r="X35" i="11"/>
  <c r="X31" i="11"/>
  <c r="W72" i="11"/>
  <c r="W87" i="11"/>
  <c r="W83" i="11"/>
  <c r="M20" i="11"/>
  <c r="R34" i="11"/>
  <c r="R30" i="11"/>
  <c r="X34" i="11"/>
  <c r="X30" i="11"/>
  <c r="W65" i="11"/>
  <c r="W71" i="11"/>
  <c r="W86" i="11"/>
  <c r="W82" i="11"/>
  <c r="M23" i="11"/>
  <c r="R20" i="11"/>
  <c r="R33" i="11"/>
  <c r="R29" i="11"/>
  <c r="X33" i="11"/>
  <c r="X29" i="11"/>
  <c r="W70" i="11"/>
  <c r="W89" i="11"/>
  <c r="W85" i="11"/>
  <c r="R23" i="11"/>
  <c r="X20" i="11"/>
  <c r="R36" i="11"/>
  <c r="R32" i="11"/>
  <c r="R28" i="11"/>
  <c r="X36" i="11"/>
  <c r="X32" i="11"/>
  <c r="X28" i="11"/>
  <c r="W73" i="11"/>
  <c r="W88" i="11"/>
  <c r="W84" i="11"/>
  <c r="E125" i="5"/>
  <c r="I127" i="5"/>
  <c r="K129" i="5"/>
  <c r="K125" i="5"/>
  <c r="M127" i="5"/>
  <c r="M123" i="5"/>
  <c r="P129" i="5"/>
  <c r="P125" i="5"/>
  <c r="T127" i="5"/>
  <c r="W129" i="5"/>
  <c r="E127" i="5"/>
  <c r="I129" i="5"/>
  <c r="K127" i="5"/>
  <c r="M129" i="5"/>
  <c r="T129" i="5"/>
  <c r="E77" i="5"/>
  <c r="E73" i="5"/>
  <c r="I79" i="5"/>
  <c r="I75" i="5"/>
  <c r="K77" i="5"/>
  <c r="K73" i="5"/>
  <c r="M79" i="5"/>
  <c r="M75" i="5"/>
  <c r="P77" i="5"/>
  <c r="P73" i="5"/>
  <c r="T79" i="5"/>
  <c r="T75" i="5"/>
  <c r="W77" i="5"/>
  <c r="W73" i="5"/>
  <c r="E126" i="5"/>
  <c r="E122" i="5"/>
  <c r="I128" i="5"/>
  <c r="I124" i="5"/>
  <c r="K126" i="5"/>
  <c r="K122" i="5"/>
  <c r="M128" i="5"/>
  <c r="M124" i="5"/>
  <c r="P126" i="5"/>
  <c r="P122" i="5"/>
  <c r="T128" i="5"/>
  <c r="T124" i="5"/>
  <c r="W126" i="5"/>
  <c r="W122" i="5"/>
  <c r="E72" i="5"/>
  <c r="I74" i="5"/>
  <c r="K76" i="5"/>
  <c r="K72" i="5"/>
  <c r="M74" i="5"/>
  <c r="P76" i="5"/>
  <c r="P72" i="5"/>
  <c r="T74" i="5"/>
  <c r="W76" i="5"/>
  <c r="W72" i="5"/>
  <c r="E121" i="5"/>
  <c r="I123" i="5"/>
  <c r="K121" i="5"/>
  <c r="P121" i="5"/>
  <c r="T123" i="5"/>
  <c r="W125" i="5"/>
  <c r="W121" i="5"/>
  <c r="E79" i="5"/>
  <c r="E75" i="5"/>
  <c r="I77" i="5"/>
  <c r="I73" i="5"/>
  <c r="K79" i="5"/>
  <c r="K75" i="5"/>
  <c r="M77" i="5"/>
  <c r="M73" i="5"/>
  <c r="P79" i="5"/>
  <c r="P75" i="5"/>
  <c r="T77" i="5"/>
  <c r="T73" i="5"/>
  <c r="W79" i="5"/>
  <c r="W75" i="5"/>
  <c r="E128" i="5"/>
  <c r="E124" i="5"/>
  <c r="I126" i="5"/>
  <c r="I122" i="5"/>
  <c r="K128" i="5"/>
  <c r="K124" i="5"/>
  <c r="M126" i="5"/>
  <c r="M122" i="5"/>
  <c r="P128" i="5"/>
  <c r="P124" i="5"/>
  <c r="T126" i="5"/>
  <c r="T122" i="5"/>
  <c r="W128" i="5"/>
  <c r="W124" i="5"/>
  <c r="E78" i="5"/>
  <c r="E74" i="5"/>
  <c r="I76" i="5"/>
  <c r="I72" i="5"/>
  <c r="K78" i="5"/>
  <c r="K74" i="5"/>
  <c r="M76" i="5"/>
  <c r="M72" i="5"/>
  <c r="P78" i="5"/>
  <c r="P74" i="5"/>
  <c r="T76" i="5"/>
  <c r="T72" i="5"/>
  <c r="W78" i="5"/>
  <c r="W74" i="5"/>
  <c r="E123" i="5"/>
  <c r="I125" i="5"/>
  <c r="I121" i="5"/>
  <c r="K123" i="5"/>
  <c r="M125" i="5"/>
  <c r="M121" i="5"/>
  <c r="P127" i="5"/>
  <c r="P123" i="5"/>
  <c r="T125" i="5"/>
  <c r="T121" i="5"/>
  <c r="W127" i="5"/>
  <c r="W123" i="5"/>
  <c r="M20" i="5"/>
  <c r="M21" i="5"/>
  <c r="M22" i="5"/>
  <c r="M23" i="5"/>
  <c r="M24" i="5"/>
  <c r="M25" i="5"/>
  <c r="M26" i="5"/>
  <c r="M27" i="5"/>
  <c r="M19" i="5"/>
  <c r="T30" i="5"/>
  <c r="T31" i="5"/>
  <c r="T29" i="5"/>
  <c r="M30" i="5"/>
  <c r="M31" i="5"/>
  <c r="M29" i="5"/>
  <c r="T20" i="5"/>
  <c r="T21" i="5"/>
  <c r="T22" i="5"/>
  <c r="T23" i="5"/>
  <c r="T24" i="5"/>
  <c r="T25" i="5"/>
  <c r="T26" i="5"/>
  <c r="T27" i="5"/>
  <c r="T19" i="5"/>
  <c r="T18" i="5"/>
  <c r="M18" i="5"/>
  <c r="N14" i="5"/>
  <c r="N13" i="5"/>
  <c r="N12" i="5"/>
  <c r="K11" i="5"/>
  <c r="N11" i="5"/>
  <c r="K14" i="5"/>
  <c r="K13" i="5"/>
  <c r="K12" i="5"/>
  <c r="V11" i="5" l="1"/>
  <c r="V14" i="5"/>
  <c r="W27" i="5"/>
  <c r="P20" i="5"/>
  <c r="W25" i="5"/>
  <c r="W23" i="5"/>
  <c r="W26" i="5"/>
  <c r="W22" i="5"/>
  <c r="W21" i="5"/>
  <c r="R11" i="5"/>
  <c r="V12" i="5"/>
  <c r="P24" i="5"/>
  <c r="R14" i="5"/>
  <c r="V13" i="5"/>
  <c r="W19" i="5"/>
  <c r="W24" i="5"/>
  <c r="W20" i="5"/>
  <c r="P26" i="5"/>
  <c r="P22" i="5"/>
  <c r="P21" i="5"/>
  <c r="P27" i="5"/>
  <c r="P23" i="5"/>
  <c r="P25" i="5"/>
  <c r="R12" i="5"/>
  <c r="R13" i="5"/>
  <c r="P19" i="5"/>
</calcChain>
</file>

<file path=xl/sharedStrings.xml><?xml version="1.0" encoding="utf-8"?>
<sst xmlns="http://schemas.openxmlformats.org/spreadsheetml/2006/main" count="53229" uniqueCount="454">
  <si>
    <t/>
  </si>
  <si>
    <t>Household Income Profile</t>
  </si>
  <si>
    <t>Service Center 4 - Calais</t>
  </si>
  <si>
    <t>Calais, Maine, United States</t>
  </si>
  <si>
    <t>Latitude: 45.18896</t>
  </si>
  <si>
    <t>Drive Time: 30 minutes</t>
  </si>
  <si>
    <t>Longitude: -67.2786</t>
  </si>
  <si>
    <t>2013-2018</t>
  </si>
  <si>
    <t>Summary</t>
  </si>
  <si>
    <t>2013</t>
  </si>
  <si>
    <t>2018</t>
  </si>
  <si>
    <t>Change</t>
  </si>
  <si>
    <t>Annual Rate</t>
  </si>
  <si>
    <t>Population</t>
  </si>
  <si>
    <t>Households</t>
  </si>
  <si>
    <t>Median Age</t>
  </si>
  <si>
    <t>Average Household Size</t>
  </si>
  <si>
    <t xml:space="preserve">              2013</t>
  </si>
  <si>
    <t xml:space="preserve">              2018</t>
  </si>
  <si>
    <t>Households by Income</t>
  </si>
  <si>
    <t>Number</t>
  </si>
  <si>
    <t>Percent</t>
  </si>
  <si>
    <t>Household Income Base</t>
  </si>
  <si>
    <t>100%</t>
  </si>
  <si>
    <t>&lt;$15,000</t>
  </si>
  <si>
    <t>$15,000-$24,999</t>
  </si>
  <si>
    <t>$25,000-$34,999</t>
  </si>
  <si>
    <t>$35,000-$49,999</t>
  </si>
  <si>
    <t>$50,000-$74,999</t>
  </si>
  <si>
    <t>$75,000-$99,999</t>
  </si>
  <si>
    <t>$100,000-$149,999</t>
  </si>
  <si>
    <t>$150,000-$199,999</t>
  </si>
  <si>
    <t>$200,000+</t>
  </si>
  <si>
    <t>Median Household Income</t>
  </si>
  <si>
    <t>Average Household Income</t>
  </si>
  <si>
    <t>Per Capita Income</t>
  </si>
  <si>
    <r>
      <t>Data Note: </t>
    </r>
    <r>
      <rPr>
        <sz val="6.5"/>
        <rFont val="Arial"/>
        <family val="2"/>
      </rPr>
      <t>Income reported for July 1, 2018 represents annual income for the preceding year, expressed in current (2017) dollars, including an adjustment for inflation.</t>
    </r>
    <r>
      <rPr>
        <sz val="6.5"/>
        <rFont val="Arial"/>
        <family val="2"/>
      </rPr>
      <t xml:space="preserve">
</t>
    </r>
    <r>
      <rPr>
        <b/>
        <sz val="6.5"/>
        <rFont val="Arial"/>
        <family val="2"/>
      </rPr>
      <t>Source: </t>
    </r>
    <r>
      <rPr>
        <sz val="6.5"/>
        <rFont val="Arial"/>
        <family val="2"/>
      </rPr>
      <t>U.S. Census Bureau, Census 2010 Summary File 1. Esri Forecasts for 2013 and 2018.</t>
    </r>
  </si>
  <si>
    <t>November 24, 2013</t>
  </si>
  <si>
    <t>Made with Esri Community Analyst</t>
  </si>
  <si>
    <t>©2013 Esri</t>
  </si>
  <si>
    <t>www.esri.com/ca</t>
  </si>
  <si>
    <t>800-447-9778</t>
  </si>
  <si>
    <t>Try it Now!</t>
  </si>
  <si>
    <t>Page 1 of 3</t>
  </si>
  <si>
    <t>2013 Households by Income and Age of Householder</t>
  </si>
  <si>
    <t>&lt;25</t>
  </si>
  <si>
    <t>25-34</t>
  </si>
  <si>
    <t>35-44</t>
  </si>
  <si>
    <t>45-54</t>
  </si>
  <si>
    <t>55-64</t>
  </si>
  <si>
    <t>65-74</t>
  </si>
  <si>
    <t>75+</t>
  </si>
  <si>
    <t>HH Income Base</t>
  </si>
  <si>
    <t>Median HH Income</t>
  </si>
  <si>
    <t>Average HH Income</t>
  </si>
  <si>
    <t>Percent Distribution</t>
  </si>
  <si>
    <r>
      <t>Data Note: </t>
    </r>
    <r>
      <rPr>
        <sz val="6.5"/>
        <rFont val="Arial"/>
        <family val="2"/>
      </rPr>
      <t>Income reported for July 1, 2018 represents annual income for the preceding year, expressed in current (2017) dollars, including an adjustment for inflation.</t>
    </r>
    <r>
      <rPr>
        <sz val="6.5"/>
        <rFont val="Arial"/>
        <family val="2"/>
      </rPr>
      <t xml:space="preserve">
</t>
    </r>
    <r>
      <rPr>
        <b/>
        <sz val="6.5"/>
        <rFont val="Arial"/>
        <family val="2"/>
      </rPr>
      <t>Source: </t>
    </r>
    <r>
      <rPr>
        <sz val="6.5"/>
        <rFont val="Arial"/>
        <family val="2"/>
      </rPr>
      <t>U.S. Census Bureau, Census 2010 Summary File 1. Esri Forecasts for 2013 and 2018.</t>
    </r>
  </si>
  <si>
    <t>Page 2 of 3</t>
  </si>
  <si>
    <t>2018 Households by Income and Age of Householder</t>
  </si>
  <si>
    <r>
      <t>Data Note: </t>
    </r>
    <r>
      <rPr>
        <sz val="6.5"/>
        <rFont val="Arial"/>
        <family val="2"/>
      </rPr>
      <t>Income reported for July 1, 2018 represents annual income for the preceding year, expressed in current (2017) dollars, including an adjustment for inflation.</t>
    </r>
    <r>
      <rPr>
        <sz val="6.5"/>
        <rFont val="Arial"/>
        <family val="2"/>
      </rPr>
      <t xml:space="preserve">
</t>
    </r>
    <r>
      <rPr>
        <b/>
        <sz val="6.5"/>
        <rFont val="Arial"/>
        <family val="2"/>
      </rPr>
      <t>Source: </t>
    </r>
    <r>
      <rPr>
        <sz val="6.5"/>
        <rFont val="Arial"/>
        <family val="2"/>
      </rPr>
      <t>U.S. Census Bureau, Census 2010 Summary File 1. Esri Forecasts for 2013 and 2018.</t>
    </r>
  </si>
  <si>
    <t>Page 3 of 3</t>
  </si>
  <si>
    <t>Service Center 3 - Eastport</t>
  </si>
  <si>
    <t>Eastport, Maine, United States</t>
  </si>
  <si>
    <t>Latitude: 44.90619</t>
  </si>
  <si>
    <t>Longitude: -66.98998</t>
  </si>
  <si>
    <t>Service Center 1 - Machias</t>
  </si>
  <si>
    <t>4 Center St, Whitneyville, ME, 04654</t>
  </si>
  <si>
    <t>Latitude: 44.71531</t>
  </si>
  <si>
    <t>Longitude: -67.45775</t>
  </si>
  <si>
    <t>Service Center 2 - Milbridge</t>
  </si>
  <si>
    <t>Milbridge, Maine, United States</t>
  </si>
  <si>
    <t>Latitude: 44.53536</t>
  </si>
  <si>
    <t>Longitude: -67.88083</t>
  </si>
  <si>
    <t>Service Center Summary</t>
  </si>
  <si>
    <t>Calais, Eastport, Machias, &amp; Milbridge, Maine, United States</t>
  </si>
  <si>
    <t>Household Income Profile - Eastport - Service Center</t>
  </si>
  <si>
    <t>Household Income Profile - Calais - Service Center</t>
  </si>
  <si>
    <t>Household Income Profile - Machias - Service Center</t>
  </si>
  <si>
    <t>Household Income Profile - Milbridge - Service Center</t>
  </si>
  <si>
    <t>Household Income Profile - Service Centers Summary</t>
  </si>
  <si>
    <t>Median Household Income - Service Centers Average</t>
  </si>
  <si>
    <t>Average Household Income - Service Centers Average</t>
  </si>
  <si>
    <t>Per Capita Income - Service Centers Average</t>
  </si>
  <si>
    <t>For GroWashington-Aroostook</t>
  </si>
  <si>
    <t>Housing Profile</t>
  </si>
  <si>
    <t>2010 Total Population</t>
  </si>
  <si>
    <t>2013 Median Household Income</t>
  </si>
  <si>
    <t>2013 Total Population</t>
  </si>
  <si>
    <t>2018 Median Household Income</t>
  </si>
  <si>
    <t>2018 Total Population</t>
  </si>
  <si>
    <t>2013-2018 Annual Rate</t>
  </si>
  <si>
    <t xml:space="preserve">        Census 2010</t>
  </si>
  <si>
    <t xml:space="preserve">         2013</t>
  </si>
  <si>
    <t xml:space="preserve">         2018</t>
  </si>
  <si>
    <t>Housing Units by Occupancy Status and Tenure</t>
  </si>
  <si>
    <t>Total Housing Units</t>
  </si>
  <si>
    <t>100.0%</t>
  </si>
  <si>
    <t>Occupied</t>
  </si>
  <si>
    <t>Owner</t>
  </si>
  <si>
    <t>Renter</t>
  </si>
  <si>
    <t>Vacant</t>
  </si>
  <si>
    <t>Owner Occupied Housing Units by Value</t>
  </si>
  <si>
    <t>Total</t>
  </si>
  <si>
    <t>&lt;$50,000</t>
  </si>
  <si>
    <t>$50,000-$99,999</t>
  </si>
  <si>
    <t>$200,000-$249,999</t>
  </si>
  <si>
    <t>$250,000-$299,999</t>
  </si>
  <si>
    <t>$300,000-$399,999</t>
  </si>
  <si>
    <t>$400,000-$499,999</t>
  </si>
  <si>
    <t>$500,000-$749,999</t>
  </si>
  <si>
    <t>$750,000-$999,999</t>
  </si>
  <si>
    <t>$1,000,000+</t>
  </si>
  <si>
    <t>Median Value</t>
  </si>
  <si>
    <t>Average Value</t>
  </si>
  <si>
    <r>
      <t>Source: </t>
    </r>
    <r>
      <rPr>
        <sz val="6.5"/>
        <rFont val="Arial"/>
        <family val="2"/>
      </rPr>
      <t>U.S. Census Bureau, Census 2010 Summary File 1. Esri forecasts for 2013 and 2018.</t>
    </r>
    <r>
      <rPr>
        <sz val="6.5"/>
        <rFont val="Arial"/>
        <family val="2"/>
      </rPr>
      <t xml:space="preserve">
</t>
    </r>
  </si>
  <si>
    <t>Page 1 of 2</t>
  </si>
  <si>
    <t>Census 2010 Owner Occupied Housing Units by Mortgage Status</t>
  </si>
  <si>
    <t>Owned with a Mortgage/Loan</t>
  </si>
  <si>
    <t>Owned Free and Clear</t>
  </si>
  <si>
    <t>Census 2010 Vacant Housing Units by Status</t>
  </si>
  <si>
    <t>For Rent</t>
  </si>
  <si>
    <t>Rented- Not Occupied</t>
  </si>
  <si>
    <t>For Sale Only</t>
  </si>
  <si>
    <t>Sold - Not Occupied</t>
  </si>
  <si>
    <t>Seasonal/Recreational/Occasional Use</t>
  </si>
  <si>
    <t>For Migrant Workers</t>
  </si>
  <si>
    <t>Other Vacant</t>
  </si>
  <si>
    <t>Census 2010 Occupied Housing Units by Age of Householder and Home Ownership</t>
  </si>
  <si>
    <t xml:space="preserve">            Owner Occupied Units</t>
  </si>
  <si>
    <t>Occupied Units</t>
  </si>
  <si>
    <t>% of Occupied</t>
  </si>
  <si>
    <t>15-24</t>
  </si>
  <si>
    <t>75-84</t>
  </si>
  <si>
    <t>85+</t>
  </si>
  <si>
    <t>Census 2010 Occupied Housing Units by Race/Ethnicity of Householder and Home Ownership</t>
  </si>
  <si>
    <t>White Alone</t>
  </si>
  <si>
    <t>Black/African American Alone</t>
  </si>
  <si>
    <t>American Indian/Alaska Native Alone</t>
  </si>
  <si>
    <t>Asian Alone</t>
  </si>
  <si>
    <t>Pacific Islander Alone</t>
  </si>
  <si>
    <t>Other Race Alone</t>
  </si>
  <si>
    <t>Two or More Races</t>
  </si>
  <si>
    <t>Hispanic Origin</t>
  </si>
  <si>
    <t>Census 2010 Occupied Housing Units by Size and Home Ownership</t>
  </si>
  <si>
    <t>1-Person</t>
  </si>
  <si>
    <t>2-Person</t>
  </si>
  <si>
    <t>3-Person</t>
  </si>
  <si>
    <t>4-Person</t>
  </si>
  <si>
    <t>5-Person</t>
  </si>
  <si>
    <t>6-Person</t>
  </si>
  <si>
    <t>7+ Person</t>
  </si>
  <si>
    <r>
      <t>Data Note: </t>
    </r>
    <r>
      <rPr>
        <sz val="6.5"/>
        <rFont val="Arial"/>
        <family val="2"/>
      </rPr>
      <t>Persons of Hispanic Origin may be of any race.</t>
    </r>
    <r>
      <rPr>
        <sz val="6.5"/>
        <rFont val="Arial"/>
        <family val="2"/>
      </rPr>
      <t xml:space="preserve">
</t>
    </r>
    <r>
      <rPr>
        <b/>
        <sz val="6.5"/>
        <rFont val="Arial"/>
        <family val="2"/>
      </rPr>
      <t xml:space="preserve">Source: </t>
    </r>
    <r>
      <rPr>
        <sz val="6.5"/>
        <rFont val="Arial"/>
        <family val="2"/>
      </rPr>
      <t xml:space="preserve">U.S. Census Bureau, Census 2010 Summary File 1. </t>
    </r>
  </si>
  <si>
    <t>Page 2 of 2</t>
  </si>
  <si>
    <t>Housing Profile - Service Centers Summary</t>
  </si>
  <si>
    <t>Drive Time: 15 minutes</t>
  </si>
  <si>
    <t>Page 1 of 9</t>
  </si>
  <si>
    <t>Page 2 of 9</t>
  </si>
  <si>
    <t>Page 3 of 9</t>
  </si>
  <si>
    <t>Page 4 of 9</t>
  </si>
  <si>
    <t>Page 5 of 9</t>
  </si>
  <si>
    <t>Page 6 of 9</t>
  </si>
  <si>
    <t>Drive Time: 60 minutes</t>
  </si>
  <si>
    <t>Page 7 of 9</t>
  </si>
  <si>
    <t>Page 8 of 9</t>
  </si>
  <si>
    <t>Page 9 of 9</t>
  </si>
  <si>
    <t>Page 1 of 6</t>
  </si>
  <si>
    <t>Page 2 of 6</t>
  </si>
  <si>
    <t>Page 3 of 6</t>
  </si>
  <si>
    <t>Page 4 of 6</t>
  </si>
  <si>
    <t>Page 5 of 6</t>
  </si>
  <si>
    <t>Page 6 of 6</t>
  </si>
  <si>
    <t>Aroostook Mental Health Services</t>
  </si>
  <si>
    <t>17 Palmer St, Calais, Maine 04619</t>
  </si>
  <si>
    <t>Latitude: 45.18854</t>
  </si>
  <si>
    <t>Longitude: -67.27538</t>
  </si>
  <si>
    <t>AROOSTOOK MENTAL HEALTH SERVICES INC</t>
  </si>
  <si>
    <t>Bell's IGA</t>
  </si>
  <si>
    <t>CALAIS &amp; BELLS ORONO IGSS</t>
  </si>
  <si>
    <t>Blue Bird Ranch Inc.</t>
  </si>
  <si>
    <t>Latitude: 44.6591</t>
  </si>
  <si>
    <t>Longitude: -67.5779</t>
  </si>
  <si>
    <t>Calais Regional Hospital</t>
  </si>
  <si>
    <t>CALAIS REGIONAL HOSPITAL</t>
  </si>
  <si>
    <t>Cherryfield Foods</t>
  </si>
  <si>
    <t>Latitude: 44.59792</t>
  </si>
  <si>
    <t>Longitude: -67.92026</t>
  </si>
  <si>
    <t>CIRCLE K - 4</t>
  </si>
  <si>
    <t>CIRCLE K</t>
  </si>
  <si>
    <t>CIRCLE K - 1</t>
  </si>
  <si>
    <t>Latitude: 45.18443</t>
  </si>
  <si>
    <t>Longitude: -67.28247</t>
  </si>
  <si>
    <t>Creative Apparel Associates</t>
  </si>
  <si>
    <t>CREATIVE APPAREL ASSOCIATES</t>
  </si>
  <si>
    <t>Latitude: 45.22461</t>
  </si>
  <si>
    <t>Longitude: -67.57573</t>
  </si>
  <si>
    <t>Danforth Habilitation Assoc.</t>
  </si>
  <si>
    <t>DANFORTH HABILITATION ASSOCIATION</t>
  </si>
  <si>
    <t>Latitude: 45.61578</t>
  </si>
  <si>
    <t>Longitude: -67.91696</t>
  </si>
  <si>
    <t>Down East Community Hospital</t>
  </si>
  <si>
    <t>DOWN EAST COMMUNITY HOSPITAL</t>
  </si>
  <si>
    <t>Latitude: 44.71422</t>
  </si>
  <si>
    <t>Longitude: -67.45998</t>
  </si>
  <si>
    <t>Federal Marine Terminals</t>
  </si>
  <si>
    <t>Latitude: 44.9109</t>
  </si>
  <si>
    <t>Longitude: -66.99958</t>
  </si>
  <si>
    <t>Fulghum Fibres Inc</t>
  </si>
  <si>
    <t>FULGHUM FIBRES INC</t>
  </si>
  <si>
    <t>Latitude: 45.14733</t>
  </si>
  <si>
    <t>Longitude: -67.3977</t>
  </si>
  <si>
    <t>Jasper Wyman &amp; Son</t>
  </si>
  <si>
    <t>Latitude: 44.53102</t>
  </si>
  <si>
    <t>Longitude: -67.88233</t>
  </si>
  <si>
    <t>Machias Savings Bank</t>
  </si>
  <si>
    <t>Marshall Health Care</t>
  </si>
  <si>
    <t>Latitude: 44.71191</t>
  </si>
  <si>
    <t>Longitude: -67.46637</t>
  </si>
  <si>
    <t>Narraguagus Bay Healt Care Facility</t>
  </si>
  <si>
    <t>NARRAGUAGUS BAY HEALTH CARE FACILITY 80-100</t>
  </si>
  <si>
    <t>Latitude: 44.53888</t>
  </si>
  <si>
    <t>Longitude: -67.8816</t>
  </si>
  <si>
    <t>Narraguagus Bay Health Care Facility</t>
  </si>
  <si>
    <t>Paradis Shop'n Save</t>
  </si>
  <si>
    <t>Latitude: 45.17578</t>
  </si>
  <si>
    <t>Longitude: -67.27513</t>
  </si>
  <si>
    <t>Regional Medical Center - Lubec</t>
  </si>
  <si>
    <t>Latitude: 44.84637</t>
  </si>
  <si>
    <t>Longitude: -66.99866</t>
  </si>
  <si>
    <t>R H Foster</t>
  </si>
  <si>
    <t>Sunrise Care Facility 1</t>
  </si>
  <si>
    <t>SUNRISE CARE FACILITY</t>
  </si>
  <si>
    <t>Latitude: 44.52944</t>
  </si>
  <si>
    <t>Longitude: -67.61369</t>
  </si>
  <si>
    <t>SUNRISE OPPORTUNITES</t>
  </si>
  <si>
    <t>SUNRISE OPPORTUNITES         120</t>
  </si>
  <si>
    <t>Wal Mart 1</t>
  </si>
  <si>
    <t>Wal Mart</t>
  </si>
  <si>
    <t>Latitude: 45.17461</t>
  </si>
  <si>
    <t>Longitude: -67.27619</t>
  </si>
  <si>
    <t>Washington Academy</t>
  </si>
  <si>
    <t>Latitude: 44.71299</t>
  </si>
  <si>
    <t>Longitude: -67.46329</t>
  </si>
  <si>
    <t>Washington Hancock Community Agency 1</t>
  </si>
  <si>
    <t>7 Vip Dr, Machias, ME, 04654</t>
  </si>
  <si>
    <t>Latitude: 44.69309</t>
  </si>
  <si>
    <t>Longitude: -67.47921</t>
  </si>
  <si>
    <t>WOODLANDS PULP LLC</t>
  </si>
  <si>
    <t>Latitude: 45.15661</t>
  </si>
  <si>
    <t>Longitude: -67.40651</t>
  </si>
  <si>
    <t>AHMS</t>
  </si>
  <si>
    <t>Bells</t>
  </si>
  <si>
    <t xml:space="preserve">Washington County </t>
  </si>
  <si>
    <t>Employer</t>
  </si>
  <si>
    <t>BBR</t>
  </si>
  <si>
    <t>CRH</t>
  </si>
  <si>
    <t>CF</t>
  </si>
  <si>
    <t>CK</t>
  </si>
  <si>
    <t>CKN</t>
  </si>
  <si>
    <t>CAA</t>
  </si>
  <si>
    <t>DHA</t>
  </si>
  <si>
    <t>DECH</t>
  </si>
  <si>
    <t>FMT</t>
  </si>
  <si>
    <t>FFI</t>
  </si>
  <si>
    <t>JWS</t>
  </si>
  <si>
    <t>MSB</t>
  </si>
  <si>
    <t>MHC</t>
  </si>
  <si>
    <t>NBHC</t>
  </si>
  <si>
    <t>PSS</t>
  </si>
  <si>
    <t>RMCL</t>
  </si>
  <si>
    <t>SCF</t>
  </si>
  <si>
    <t>SO</t>
  </si>
  <si>
    <t>WM</t>
  </si>
  <si>
    <t>WA</t>
  </si>
  <si>
    <t>WHCA</t>
  </si>
  <si>
    <t>WP</t>
  </si>
  <si>
    <t>Blue Bird Ranch, Inc.</t>
  </si>
  <si>
    <t>Circle K - Main St</t>
  </si>
  <si>
    <t>Circle K - North St</t>
  </si>
  <si>
    <t>Down East Community Health</t>
  </si>
  <si>
    <t>Fulghum Fibres, Inc.</t>
  </si>
  <si>
    <t>Jasper Wyman &amp; Sons</t>
  </si>
  <si>
    <t>Marshall Health Care Facility</t>
  </si>
  <si>
    <t>Narraguagus Bay Health Care</t>
  </si>
  <si>
    <t>Paradis Shop 'N Save</t>
  </si>
  <si>
    <t>RH Foster</t>
  </si>
  <si>
    <t>RHF</t>
  </si>
  <si>
    <t>Sunrise Care Facility</t>
  </si>
  <si>
    <t>Sunrise Opportunities</t>
  </si>
  <si>
    <t>WalMart - Calais</t>
  </si>
  <si>
    <t>Washington Hancock Community Agency</t>
  </si>
  <si>
    <t>Woodlands Pulp, LLC</t>
  </si>
  <si>
    <t>Income Profile</t>
  </si>
  <si>
    <t>30 Minute DTA</t>
  </si>
  <si>
    <t>Danforth Habilitation Association</t>
  </si>
  <si>
    <t>Service Center - Calais</t>
  </si>
  <si>
    <t>Service Center -Eastport</t>
  </si>
  <si>
    <t>Service Center - Machias</t>
  </si>
  <si>
    <t>Service Center - Milbridge</t>
  </si>
  <si>
    <t>SC_Calais_IP30</t>
  </si>
  <si>
    <t>SC_Eastport_IP30</t>
  </si>
  <si>
    <t>SC_Machias_IP30</t>
  </si>
  <si>
    <t>SC_Milbridge_IP30</t>
  </si>
  <si>
    <t>SC_Summary_IP30</t>
  </si>
  <si>
    <t>SummaryHP30</t>
  </si>
  <si>
    <t>CalaisHP30</t>
  </si>
  <si>
    <t>EastportHP30</t>
  </si>
  <si>
    <t>MachiasHP30</t>
  </si>
  <si>
    <t>MilbridgeHP30</t>
  </si>
  <si>
    <t>Household Income Profile and Housing Profile analysis using                                                            Esri Community Analyst Drive Time Analysis (DTA)</t>
  </si>
  <si>
    <t>30 min.</t>
  </si>
  <si>
    <t>15/ 30/ 60 minute Drive Time Analysis</t>
  </si>
  <si>
    <t>SC_SummaryIP60</t>
  </si>
  <si>
    <t>CalaisIP60</t>
  </si>
  <si>
    <t>EastportIP60</t>
  </si>
  <si>
    <t>MachiasIP60</t>
  </si>
  <si>
    <t>MilbridgeIP60</t>
  </si>
  <si>
    <t>CalaisHP60</t>
  </si>
  <si>
    <t>EastportHP60</t>
  </si>
  <si>
    <t>MachiasHP60</t>
  </si>
  <si>
    <t>MilbridgeHP60</t>
  </si>
  <si>
    <t>Washington County, ME</t>
  </si>
  <si>
    <t>Washington County, ME (23029)</t>
  </si>
  <si>
    <t>Geography: County</t>
  </si>
  <si>
    <t>WCIP</t>
  </si>
  <si>
    <t>WCHP</t>
  </si>
  <si>
    <t>15/30/60</t>
  </si>
  <si>
    <t>AMHSIP30</t>
  </si>
  <si>
    <t>BellsIP30</t>
  </si>
  <si>
    <t>BBRIP30</t>
  </si>
  <si>
    <t>CRHIP30</t>
  </si>
  <si>
    <t>CFIP30</t>
  </si>
  <si>
    <t>CKIP30</t>
  </si>
  <si>
    <t>CKNIP30</t>
  </si>
  <si>
    <t>CAAIP30</t>
  </si>
  <si>
    <t>DHAIP30</t>
  </si>
  <si>
    <t>DECHIP30</t>
  </si>
  <si>
    <t>FMTIP30</t>
  </si>
  <si>
    <t>FFIIP30</t>
  </si>
  <si>
    <t>JWSIP30</t>
  </si>
  <si>
    <t>MSBIP30</t>
  </si>
  <si>
    <t>MHCIP30</t>
  </si>
  <si>
    <t>NBHCIP30</t>
  </si>
  <si>
    <t>PSSIP30</t>
  </si>
  <si>
    <t>RMCLIP30</t>
  </si>
  <si>
    <t>RHFIP30</t>
  </si>
  <si>
    <t>SCFIP30</t>
  </si>
  <si>
    <t>SOIP30</t>
  </si>
  <si>
    <t>WMIP30</t>
  </si>
  <si>
    <t>WAIP30</t>
  </si>
  <si>
    <t>WHCAIP30</t>
  </si>
  <si>
    <t>WPIP30</t>
  </si>
  <si>
    <t>Employer - Summary</t>
  </si>
  <si>
    <t>IPSumm30</t>
  </si>
  <si>
    <t>HPSumm30</t>
  </si>
  <si>
    <t>AMHSHP30</t>
  </si>
  <si>
    <t>BellsHP30</t>
  </si>
  <si>
    <t>BBRHP30</t>
  </si>
  <si>
    <t>CRHHP30</t>
  </si>
  <si>
    <t>CFHP30</t>
  </si>
  <si>
    <t>CKHP30</t>
  </si>
  <si>
    <t>CKNHP30</t>
  </si>
  <si>
    <t>CAAHP30</t>
  </si>
  <si>
    <t>DHAHP30</t>
  </si>
  <si>
    <t>DECHHP30</t>
  </si>
  <si>
    <t>FMTHP30</t>
  </si>
  <si>
    <t>FFIHP30</t>
  </si>
  <si>
    <t>JWSHP30</t>
  </si>
  <si>
    <t>MSBHP30</t>
  </si>
  <si>
    <t>MHCHP30</t>
  </si>
  <si>
    <t>NBHCHP30</t>
  </si>
  <si>
    <t>PSSHP30</t>
  </si>
  <si>
    <t>RMCLHP30</t>
  </si>
  <si>
    <t>RHFHP30</t>
  </si>
  <si>
    <t>SCFHP30</t>
  </si>
  <si>
    <t>SOHP30</t>
  </si>
  <si>
    <t>WMHP30</t>
  </si>
  <si>
    <t>WAHP30</t>
  </si>
  <si>
    <t>WHCAHP30</t>
  </si>
  <si>
    <t>WPHP30</t>
  </si>
  <si>
    <t>Service Center Summary  15-30-60 min.</t>
  </si>
  <si>
    <t>Service Center - Calais 15-30-60 min.</t>
  </si>
  <si>
    <t>Service Center -Eastport 15-30-60 min.</t>
  </si>
  <si>
    <t>Service Center - Machias 15-30-60 min.</t>
  </si>
  <si>
    <t>Service Center - Milbridge 15-30-60 min.</t>
  </si>
  <si>
    <t>Housing Profile - Calais - Service Center</t>
  </si>
  <si>
    <t>Housing Profile - Eastport - Service Center</t>
  </si>
  <si>
    <t>Housing Profile - Machias - Service Center</t>
  </si>
  <si>
    <t>Housing Profile - Milbridge - Service Center</t>
  </si>
  <si>
    <t>Household Income Profile - 15/ 30/ 60 Min. Summary</t>
  </si>
  <si>
    <t>Household Income Profile - Calais - 15/30/60 Min.</t>
  </si>
  <si>
    <t>Household Income Profile - Eastport - 15/30/60 Min.</t>
  </si>
  <si>
    <t>Household Income Profile - Machias - 15/30/60 Min.</t>
  </si>
  <si>
    <t>Household Income Profile - Milbridge - 15/30/60 Min.</t>
  </si>
  <si>
    <t>Housing Profile - Calais - 15/30/60 Min.</t>
  </si>
  <si>
    <t>Housing Profile - Eastport - 15/30/60 Min.</t>
  </si>
  <si>
    <t>Housing Profile - Machias - 15/30/60 Min.</t>
  </si>
  <si>
    <t>Housing Profile - Milbridge - 15/30/60 Min.</t>
  </si>
  <si>
    <t>Service Center - Summary</t>
  </si>
  <si>
    <t>Calais, Eastport, Machias, and Milbridge, Maine, United States</t>
  </si>
  <si>
    <t>Housing Profile - Washington County</t>
  </si>
  <si>
    <t>Household Income Profile - Washington County</t>
  </si>
  <si>
    <t xml:space="preserve">Washington Hancock Community Agency </t>
  </si>
  <si>
    <t>7 VIP Dr, Machias, ME, 04654</t>
  </si>
  <si>
    <t>WCPop10</t>
  </si>
  <si>
    <t>Service Center - Bangor</t>
  </si>
  <si>
    <t>Bangor, Maine, United States</t>
  </si>
  <si>
    <t>Latitude: 44.80118</t>
  </si>
  <si>
    <t>Longitude: -68.77781</t>
  </si>
  <si>
    <t>December 13, 2013</t>
  </si>
  <si>
    <t>Drive Time: 120 minutes</t>
  </si>
  <si>
    <t>Drive Time: 180 minutes</t>
  </si>
  <si>
    <t>Household Income Profile - Service Center - Bangor</t>
  </si>
  <si>
    <t>Housing Profile - Service Center - Bangor</t>
  </si>
  <si>
    <t>SC_BangorIP123hr</t>
  </si>
  <si>
    <t>SC_BangorHP123hr</t>
  </si>
  <si>
    <t>1, 2, 3 hour Drive Time Analysis</t>
  </si>
  <si>
    <t>Household Income</t>
  </si>
  <si>
    <t xml:space="preserve">Housing Profile </t>
  </si>
  <si>
    <t>Washington County - Census Blocks</t>
  </si>
  <si>
    <t>Household Income Profile and Housing Profile analysis using Esri Community Analyst Drive Time Analysis (DTA)</t>
  </si>
  <si>
    <t>Summary - 30 Minute DTA from top employers in Washington County.</t>
  </si>
  <si>
    <t>*Image only: Data not summarized for 30 minute DTA.</t>
  </si>
  <si>
    <t>Table of Contents</t>
  </si>
  <si>
    <t>Introduction</t>
  </si>
  <si>
    <t>Worksheet Tabs</t>
  </si>
  <si>
    <t>Service Centers: 15, 30, &amp; 60 min. DTAs</t>
  </si>
  <si>
    <t>Top Employer Locations: 30 Minute DTA</t>
  </si>
  <si>
    <t>Drive Time Analysis (DTA) Introduction and Overview</t>
  </si>
  <si>
    <t>Acquiring Household Income (IP) and Housing Profile (HP) Reports to Measure Program Effectiveness.</t>
  </si>
  <si>
    <t xml:space="preserve">Service Centers: 30 minute DTA </t>
  </si>
  <si>
    <t>Washington County Profiles and County Population by Census Block Map Image</t>
  </si>
  <si>
    <t>Service Centers: Bangor/ Ellsworth 1,2, and 3 hour DTA</t>
  </si>
  <si>
    <t>Using Esri's Community Analyst to Provide Information to Integrate Housing and Transportation Plans</t>
  </si>
  <si>
    <t>What is Community Analyst?</t>
  </si>
  <si>
    <t>Community Analyst is a web-based mapping tool for analyzing demographic data creating map-based customizable reports.</t>
  </si>
  <si>
    <t>How was Community Analyst used for this project ?</t>
  </si>
  <si>
    <t>Why was Community Analyst used for this project?</t>
  </si>
  <si>
    <t xml:space="preserve">Community Analyst's drive time analysis (DTA) provides a method to link employer locations to distances for population and housing data provided by the U.S. Census and the American Community Surveys. A baseline can be established and the process can be repeated based on the same location data to confirm that project goals are met. Goals include reducing per capita vehicle miles traveled (VMT) and transportation related emissions, increasing the proportion of low income households within a 30 minute commute of employment centers, and decreasing combined housing and transportation costs per household. This should be a good tool to track migration patterns within this county and among service center communities.  </t>
  </si>
  <si>
    <t>It is easy to add locations by entering the address. The user has the option to perform an analysis using up to three rings, drive times or bands. The drive time analysis uses the road network to create a polygon on the map that will select data from census blocks that are intersected by the polygon. Reports for Household Income Profile and Housing Profiles were chosen as they best fit the desired data identified during discussions with staff. Reports can be saved as pdf or excel files. Map images  can be saved. The user has the benefit of the dynamic map to zoom and examine features more closely.</t>
  </si>
  <si>
    <t>How does this method meet the needs of GroWashington-Aroostook?</t>
  </si>
  <si>
    <t>This method is not perfect but allows the user access to extensive data provided by the U.S. Census and the American Community Surveys (ACS). Numerous reports are available and the user has the ability to refine the data included. Looking at the employer sites on an individual basis allows planners to benchmark current information and compare as new census or ACS data becomes available. Though the DTA might cross county boundaries the same census blocks and updated data will be included. As these two counties struggle for economic activity and growth, applying urban initiatives targeted by the grant funders may help steer the best use of funds or proposals related to housing, employment, and transportation.</t>
  </si>
  <si>
    <t>What else is this tool useful for?</t>
  </si>
  <si>
    <t>This tool can also be used to create comparison reports and maps that can show information to levels at national, state, county, zip code, and census block. Map samples below show per capita income and 2013 to 2018 predicted annual growth rate by census block. Again, the user has the ability to zoom for closer critique with the dynamic map.</t>
  </si>
  <si>
    <t>Reports generated based on drive time analysis.</t>
  </si>
  <si>
    <t xml:space="preserve">The desired distance to match the goals of the grant is a 30 minute drive time for commuting to work and access to local services, such as hospitals and shopping.  Individually, these reports and maps give a good baseline and visual image. Some of the employers selected are in close proximity to other employers so the reports and polygons created are similar or identical. The summarized data may not be useful. The combined map layers create an image with some 'intensity' for overlapping  area. Should these areas be looked at more closely to see what characteristics are present that might be desireable for meeting the identified goals? </t>
  </si>
  <si>
    <t xml:space="preserve">30 minute DTA for four service centers in Washington County include many of the government and smaller employers that might be located within a 30 minute drive of the town center. Users of this data should understand that there is some overlap at this distance. It is still a study that can be compared and may be of interest to focus on populations with access to employment and services in more than one service center area. </t>
  </si>
  <si>
    <t xml:space="preserve">The 15, 30, and 60 minute provides another view of the potential for interaction between employment or service centers. The 15 minute DTA provides the only view of unique populations though it is possible that people live in one area and commute to another. There is a lot of overlap in the 60 minute DTA. Information is also provided for Washington County as a whole to understand what percentage of the population may be included or excluded by the analyses. </t>
  </si>
  <si>
    <t xml:space="preserve">The map area of the DTA's may extend into Canada, however there is no census data included for the Canadian territory. The Milbridge study area extends into Hancock County and does include the associated census data. </t>
  </si>
  <si>
    <t>A 1, 2, and 3 hour DTA was included to show the impact or potential for activity to the regional service centers of Bangor and Ellsworth. The 3 hour area reaches the Canadian border and to New Hampshire.</t>
  </si>
  <si>
    <t>Reports</t>
  </si>
  <si>
    <t>Reports are easily selected and produced and can be saved as pdf or excel files. Excel was chosen so the data could be summarized. The reports are fine for viewing in excel. Printing requires scaling the pages to fit all columns on one page on some reports. Changing the design of the custom report is problematic as there are plenty of merged cells. To summarize,  the cell addresses from the multiple worksheets were combined. This was time-consuming but the result should be useful to staff.</t>
  </si>
  <si>
    <t>Creating graphs and charts from the data requires additional work to remove formatting, merged cells, and empty cells.</t>
  </si>
  <si>
    <t>Household Income Profile and Housing Profile analysis using Esri Community Analyst Drive Time Analysis (DTA).</t>
  </si>
  <si>
    <t>Household Income Profile and Housing Profile analysis using Esri Community Analyst Drive Time Analysis (DTA) 1, 2, &amp; 3 hour.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</si>
</sst>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0\%"/>
    <numFmt numFmtId="165" formatCode="#,##0.0"/>
    <numFmt numFmtId="166" formatCode="#,##0.0\%"/>
    <numFmt numFmtId="167" formatCode="\$#,##0"/>
    <numFmt numFmtId="168" formatCode="[$-409]mmmm\ d\,\ yyyy;@"/>
    <numFmt numFmtId="169" formatCode="0.0%"/>
    <numFmt numFmtId="170" formatCode="_(* #,##0_);_(* \(#,##0\);_(* &quot;-&quot;??_);_(@_)"/>
  </numFmts>
  <fonts count="26" x14ac:knownFonts="1">
    <font>
      <sz val="10"/>
      <name val="Arial"/>
    </font>
    <font>
      <sz val="8"/>
      <color rgb="FF000000"/>
      <name val="Verdana"/>
      <family val="2"/>
    </font>
    <font>
      <sz val="14"/>
      <color rgb="FFFFFFFF"/>
      <name val="Verdana"/>
      <family val="2"/>
    </font>
    <font>
      <sz val="8"/>
      <color rgb="FFB4B1B1"/>
      <name val="Verdana"/>
      <family val="2"/>
    </font>
    <font>
      <sz val="10"/>
      <color rgb="FF000000"/>
      <name val="Arial"/>
      <family val="2"/>
    </font>
    <font>
      <sz val="7.5"/>
      <color rgb="FF000000"/>
      <name val="Verdana"/>
      <family val="2"/>
    </font>
    <font>
      <b/>
      <sz val="7.5"/>
      <color rgb="FF000000"/>
      <name val="Verdana"/>
      <family val="2"/>
    </font>
    <font>
      <sz val="8"/>
      <color rgb="FF000000"/>
      <name val="Arial"/>
      <family val="2"/>
    </font>
    <font>
      <b/>
      <sz val="6.5"/>
      <color rgb="FF00436D"/>
      <name val="Verdana"/>
      <family val="2"/>
    </font>
    <font>
      <b/>
      <sz val="8"/>
      <color rgb="FF000000"/>
      <name val="Verdana"/>
      <family val="2"/>
    </font>
    <font>
      <sz val="12"/>
      <color rgb="FF000000"/>
      <name val="Verdana"/>
      <family val="2"/>
    </font>
    <font>
      <sz val="7"/>
      <color rgb="FFB4B1B1"/>
      <name val="Verdana"/>
      <family val="2"/>
    </font>
    <font>
      <u/>
      <sz val="8"/>
      <color rgb="FFB4B1B1"/>
      <name val="Verdana"/>
      <family val="2"/>
    </font>
    <font>
      <sz val="6.5"/>
      <name val="Arial"/>
      <family val="2"/>
    </font>
    <font>
      <b/>
      <sz val="6.5"/>
      <name val="Arial"/>
      <family val="2"/>
    </font>
    <font>
      <sz val="8"/>
      <color rgb="FF000000"/>
      <name val="Verdana"/>
      <family val="2"/>
    </font>
    <font>
      <sz val="10"/>
      <name val="Arial"/>
      <family val="2"/>
    </font>
    <font>
      <sz val="14"/>
      <color rgb="FFFFFFFF"/>
      <name val="Verdana"/>
      <family val="2"/>
    </font>
    <font>
      <sz val="7.5"/>
      <color rgb="FF000000"/>
      <name val="Verdana"/>
      <family val="2"/>
    </font>
    <font>
      <u/>
      <sz val="10"/>
      <color theme="10"/>
      <name val="Arial"/>
      <family val="2"/>
    </font>
    <font>
      <sz val="20"/>
      <name val="Arial"/>
      <family val="2"/>
    </font>
    <font>
      <sz val="12"/>
      <name val="Arial"/>
      <family val="2"/>
    </font>
    <font>
      <sz val="10"/>
      <name val="Arial"/>
      <family val="2"/>
    </font>
    <font>
      <b/>
      <sz val="10"/>
      <name val="Arial"/>
      <family val="2"/>
    </font>
    <font>
      <sz val="14"/>
      <name val="Arial"/>
      <family val="2"/>
    </font>
    <font>
      <b/>
      <sz val="14"/>
      <name val="Arial"/>
      <family val="2"/>
    </font>
  </fonts>
  <fills count="8">
    <fill>
      <patternFill patternType="none"/>
    </fill>
    <fill>
      <patternFill patternType="gray125"/>
    </fill>
    <fill>
      <patternFill patternType="solid">
        <fgColor rgb="FF00436D"/>
      </patternFill>
    </fill>
    <fill>
      <patternFill patternType="solid">
        <fgColor rgb="FF00436D"/>
      </patternFill>
    </fill>
    <fill>
      <patternFill patternType="solid">
        <fgColor rgb="FFDDDFDF"/>
      </patternFill>
    </fill>
    <fill>
      <patternFill patternType="solid">
        <fgColor rgb="FFF3F3F3"/>
      </patternFill>
    </fill>
    <fill>
      <patternFill patternType="solid">
        <fgColor rgb="FF235F98"/>
      </patternFill>
    </fill>
    <fill>
      <patternFill patternType="solid">
        <fgColor rgb="FF669B41"/>
        <bgColor indexed="64"/>
      </patternFill>
    </fill>
  </fills>
  <borders count="1">
    <border>
      <left/>
      <right/>
      <top/>
      <bottom/>
      <diagonal/>
    </border>
  </borders>
  <cellStyleXfs count="3">
    <xf numFmtId="0" fontId="0" fillId="0" borderId="0"/>
    <xf numFmtId="0" fontId="19" fillId="0" borderId="0" applyNumberFormat="0" applyFill="0" applyBorder="0" applyAlignment="0" applyProtection="0"/>
    <xf numFmtId="43" fontId="22" fillId="0" borderId="0" applyFont="0" applyFill="0" applyBorder="0" applyAlignment="0" applyProtection="0"/>
  </cellStyleXfs>
  <cellXfs count="197">
    <xf numFmtId="0" fontId="0" fillId="0" borderId="0" xfId="0"/>
    <xf numFmtId="0" fontId="1" fillId="0" borderId="0" xfId="0" applyFont="1" applyAlignment="1">
      <alignment horizontal="left" vertical="top" wrapText="1"/>
    </xf>
    <xf numFmtId="0" fontId="5" fillId="4" borderId="0" xfId="0" applyFont="1" applyFill="1" applyAlignment="1">
      <alignment horizontal="left" vertical="top" wrapText="1"/>
    </xf>
    <xf numFmtId="0" fontId="6" fillId="4" borderId="0" xfId="0" applyFont="1" applyFill="1" applyAlignment="1">
      <alignment horizontal="right" vertical="top" wrapText="1"/>
    </xf>
    <xf numFmtId="0" fontId="5" fillId="0" borderId="0" xfId="0" applyFont="1" applyAlignment="1">
      <alignment horizontal="left" vertical="top" wrapText="1"/>
    </xf>
    <xf numFmtId="0" fontId="5" fillId="0" borderId="0" xfId="0" applyFont="1" applyAlignment="1">
      <alignment horizontal="right" vertical="top" wrapText="1"/>
    </xf>
    <xf numFmtId="3" fontId="5" fillId="0" borderId="0" xfId="0" applyNumberFormat="1" applyFont="1" applyAlignment="1">
      <alignment horizontal="right" vertical="top" wrapText="1"/>
    </xf>
    <xf numFmtId="0" fontId="5" fillId="5" borderId="0" xfId="0" applyFont="1" applyFill="1" applyAlignment="1">
      <alignment horizontal="left" vertical="top" wrapText="1"/>
    </xf>
    <xf numFmtId="0" fontId="5" fillId="5" borderId="0" xfId="0" applyFont="1" applyFill="1" applyAlignment="1">
      <alignment horizontal="right" vertical="top" wrapText="1"/>
    </xf>
    <xf numFmtId="3" fontId="5" fillId="5" borderId="0" xfId="0" applyNumberFormat="1" applyFont="1" applyFill="1" applyAlignment="1">
      <alignment horizontal="right" vertical="top" wrapText="1"/>
    </xf>
    <xf numFmtId="0" fontId="7" fillId="4" borderId="0" xfId="0" applyFont="1" applyFill="1" applyAlignment="1">
      <alignment horizontal="left" vertical="top" wrapText="1"/>
    </xf>
    <xf numFmtId="0" fontId="7" fillId="0" borderId="0" xfId="0" applyFont="1" applyAlignment="1">
      <alignment horizontal="left" vertical="top" wrapText="1"/>
    </xf>
    <xf numFmtId="166" fontId="5" fillId="5" borderId="0" xfId="0" applyNumberFormat="1" applyFont="1" applyFill="1" applyAlignment="1">
      <alignment horizontal="right" vertical="top" wrapText="1"/>
    </xf>
    <xf numFmtId="0" fontId="7" fillId="5" borderId="0" xfId="0" applyFont="1" applyFill="1" applyAlignment="1">
      <alignment horizontal="left" vertical="top" wrapText="1"/>
    </xf>
    <xf numFmtId="166" fontId="5" fillId="0" borderId="0" xfId="0" applyNumberFormat="1" applyFont="1" applyAlignment="1">
      <alignment horizontal="right" vertical="top" wrapText="1"/>
    </xf>
    <xf numFmtId="167" fontId="5" fillId="5" borderId="0" xfId="0" applyNumberFormat="1" applyFont="1" applyFill="1" applyAlignment="1">
      <alignment horizontal="right" vertical="top" wrapText="1"/>
    </xf>
    <xf numFmtId="167" fontId="5" fillId="0" borderId="0" xfId="0" applyNumberFormat="1" applyFont="1" applyAlignment="1">
      <alignment horizontal="right" vertical="top" wrapText="1"/>
    </xf>
    <xf numFmtId="0" fontId="1" fillId="5" borderId="0" xfId="0" applyFont="1" applyFill="1" applyAlignment="1">
      <alignment horizontal="left" vertical="top" wrapText="1"/>
    </xf>
    <xf numFmtId="0" fontId="5" fillId="4" borderId="0" xfId="0" applyFont="1" applyFill="1" applyAlignment="1">
      <alignment horizontal="right" vertical="top" wrapText="1"/>
    </xf>
    <xf numFmtId="166" fontId="5" fillId="5" borderId="0" xfId="0" applyNumberFormat="1" applyFont="1" applyFill="1" applyAlignment="1">
      <alignment horizontal="right" vertical="top" wrapText="1"/>
    </xf>
    <xf numFmtId="0" fontId="1" fillId="0" borderId="0" xfId="0" applyFont="1" applyAlignment="1">
      <alignment horizontal="left" vertical="top" wrapText="1"/>
    </xf>
    <xf numFmtId="0" fontId="0" fillId="0" borderId="0" xfId="0"/>
    <xf numFmtId="166" fontId="5" fillId="5" borderId="0" xfId="0" applyNumberFormat="1" applyFont="1" applyFill="1" applyAlignment="1">
      <alignment horizontal="right" vertical="top" wrapText="1"/>
    </xf>
    <xf numFmtId="0" fontId="5" fillId="0" borderId="0" xfId="0" applyFont="1" applyAlignment="1">
      <alignment horizontal="left" vertical="top" wrapText="1"/>
    </xf>
    <xf numFmtId="166" fontId="5" fillId="0" borderId="0" xfId="0" applyNumberFormat="1" applyFont="1" applyAlignment="1">
      <alignment horizontal="right" vertical="top" wrapText="1"/>
    </xf>
    <xf numFmtId="0" fontId="5" fillId="5" borderId="0" xfId="0" applyFont="1" applyFill="1" applyAlignment="1">
      <alignment horizontal="left" vertical="top" wrapText="1"/>
    </xf>
    <xf numFmtId="0" fontId="6" fillId="4" borderId="0" xfId="0" applyFont="1" applyFill="1" applyAlignment="1">
      <alignment horizontal="right" vertical="top" wrapText="1"/>
    </xf>
    <xf numFmtId="0" fontId="5" fillId="0" borderId="0" xfId="0" applyFont="1" applyAlignment="1">
      <alignment horizontal="right" vertical="top" wrapText="1"/>
    </xf>
    <xf numFmtId="0" fontId="5" fillId="4" borderId="0" xfId="0" applyFont="1" applyFill="1" applyAlignment="1">
      <alignment horizontal="left" vertical="top" wrapText="1"/>
    </xf>
    <xf numFmtId="0" fontId="5" fillId="4" borderId="0" xfId="0" applyFont="1" applyFill="1" applyAlignment="1">
      <alignment horizontal="right" vertical="top" wrapText="1"/>
    </xf>
    <xf numFmtId="0" fontId="5" fillId="5" borderId="0" xfId="0" applyFont="1" applyFill="1" applyAlignment="1">
      <alignment horizontal="right" vertical="top" wrapText="1"/>
    </xf>
    <xf numFmtId="167" fontId="5" fillId="0" borderId="0" xfId="0" applyNumberFormat="1" applyFont="1" applyAlignment="1">
      <alignment horizontal="right" vertical="top" wrapText="1"/>
    </xf>
    <xf numFmtId="3" fontId="5" fillId="0" borderId="0" xfId="0" applyNumberFormat="1" applyFont="1" applyAlignment="1">
      <alignment horizontal="right" vertical="top" wrapText="1"/>
    </xf>
    <xf numFmtId="16" fontId="16" fillId="0" borderId="0" xfId="0" applyNumberFormat="1" applyFont="1"/>
    <xf numFmtId="0" fontId="12" fillId="0" borderId="0" xfId="0" applyFont="1" applyAlignment="1">
      <alignment vertical="top" wrapText="1"/>
    </xf>
    <xf numFmtId="0" fontId="6" fillId="0" borderId="0" xfId="0" applyFont="1" applyAlignment="1">
      <alignment horizontal="left" vertical="top" wrapText="1"/>
    </xf>
    <xf numFmtId="0" fontId="0" fillId="0" borderId="0" xfId="0"/>
    <xf numFmtId="0" fontId="1" fillId="0" borderId="0" xfId="0" applyFont="1" applyAlignment="1">
      <alignment horizontal="left" vertical="top" wrapText="1"/>
    </xf>
    <xf numFmtId="0" fontId="7" fillId="0" borderId="0" xfId="0" applyFont="1" applyAlignment="1">
      <alignment horizontal="left" vertical="top" wrapText="1"/>
    </xf>
    <xf numFmtId="0" fontId="6" fillId="0" borderId="0" xfId="0" applyFont="1" applyAlignment="1">
      <alignment horizontal="left" vertical="top" wrapText="1"/>
    </xf>
    <xf numFmtId="0" fontId="7" fillId="4" borderId="0" xfId="0" applyFont="1" applyFill="1" applyAlignment="1">
      <alignment horizontal="left" vertical="top" wrapText="1"/>
    </xf>
    <xf numFmtId="0" fontId="5" fillId="0" borderId="0" xfId="0" applyFont="1" applyAlignment="1">
      <alignment horizontal="left" vertical="top" wrapText="1"/>
    </xf>
    <xf numFmtId="0" fontId="5" fillId="0" borderId="0" xfId="0" applyFont="1" applyAlignment="1">
      <alignment horizontal="right" vertical="top" wrapText="1"/>
    </xf>
    <xf numFmtId="0" fontId="5" fillId="5" borderId="0" xfId="0" applyFont="1" applyFill="1" applyAlignment="1">
      <alignment horizontal="left" vertical="top" wrapText="1"/>
    </xf>
    <xf numFmtId="0" fontId="5" fillId="5" borderId="0" xfId="0" applyFont="1" applyFill="1" applyAlignment="1">
      <alignment horizontal="right" vertical="top" wrapText="1"/>
    </xf>
    <xf numFmtId="0" fontId="5" fillId="4" borderId="0" xfId="0" applyFont="1" applyFill="1" applyAlignment="1">
      <alignment horizontal="left" vertical="top" wrapText="1"/>
    </xf>
    <xf numFmtId="0" fontId="6" fillId="4" borderId="0" xfId="0" applyFont="1" applyFill="1" applyAlignment="1">
      <alignment horizontal="right" vertical="top" wrapText="1"/>
    </xf>
    <xf numFmtId="166" fontId="5" fillId="5" borderId="0" xfId="0" applyNumberFormat="1" applyFont="1" applyFill="1" applyAlignment="1">
      <alignment horizontal="right" vertical="top" wrapText="1"/>
    </xf>
    <xf numFmtId="0" fontId="7" fillId="5" borderId="0" xfId="0" applyFont="1" applyFill="1" applyAlignment="1">
      <alignment horizontal="left" vertical="top" wrapText="1"/>
    </xf>
    <xf numFmtId="166" fontId="5" fillId="0" borderId="0" xfId="0" applyNumberFormat="1" applyFont="1" applyAlignment="1">
      <alignment horizontal="right" vertical="top" wrapText="1"/>
    </xf>
    <xf numFmtId="0" fontId="1" fillId="5" borderId="0" xfId="0" applyFont="1" applyFill="1" applyAlignment="1">
      <alignment horizontal="left" vertical="top" wrapText="1"/>
    </xf>
    <xf numFmtId="0" fontId="5" fillId="4" borderId="0" xfId="0" applyFont="1" applyFill="1" applyAlignment="1">
      <alignment horizontal="right" vertical="top" wrapText="1"/>
    </xf>
    <xf numFmtId="3" fontId="5" fillId="0" borderId="0" xfId="0" applyNumberFormat="1" applyFont="1" applyAlignment="1">
      <alignment horizontal="right" vertical="top" wrapText="1"/>
    </xf>
    <xf numFmtId="167" fontId="5" fillId="0" borderId="0" xfId="0" applyNumberFormat="1" applyFont="1" applyAlignment="1">
      <alignment horizontal="right" vertical="top" wrapText="1"/>
    </xf>
    <xf numFmtId="3" fontId="5" fillId="5" borderId="0" xfId="0" applyNumberFormat="1" applyFont="1" applyFill="1" applyAlignment="1">
      <alignment horizontal="right" vertical="top" wrapText="1"/>
    </xf>
    <xf numFmtId="167" fontId="5" fillId="5" borderId="0" xfId="0" applyNumberFormat="1" applyFont="1" applyFill="1" applyAlignment="1">
      <alignment horizontal="right" vertical="top" wrapText="1"/>
    </xf>
    <xf numFmtId="0" fontId="0" fillId="0" borderId="0" xfId="0"/>
    <xf numFmtId="0" fontId="16" fillId="0" borderId="0" xfId="0" applyFont="1"/>
    <xf numFmtId="0" fontId="19" fillId="0" borderId="0" xfId="1"/>
    <xf numFmtId="0" fontId="19" fillId="0" borderId="0" xfId="1" applyFill="1" applyBorder="1"/>
    <xf numFmtId="0" fontId="20" fillId="0" borderId="0" xfId="0" applyFont="1" applyAlignment="1">
      <alignment horizontal="center" vertical="center"/>
    </xf>
    <xf numFmtId="0" fontId="21" fillId="0" borderId="0" xfId="0" applyFont="1" applyAlignment="1">
      <alignment horizontal="center" vertical="center" wrapText="1"/>
    </xf>
    <xf numFmtId="0" fontId="1" fillId="0" borderId="0" xfId="0" applyFont="1" applyAlignment="1">
      <alignment horizontal="left" vertical="top" wrapText="1"/>
    </xf>
    <xf numFmtId="0" fontId="0" fillId="0" borderId="0" xfId="0"/>
    <xf numFmtId="166" fontId="5" fillId="0" borderId="0" xfId="0" applyNumberFormat="1" applyFont="1" applyAlignment="1">
      <alignment horizontal="right" vertical="top" wrapText="1"/>
    </xf>
    <xf numFmtId="0" fontId="5" fillId="0" borderId="0" xfId="0" applyFont="1" applyAlignment="1">
      <alignment horizontal="left" vertical="top" wrapText="1"/>
    </xf>
    <xf numFmtId="0" fontId="5" fillId="5" borderId="0" xfId="0" applyFont="1" applyFill="1" applyAlignment="1">
      <alignment horizontal="left" vertical="top" wrapText="1"/>
    </xf>
    <xf numFmtId="0" fontId="5" fillId="0" borderId="0" xfId="0" applyFont="1" applyAlignment="1">
      <alignment horizontal="right" vertical="top" wrapText="1"/>
    </xf>
    <xf numFmtId="167" fontId="5" fillId="0" borderId="0" xfId="0" applyNumberFormat="1" applyFont="1" applyAlignment="1">
      <alignment horizontal="right" vertical="top" wrapText="1"/>
    </xf>
    <xf numFmtId="0" fontId="5" fillId="4" borderId="0" xfId="0" applyFont="1" applyFill="1" applyAlignment="1">
      <alignment horizontal="left" vertical="top" wrapText="1"/>
    </xf>
    <xf numFmtId="0" fontId="5" fillId="4" borderId="0" xfId="0" applyFont="1" applyFill="1" applyAlignment="1">
      <alignment horizontal="right" vertical="top" wrapText="1"/>
    </xf>
    <xf numFmtId="0" fontId="6" fillId="4" borderId="0" xfId="0" applyFont="1" applyFill="1" applyAlignment="1">
      <alignment horizontal="right" vertical="top" wrapText="1"/>
    </xf>
    <xf numFmtId="0" fontId="5" fillId="5" borderId="0" xfId="0" applyFont="1" applyFill="1" applyAlignment="1">
      <alignment horizontal="right" vertical="top" wrapText="1"/>
    </xf>
    <xf numFmtId="3" fontId="5" fillId="0" borderId="0" xfId="0" applyNumberFormat="1" applyFont="1" applyAlignment="1">
      <alignment horizontal="right" vertical="top" wrapText="1"/>
    </xf>
    <xf numFmtId="167" fontId="5" fillId="5" borderId="0" xfId="0" applyNumberFormat="1" applyFont="1" applyFill="1" applyAlignment="1">
      <alignment horizontal="right" vertical="top" wrapText="1"/>
    </xf>
    <xf numFmtId="166" fontId="5" fillId="5" borderId="0" xfId="0" applyNumberFormat="1" applyFont="1" applyFill="1" applyAlignment="1">
      <alignment horizontal="right" vertical="top" wrapText="1"/>
    </xf>
    <xf numFmtId="3" fontId="5" fillId="5" borderId="0" xfId="0" applyNumberFormat="1" applyFont="1" applyFill="1" applyAlignment="1">
      <alignment horizontal="right" vertical="top" wrapText="1"/>
    </xf>
    <xf numFmtId="0" fontId="7" fillId="0" borderId="0" xfId="0" applyFont="1" applyAlignment="1">
      <alignment horizontal="left" vertical="top" wrapText="1"/>
    </xf>
    <xf numFmtId="0" fontId="7" fillId="4" borderId="0" xfId="0" applyFont="1" applyFill="1" applyAlignment="1">
      <alignment horizontal="left" vertical="top" wrapText="1"/>
    </xf>
    <xf numFmtId="0" fontId="7" fillId="5" borderId="0" xfId="0" applyFont="1" applyFill="1" applyAlignment="1">
      <alignment horizontal="left" vertical="top" wrapText="1"/>
    </xf>
    <xf numFmtId="0" fontId="6" fillId="0" borderId="0" xfId="0" applyFont="1" applyAlignment="1">
      <alignment horizontal="left" vertical="top" wrapText="1"/>
    </xf>
    <xf numFmtId="0" fontId="16" fillId="0" borderId="0" xfId="0" quotePrefix="1" applyFont="1"/>
    <xf numFmtId="0" fontId="0" fillId="0" borderId="0" xfId="0"/>
    <xf numFmtId="170" fontId="0" fillId="0" borderId="0" xfId="2" applyNumberFormat="1" applyFont="1" applyAlignment="1">
      <alignment horizontal="center"/>
    </xf>
    <xf numFmtId="169" fontId="0" fillId="0" borderId="0" xfId="0" applyNumberFormat="1" applyAlignment="1"/>
    <xf numFmtId="0" fontId="0" fillId="0" borderId="0" xfId="0" applyAlignment="1"/>
    <xf numFmtId="0" fontId="23" fillId="0" borderId="0" xfId="0" applyFont="1"/>
    <xf numFmtId="0" fontId="23" fillId="0" borderId="0" xfId="0" applyFont="1" applyAlignment="1">
      <alignment horizontal="center"/>
    </xf>
    <xf numFmtId="0" fontId="1" fillId="0" borderId="0" xfId="0" applyFont="1" applyAlignment="1">
      <alignment horizontal="left" vertical="top" wrapText="1"/>
    </xf>
    <xf numFmtId="0" fontId="0" fillId="0" borderId="0" xfId="0"/>
    <xf numFmtId="0" fontId="5" fillId="4" borderId="0" xfId="0" applyFont="1" applyFill="1" applyAlignment="1">
      <alignment horizontal="left" vertical="top" wrapText="1"/>
    </xf>
    <xf numFmtId="0" fontId="6" fillId="4" borderId="0" xfId="0" applyFont="1" applyFill="1" applyAlignment="1">
      <alignment horizontal="right" vertical="top" wrapText="1"/>
    </xf>
    <xf numFmtId="0" fontId="5" fillId="0" borderId="0" xfId="0" applyFont="1" applyAlignment="1">
      <alignment horizontal="left" vertical="top" wrapText="1"/>
    </xf>
    <xf numFmtId="0" fontId="5" fillId="0" borderId="0" xfId="0" applyFont="1" applyAlignment="1">
      <alignment horizontal="right" vertical="top" wrapText="1"/>
    </xf>
    <xf numFmtId="3" fontId="5" fillId="0" borderId="0" xfId="0" applyNumberFormat="1" applyFont="1" applyAlignment="1">
      <alignment horizontal="right" vertical="top" wrapText="1"/>
    </xf>
    <xf numFmtId="3" fontId="5" fillId="5" borderId="0" xfId="0" applyNumberFormat="1" applyFont="1" applyFill="1" applyAlignment="1">
      <alignment horizontal="right" vertical="top" wrapText="1"/>
    </xf>
    <xf numFmtId="0" fontId="5" fillId="5" borderId="0" xfId="0" applyFont="1" applyFill="1" applyAlignment="1">
      <alignment horizontal="left" vertical="top" wrapText="1"/>
    </xf>
    <xf numFmtId="0" fontId="5" fillId="5" borderId="0" xfId="0" applyFont="1" applyFill="1" applyAlignment="1">
      <alignment horizontal="right" vertical="top" wrapText="1"/>
    </xf>
    <xf numFmtId="166" fontId="5" fillId="5" borderId="0" xfId="0" applyNumberFormat="1" applyFont="1" applyFill="1" applyAlignment="1">
      <alignment horizontal="right" vertical="top" wrapText="1"/>
    </xf>
    <xf numFmtId="167" fontId="5" fillId="5" borderId="0" xfId="0" applyNumberFormat="1" applyFont="1" applyFill="1" applyAlignment="1">
      <alignment horizontal="right" vertical="top" wrapText="1"/>
    </xf>
    <xf numFmtId="167" fontId="5" fillId="0" borderId="0" xfId="0" applyNumberFormat="1" applyFont="1" applyAlignment="1">
      <alignment horizontal="right" vertical="top" wrapText="1"/>
    </xf>
    <xf numFmtId="0" fontId="5" fillId="4" borderId="0" xfId="0" applyFont="1" applyFill="1" applyAlignment="1">
      <alignment horizontal="right" vertical="top" wrapText="1"/>
    </xf>
    <xf numFmtId="166" fontId="5" fillId="0" borderId="0" xfId="0" applyNumberFormat="1" applyFont="1" applyAlignment="1">
      <alignment horizontal="right" vertical="top" wrapText="1"/>
    </xf>
    <xf numFmtId="0" fontId="7" fillId="0" borderId="0" xfId="0" applyFont="1" applyAlignment="1">
      <alignment horizontal="left" vertical="top" wrapText="1"/>
    </xf>
    <xf numFmtId="0" fontId="6" fillId="0" borderId="0" xfId="0" applyFont="1" applyAlignment="1">
      <alignment horizontal="left" vertical="top" wrapText="1"/>
    </xf>
    <xf numFmtId="0" fontId="7" fillId="4" borderId="0" xfId="0" applyFont="1" applyFill="1" applyAlignment="1">
      <alignment horizontal="left" vertical="top" wrapText="1"/>
    </xf>
    <xf numFmtId="0" fontId="7" fillId="5" borderId="0" xfId="0" applyFont="1" applyFill="1" applyAlignment="1">
      <alignment horizontal="left" vertical="top" wrapText="1"/>
    </xf>
    <xf numFmtId="0" fontId="21" fillId="7" borderId="0" xfId="0" applyFont="1" applyFill="1" applyAlignment="1">
      <alignment horizontal="center" vertical="center" wrapText="1"/>
    </xf>
    <xf numFmtId="168" fontId="16" fillId="0" borderId="0" xfId="0" applyNumberFormat="1" applyFont="1"/>
    <xf numFmtId="165" fontId="5" fillId="0" borderId="0" xfId="0" applyNumberFormat="1" applyFont="1" applyFill="1" applyAlignment="1">
      <alignment horizontal="right" vertical="top" wrapText="1"/>
    </xf>
    <xf numFmtId="4" fontId="5" fillId="0" borderId="0" xfId="0" applyNumberFormat="1" applyFont="1" applyFill="1" applyAlignment="1">
      <alignment horizontal="right" vertical="top" wrapText="1"/>
    </xf>
    <xf numFmtId="0" fontId="0" fillId="0" borderId="0" xfId="0"/>
    <xf numFmtId="0" fontId="24" fillId="0" borderId="0" xfId="0" applyFont="1" applyFill="1" applyBorder="1" applyAlignment="1">
      <alignment horizontal="center" vertical="center" wrapText="1"/>
    </xf>
    <xf numFmtId="0" fontId="0" fillId="0" borderId="0" xfId="0" applyFill="1"/>
    <xf numFmtId="0" fontId="0" fillId="0" borderId="0" xfId="0" applyAlignment="1">
      <alignment vertical="top" wrapText="1"/>
    </xf>
    <xf numFmtId="0" fontId="24" fillId="7" borderId="0" xfId="0" applyFont="1" applyFill="1" applyAlignment="1">
      <alignment horizontal="center" vertical="center" wrapText="1"/>
    </xf>
    <xf numFmtId="0" fontId="0" fillId="0" borderId="0" xfId="0"/>
    <xf numFmtId="0" fontId="24" fillId="0" borderId="0" xfId="0" applyFont="1" applyFill="1"/>
    <xf numFmtId="0" fontId="21" fillId="0" borderId="0" xfId="0" applyFont="1" applyFill="1" applyAlignment="1">
      <alignment horizontal="center" wrapText="1"/>
    </xf>
    <xf numFmtId="0" fontId="25" fillId="0" borderId="0" xfId="0" applyFont="1" applyFill="1"/>
    <xf numFmtId="0" fontId="21" fillId="0" borderId="0" xfId="0" applyFont="1" applyFill="1"/>
    <xf numFmtId="0" fontId="24" fillId="0" borderId="0" xfId="0" applyFont="1" applyFill="1"/>
    <xf numFmtId="0" fontId="21" fillId="0" borderId="0" xfId="0" applyFont="1" applyFill="1" applyAlignment="1">
      <alignment wrapText="1"/>
    </xf>
    <xf numFmtId="0" fontId="23" fillId="0" borderId="0" xfId="0" applyFont="1" applyAlignment="1">
      <alignment horizontal="center"/>
    </xf>
    <xf numFmtId="0" fontId="21" fillId="7" borderId="0" xfId="0" applyFont="1" applyFill="1" applyAlignment="1">
      <alignment horizontal="center" vertical="center" wrapText="1"/>
    </xf>
    <xf numFmtId="0" fontId="24" fillId="7" borderId="0" xfId="0" applyFont="1" applyFill="1" applyAlignment="1">
      <alignment horizontal="center" vertical="center" wrapText="1"/>
    </xf>
    <xf numFmtId="0" fontId="21" fillId="0" borderId="0" xfId="0" applyFont="1" applyFill="1" applyAlignment="1">
      <alignment wrapText="1"/>
    </xf>
    <xf numFmtId="0" fontId="24" fillId="0" borderId="0" xfId="0" applyFont="1" applyFill="1"/>
    <xf numFmtId="0" fontId="24" fillId="0" borderId="0" xfId="0" applyFont="1" applyFill="1" applyAlignment="1">
      <alignment wrapText="1"/>
    </xf>
    <xf numFmtId="0" fontId="21" fillId="0" borderId="0" xfId="0" applyFont="1" applyFill="1" applyAlignment="1">
      <alignment horizontal="center" wrapText="1"/>
    </xf>
    <xf numFmtId="0" fontId="10" fillId="0" borderId="0" xfId="0" applyFont="1" applyAlignment="1">
      <alignment horizontal="center" vertical="top" wrapText="1"/>
    </xf>
    <xf numFmtId="0" fontId="10" fillId="0" borderId="0" xfId="0" applyFont="1" applyAlignment="1">
      <alignment horizontal="left" vertical="top" wrapText="1"/>
    </xf>
    <xf numFmtId="0" fontId="3" fillId="0" borderId="0" xfId="0" applyFont="1" applyAlignment="1">
      <alignment horizontal="center" vertical="top" wrapText="1"/>
    </xf>
    <xf numFmtId="0" fontId="11" fillId="0" borderId="0" xfId="0" applyFont="1" applyAlignment="1">
      <alignment horizontal="left" vertical="top" wrapText="1"/>
    </xf>
    <xf numFmtId="0" fontId="1" fillId="0" borderId="0" xfId="0" applyFont="1" applyAlignment="1">
      <alignment horizontal="left" vertical="top" wrapText="1"/>
    </xf>
    <xf numFmtId="0" fontId="11" fillId="0" borderId="0" xfId="0" applyFont="1" applyAlignment="1">
      <alignment horizontal="right" vertical="top" wrapText="1"/>
    </xf>
    <xf numFmtId="0" fontId="0" fillId="0" borderId="0" xfId="0"/>
    <xf numFmtId="0" fontId="4" fillId="6" borderId="0" xfId="0" applyFont="1" applyFill="1" applyAlignment="1">
      <alignment horizontal="left" wrapText="1"/>
    </xf>
    <xf numFmtId="0" fontId="9" fillId="0" borderId="0" xfId="0" applyFont="1" applyAlignment="1">
      <alignment horizontal="left" vertical="top" wrapText="1"/>
    </xf>
    <xf numFmtId="0" fontId="1" fillId="0" borderId="0" xfId="0" applyFont="1" applyAlignment="1">
      <alignment horizontal="right" vertical="top" wrapText="1"/>
    </xf>
    <xf numFmtId="0" fontId="8" fillId="0" borderId="0" xfId="0" applyFont="1" applyAlignment="1">
      <alignment horizontal="left" vertical="top" wrapText="1"/>
    </xf>
    <xf numFmtId="166" fontId="5" fillId="0" borderId="0" xfId="0" applyNumberFormat="1" applyFont="1" applyAlignment="1">
      <alignment horizontal="right" vertical="top" wrapText="1"/>
    </xf>
    <xf numFmtId="0" fontId="5" fillId="0" borderId="0" xfId="0" applyFont="1" applyAlignment="1">
      <alignment horizontal="left" vertical="top" wrapText="1"/>
    </xf>
    <xf numFmtId="0" fontId="5" fillId="5" borderId="0" xfId="0" applyFont="1" applyFill="1" applyAlignment="1">
      <alignment horizontal="left" vertical="top" wrapText="1"/>
    </xf>
    <xf numFmtId="0" fontId="5" fillId="0" borderId="0" xfId="0" applyFont="1" applyAlignment="1">
      <alignment horizontal="right" vertical="top" wrapText="1"/>
    </xf>
    <xf numFmtId="167" fontId="5" fillId="0" borderId="0" xfId="0" applyNumberFormat="1" applyFont="1" applyAlignment="1">
      <alignment horizontal="right" vertical="top" wrapText="1"/>
    </xf>
    <xf numFmtId="0" fontId="5" fillId="4" borderId="0" xfId="0" applyFont="1" applyFill="1" applyAlignment="1">
      <alignment horizontal="left" vertical="top" wrapText="1"/>
    </xf>
    <xf numFmtId="0" fontId="6" fillId="4" borderId="0" xfId="0" applyFont="1" applyFill="1" applyAlignment="1">
      <alignment horizontal="center" vertical="top" wrapText="1"/>
    </xf>
    <xf numFmtId="0" fontId="5" fillId="4" borderId="0" xfId="0" applyFont="1" applyFill="1" applyAlignment="1">
      <alignment horizontal="right" vertical="top" wrapText="1"/>
    </xf>
    <xf numFmtId="0" fontId="6" fillId="4" borderId="0" xfId="0" applyFont="1" applyFill="1" applyAlignment="1">
      <alignment horizontal="right" vertical="top" wrapText="1"/>
    </xf>
    <xf numFmtId="0" fontId="5" fillId="5" borderId="0" xfId="0" applyFont="1" applyFill="1" applyAlignment="1">
      <alignment horizontal="right" vertical="top" wrapText="1"/>
    </xf>
    <xf numFmtId="3" fontId="5" fillId="0" borderId="0" xfId="0" applyNumberFormat="1" applyFont="1" applyAlignment="1">
      <alignment horizontal="right" vertical="top" wrapText="1"/>
    </xf>
    <xf numFmtId="0" fontId="4" fillId="3" borderId="0" xfId="0" applyFont="1" applyFill="1" applyAlignment="1">
      <alignment horizontal="left" wrapText="1"/>
    </xf>
    <xf numFmtId="0" fontId="15" fillId="0" borderId="0" xfId="0" applyFont="1" applyAlignment="1">
      <alignment horizontal="left" vertical="top" wrapText="1"/>
    </xf>
    <xf numFmtId="0" fontId="3" fillId="0" borderId="0" xfId="0" applyFont="1" applyAlignment="1">
      <alignment horizontal="right" vertical="top" wrapText="1"/>
    </xf>
    <xf numFmtId="0" fontId="17" fillId="2" borderId="0" xfId="0" applyFont="1" applyFill="1" applyAlignment="1">
      <alignment horizontal="left" vertical="center" wrapText="1"/>
    </xf>
    <xf numFmtId="0" fontId="2" fillId="2" borderId="0" xfId="0" applyFont="1" applyFill="1" applyAlignment="1">
      <alignment horizontal="left" vertical="center" wrapText="1"/>
    </xf>
    <xf numFmtId="167" fontId="5" fillId="5" borderId="0" xfId="0" applyNumberFormat="1" applyFont="1" applyFill="1" applyAlignment="1">
      <alignment horizontal="right" vertical="top" wrapText="1"/>
    </xf>
    <xf numFmtId="0" fontId="18" fillId="5" borderId="0" xfId="0" applyFont="1" applyFill="1" applyAlignment="1">
      <alignment horizontal="left" vertical="top" wrapText="1" indent="3"/>
    </xf>
    <xf numFmtId="0" fontId="5" fillId="5" borderId="0" xfId="0" applyFont="1" applyFill="1" applyAlignment="1">
      <alignment horizontal="left" vertical="top" wrapText="1" indent="3"/>
    </xf>
    <xf numFmtId="0" fontId="18" fillId="0" borderId="0" xfId="0" applyFont="1" applyAlignment="1">
      <alignment horizontal="left" vertical="top" wrapText="1" indent="3"/>
    </xf>
    <xf numFmtId="0" fontId="5" fillId="0" borderId="0" xfId="0" applyFont="1" applyAlignment="1">
      <alignment horizontal="left" vertical="top" wrapText="1" indent="3"/>
    </xf>
    <xf numFmtId="166" fontId="18" fillId="5" borderId="0" xfId="0" applyNumberFormat="1" applyFont="1" applyFill="1" applyAlignment="1">
      <alignment horizontal="right" vertical="top" wrapText="1"/>
    </xf>
    <xf numFmtId="166" fontId="5" fillId="5" borderId="0" xfId="0" applyNumberFormat="1" applyFont="1" applyFill="1" applyAlignment="1">
      <alignment horizontal="right" vertical="top" wrapText="1"/>
    </xf>
    <xf numFmtId="0" fontId="5" fillId="0" borderId="0" xfId="0" applyFont="1" applyAlignment="1">
      <alignment horizontal="left" vertical="top" wrapText="1" indent="1"/>
    </xf>
    <xf numFmtId="0" fontId="6" fillId="4" borderId="0" xfId="0" applyFont="1" applyFill="1" applyAlignment="1">
      <alignment horizontal="left" vertical="top" wrapText="1"/>
    </xf>
    <xf numFmtId="4" fontId="5" fillId="5" borderId="0" xfId="0" applyNumberFormat="1" applyFont="1" applyFill="1" applyAlignment="1">
      <alignment horizontal="right" vertical="top" wrapText="1"/>
    </xf>
    <xf numFmtId="164" fontId="5" fillId="0" borderId="0" xfId="0" applyNumberFormat="1" applyFont="1" applyAlignment="1">
      <alignment horizontal="right" vertical="top" wrapText="1"/>
    </xf>
    <xf numFmtId="4" fontId="5" fillId="0" borderId="0" xfId="0" applyNumberFormat="1" applyFont="1" applyAlignment="1">
      <alignment horizontal="right" vertical="top" wrapText="1"/>
    </xf>
    <xf numFmtId="0" fontId="5" fillId="5" borderId="0" xfId="0" applyFont="1" applyFill="1" applyAlignment="1">
      <alignment horizontal="left" vertical="top" wrapText="1" indent="1"/>
    </xf>
    <xf numFmtId="165" fontId="5" fillId="5" borderId="0" xfId="0" applyNumberFormat="1" applyFont="1" applyFill="1" applyAlignment="1">
      <alignment horizontal="right" vertical="top" wrapText="1"/>
    </xf>
    <xf numFmtId="3" fontId="5" fillId="5" borderId="0" xfId="0" applyNumberFormat="1" applyFont="1" applyFill="1" applyAlignment="1">
      <alignment horizontal="right" vertical="top" wrapText="1"/>
    </xf>
    <xf numFmtId="165" fontId="5" fillId="0" borderId="0" xfId="0" applyNumberFormat="1" applyFont="1" applyAlignment="1">
      <alignment horizontal="right" vertical="top" wrapText="1"/>
    </xf>
    <xf numFmtId="0" fontId="12" fillId="0" borderId="0" xfId="0" applyFont="1" applyAlignment="1">
      <alignment horizontal="center" vertical="top" wrapText="1"/>
    </xf>
    <xf numFmtId="164" fontId="5" fillId="5" borderId="0" xfId="0" applyNumberFormat="1" applyFont="1" applyFill="1" applyAlignment="1">
      <alignment horizontal="right" vertical="top" wrapText="1"/>
    </xf>
    <xf numFmtId="0" fontId="2" fillId="3" borderId="0" xfId="0" applyFont="1" applyFill="1" applyAlignment="1">
      <alignment horizontal="left" vertical="center" wrapText="1"/>
    </xf>
    <xf numFmtId="0" fontId="17" fillId="3" borderId="0" xfId="0" applyFont="1" applyFill="1" applyAlignment="1">
      <alignment horizontal="left" vertical="center" wrapText="1"/>
    </xf>
    <xf numFmtId="0" fontId="7" fillId="0" borderId="0" xfId="0" applyFont="1" applyAlignment="1">
      <alignment horizontal="left" vertical="top" wrapText="1"/>
    </xf>
    <xf numFmtId="0" fontId="5" fillId="4" borderId="0" xfId="0" applyFont="1" applyFill="1" applyAlignment="1">
      <alignment horizontal="left" vertical="top" wrapText="1" indent="1"/>
    </xf>
    <xf numFmtId="0" fontId="7" fillId="4" borderId="0" xfId="0" applyFont="1" applyFill="1" applyAlignment="1">
      <alignment horizontal="left" vertical="top" wrapText="1"/>
    </xf>
    <xf numFmtId="0" fontId="7" fillId="5" borderId="0" xfId="0" applyFont="1" applyFill="1" applyAlignment="1">
      <alignment horizontal="left" vertical="top" wrapText="1"/>
    </xf>
    <xf numFmtId="0" fontId="6" fillId="0" borderId="0" xfId="0" applyFont="1" applyAlignment="1">
      <alignment horizontal="left" vertical="top" wrapText="1"/>
    </xf>
    <xf numFmtId="0" fontId="5" fillId="5" borderId="0" xfId="0" applyFont="1" applyFill="1" applyAlignment="1">
      <alignment horizontal="left" vertical="top" wrapText="1" indent="5"/>
    </xf>
    <xf numFmtId="0" fontId="5" fillId="0" borderId="0" xfId="0" applyFont="1" applyAlignment="1">
      <alignment horizontal="left" vertical="top" wrapText="1" indent="5"/>
    </xf>
    <xf numFmtId="164" fontId="5" fillId="0" borderId="0" xfId="0" applyNumberFormat="1" applyFont="1" applyAlignment="1">
      <alignment horizontal="right" vertical="top" wrapText="1" indent="1"/>
    </xf>
    <xf numFmtId="0" fontId="5" fillId="5" borderId="0" xfId="0" applyFont="1" applyFill="1" applyAlignment="1">
      <alignment horizontal="right" vertical="top" wrapText="1" indent="1"/>
    </xf>
    <xf numFmtId="0" fontId="6" fillId="5" borderId="0" xfId="0" applyFont="1" applyFill="1" applyAlignment="1">
      <alignment horizontal="right" vertical="top" wrapText="1"/>
    </xf>
    <xf numFmtId="0" fontId="7" fillId="0" borderId="0" xfId="0" applyFont="1" applyAlignment="1">
      <alignment horizontal="right" vertical="top" wrapText="1"/>
    </xf>
    <xf numFmtId="3" fontId="5" fillId="0" borderId="0" xfId="0" applyNumberFormat="1" applyFont="1" applyFill="1" applyAlignment="1">
      <alignment horizontal="right" vertical="top" wrapText="1"/>
    </xf>
    <xf numFmtId="164" fontId="5" fillId="0" borderId="0" xfId="0" applyNumberFormat="1" applyFont="1" applyFill="1" applyAlignment="1">
      <alignment horizontal="right" vertical="top" wrapText="1"/>
    </xf>
    <xf numFmtId="4" fontId="5" fillId="0" borderId="0" xfId="0" applyNumberFormat="1" applyFont="1" applyFill="1" applyAlignment="1">
      <alignment horizontal="right" vertical="top" wrapText="1"/>
    </xf>
    <xf numFmtId="165" fontId="5" fillId="0" borderId="0" xfId="0" applyNumberFormat="1" applyFont="1" applyFill="1" applyAlignment="1">
      <alignment horizontal="right" vertical="top" wrapText="1"/>
    </xf>
    <xf numFmtId="0" fontId="20" fillId="0" borderId="0" xfId="0" applyFont="1" applyAlignment="1">
      <alignment horizontal="center" vertical="center"/>
    </xf>
    <xf numFmtId="0" fontId="24" fillId="0" borderId="0" xfId="0" applyFont="1" applyFill="1" applyAlignment="1">
      <alignment horizontal="center" vertical="center" wrapText="1"/>
    </xf>
    <xf numFmtId="0" fontId="24" fillId="7" borderId="0" xfId="0" applyFont="1" applyFill="1" applyBorder="1" applyAlignment="1">
      <alignment horizontal="center" vertical="center" wrapText="1"/>
    </xf>
    <xf numFmtId="0" fontId="24" fillId="7" borderId="0" xfId="0" applyFont="1" applyFill="1" applyAlignment="1">
      <alignment horizontal="center" vertical="center"/>
    </xf>
    <xf numFmtId="0" fontId="24" fillId="7" borderId="0" xfId="0" applyFont="1" applyFill="1" applyAlignment="1">
      <alignment horizontal="center" vertical="center"/>
    </xf>
  </cellXfs>
  <cellStyles count="3">
    <cellStyle name="Comma" xfId="2" builtinId="3"/>
    <cellStyle name="Hyperlink" xfId="1" builtinId="8"/>
    <cellStyle name="Normal" xfId="0" builtinId="0"/>
  </cellStyles>
  <dxfs count="0"/>
  <tableStyles count="0" defaultTableStyle="TableStyleMedium9" defaultPivotStyle="PivotStyleLight16"/>
  <colors>
    <mruColors>
      <color rgb="FF669B4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2013 Households by Income &lt;$75,000                               and Age</a:t>
            </a:r>
            <a:r>
              <a:rPr lang="en-US" baseline="0"/>
              <a:t> of Householder</a:t>
            </a:r>
            <a:endParaRPr lang="en-US"/>
          </a:p>
        </c:rich>
      </c:tx>
      <c:overlay val="0"/>
    </c:title>
    <c:autoTitleDeleted val="0"/>
    <c:plotArea>
      <c:layout/>
      <c:barChart>
        <c:barDir val="col"/>
        <c:grouping val="clustered"/>
        <c:varyColors val="0"/>
        <c:ser>
          <c:idx val="2"/>
          <c:order val="0"/>
          <c:tx>
            <c:strRef>
              <c:f>SC_Summary_IP30!$C$56</c:f>
              <c:strCache>
                <c:ptCount val="1"/>
                <c:pt idx="0">
                  <c:v>&lt;$15,000</c:v>
                </c:pt>
              </c:strCache>
            </c:strRef>
          </c:tx>
          <c:spPr>
            <a:ln>
              <a:noFill/>
            </a:ln>
            <a:effectLst/>
          </c:spPr>
          <c:invertIfNegative val="0"/>
          <c:cat>
            <c:strRef>
              <c:f>SC_Summary_IP30!$D$52:$W$53</c:f>
              <c:strCache>
                <c:ptCount val="20"/>
                <c:pt idx="1">
                  <c:v>&lt;25</c:v>
                </c:pt>
                <c:pt idx="5">
                  <c:v>25-34</c:v>
                </c:pt>
                <c:pt idx="7">
                  <c:v>35-44</c:v>
                </c:pt>
                <c:pt idx="9">
                  <c:v>45-54</c:v>
                </c:pt>
                <c:pt idx="12">
                  <c:v>55-64</c:v>
                </c:pt>
                <c:pt idx="16">
                  <c:v>65-74</c:v>
                </c:pt>
                <c:pt idx="19">
                  <c:v>75+</c:v>
                </c:pt>
              </c:strCache>
            </c:strRef>
          </c:cat>
          <c:val>
            <c:numRef>
              <c:f>SC_Summary_IP30!$D$56:$W$56</c:f>
              <c:numCache>
                <c:formatCode>#,##0</c:formatCode>
                <c:ptCount val="20"/>
                <c:pt idx="1">
                  <c:v>65</c:v>
                </c:pt>
                <c:pt idx="5">
                  <c:v>147</c:v>
                </c:pt>
                <c:pt idx="7">
                  <c:v>146</c:v>
                </c:pt>
                <c:pt idx="9">
                  <c:v>255</c:v>
                </c:pt>
                <c:pt idx="12">
                  <c:v>478</c:v>
                </c:pt>
                <c:pt idx="16">
                  <c:v>402</c:v>
                </c:pt>
                <c:pt idx="19">
                  <c:v>446</c:v>
                </c:pt>
              </c:numCache>
            </c:numRef>
          </c:val>
        </c:ser>
        <c:ser>
          <c:idx val="3"/>
          <c:order val="1"/>
          <c:tx>
            <c:strRef>
              <c:f>SC_Summary_IP30!$C$57</c:f>
              <c:strCache>
                <c:ptCount val="1"/>
                <c:pt idx="0">
                  <c:v>$15,000-$24,999</c:v>
                </c:pt>
              </c:strCache>
            </c:strRef>
          </c:tx>
          <c:spPr>
            <a:ln>
              <a:noFill/>
            </a:ln>
          </c:spPr>
          <c:invertIfNegative val="0"/>
          <c:cat>
            <c:strRef>
              <c:f>SC_Summary_IP30!$D$52:$W$53</c:f>
              <c:strCache>
                <c:ptCount val="20"/>
                <c:pt idx="1">
                  <c:v>&lt;25</c:v>
                </c:pt>
                <c:pt idx="5">
                  <c:v>25-34</c:v>
                </c:pt>
                <c:pt idx="7">
                  <c:v>35-44</c:v>
                </c:pt>
                <c:pt idx="9">
                  <c:v>45-54</c:v>
                </c:pt>
                <c:pt idx="12">
                  <c:v>55-64</c:v>
                </c:pt>
                <c:pt idx="16">
                  <c:v>65-74</c:v>
                </c:pt>
                <c:pt idx="19">
                  <c:v>75+</c:v>
                </c:pt>
              </c:strCache>
            </c:strRef>
          </c:cat>
          <c:val>
            <c:numRef>
              <c:f>SC_Summary_IP30!$D$57:$W$57</c:f>
              <c:numCache>
                <c:formatCode>#,##0</c:formatCode>
                <c:ptCount val="20"/>
                <c:pt idx="1">
                  <c:v>45</c:v>
                </c:pt>
                <c:pt idx="5">
                  <c:v>136</c:v>
                </c:pt>
                <c:pt idx="7">
                  <c:v>185</c:v>
                </c:pt>
                <c:pt idx="9">
                  <c:v>188</c:v>
                </c:pt>
                <c:pt idx="12">
                  <c:v>343</c:v>
                </c:pt>
                <c:pt idx="16">
                  <c:v>364</c:v>
                </c:pt>
                <c:pt idx="19">
                  <c:v>500</c:v>
                </c:pt>
              </c:numCache>
            </c:numRef>
          </c:val>
        </c:ser>
        <c:ser>
          <c:idx val="4"/>
          <c:order val="2"/>
          <c:tx>
            <c:strRef>
              <c:f>SC_Summary_IP30!$C$58</c:f>
              <c:strCache>
                <c:ptCount val="1"/>
                <c:pt idx="0">
                  <c:v>$25,000-$34,999</c:v>
                </c:pt>
              </c:strCache>
            </c:strRef>
          </c:tx>
          <c:spPr>
            <a:solidFill>
              <a:schemeClr val="accent1"/>
            </a:solidFill>
            <a:ln>
              <a:noFill/>
            </a:ln>
          </c:spPr>
          <c:invertIfNegative val="0"/>
          <c:cat>
            <c:strRef>
              <c:f>SC_Summary_IP30!$D$52:$W$53</c:f>
              <c:strCache>
                <c:ptCount val="20"/>
                <c:pt idx="1">
                  <c:v>&lt;25</c:v>
                </c:pt>
                <c:pt idx="5">
                  <c:v>25-34</c:v>
                </c:pt>
                <c:pt idx="7">
                  <c:v>35-44</c:v>
                </c:pt>
                <c:pt idx="9">
                  <c:v>45-54</c:v>
                </c:pt>
                <c:pt idx="12">
                  <c:v>55-64</c:v>
                </c:pt>
                <c:pt idx="16">
                  <c:v>65-74</c:v>
                </c:pt>
                <c:pt idx="19">
                  <c:v>75+</c:v>
                </c:pt>
              </c:strCache>
            </c:strRef>
          </c:cat>
          <c:val>
            <c:numRef>
              <c:f>SC_Summary_IP30!$D$58:$W$58</c:f>
              <c:numCache>
                <c:formatCode>#,##0</c:formatCode>
                <c:ptCount val="20"/>
                <c:pt idx="1">
                  <c:v>64</c:v>
                </c:pt>
                <c:pt idx="5">
                  <c:v>164</c:v>
                </c:pt>
                <c:pt idx="7">
                  <c:v>193</c:v>
                </c:pt>
                <c:pt idx="9">
                  <c:v>211</c:v>
                </c:pt>
                <c:pt idx="12">
                  <c:v>297</c:v>
                </c:pt>
                <c:pt idx="16">
                  <c:v>341</c:v>
                </c:pt>
                <c:pt idx="19">
                  <c:v>277</c:v>
                </c:pt>
              </c:numCache>
            </c:numRef>
          </c:val>
        </c:ser>
        <c:ser>
          <c:idx val="5"/>
          <c:order val="3"/>
          <c:tx>
            <c:strRef>
              <c:f>SC_Summary_IP30!$C$59</c:f>
              <c:strCache>
                <c:ptCount val="1"/>
                <c:pt idx="0">
                  <c:v>$35,000-$49,999</c:v>
                </c:pt>
              </c:strCache>
            </c:strRef>
          </c:tx>
          <c:invertIfNegative val="0"/>
          <c:cat>
            <c:strRef>
              <c:f>SC_Summary_IP30!$D$52:$W$53</c:f>
              <c:strCache>
                <c:ptCount val="20"/>
                <c:pt idx="1">
                  <c:v>&lt;25</c:v>
                </c:pt>
                <c:pt idx="5">
                  <c:v>25-34</c:v>
                </c:pt>
                <c:pt idx="7">
                  <c:v>35-44</c:v>
                </c:pt>
                <c:pt idx="9">
                  <c:v>45-54</c:v>
                </c:pt>
                <c:pt idx="12">
                  <c:v>55-64</c:v>
                </c:pt>
                <c:pt idx="16">
                  <c:v>65-74</c:v>
                </c:pt>
                <c:pt idx="19">
                  <c:v>75+</c:v>
                </c:pt>
              </c:strCache>
            </c:strRef>
          </c:cat>
          <c:val>
            <c:numRef>
              <c:f>SC_Summary_IP30!$D$59:$W$59</c:f>
              <c:numCache>
                <c:formatCode>#,##0</c:formatCode>
                <c:ptCount val="20"/>
                <c:pt idx="1">
                  <c:v>74</c:v>
                </c:pt>
                <c:pt idx="5">
                  <c:v>215</c:v>
                </c:pt>
                <c:pt idx="7">
                  <c:v>296</c:v>
                </c:pt>
                <c:pt idx="9">
                  <c:v>377</c:v>
                </c:pt>
                <c:pt idx="12">
                  <c:v>451</c:v>
                </c:pt>
                <c:pt idx="16">
                  <c:v>316</c:v>
                </c:pt>
                <c:pt idx="19">
                  <c:v>161</c:v>
                </c:pt>
              </c:numCache>
            </c:numRef>
          </c:val>
        </c:ser>
        <c:ser>
          <c:idx val="6"/>
          <c:order val="4"/>
          <c:tx>
            <c:strRef>
              <c:f>SC_Summary_IP30!$C$60</c:f>
              <c:strCache>
                <c:ptCount val="1"/>
                <c:pt idx="0">
                  <c:v>$50,000-$74,999</c:v>
                </c:pt>
              </c:strCache>
            </c:strRef>
          </c:tx>
          <c:spPr>
            <a:ln w="15875">
              <a:noFill/>
            </a:ln>
          </c:spPr>
          <c:invertIfNegative val="0"/>
          <c:cat>
            <c:strRef>
              <c:f>SC_Summary_IP30!$D$52:$W$53</c:f>
              <c:strCache>
                <c:ptCount val="20"/>
                <c:pt idx="1">
                  <c:v>&lt;25</c:v>
                </c:pt>
                <c:pt idx="5">
                  <c:v>25-34</c:v>
                </c:pt>
                <c:pt idx="7">
                  <c:v>35-44</c:v>
                </c:pt>
                <c:pt idx="9">
                  <c:v>45-54</c:v>
                </c:pt>
                <c:pt idx="12">
                  <c:v>55-64</c:v>
                </c:pt>
                <c:pt idx="16">
                  <c:v>65-74</c:v>
                </c:pt>
                <c:pt idx="19">
                  <c:v>75+</c:v>
                </c:pt>
              </c:strCache>
            </c:strRef>
          </c:cat>
          <c:val>
            <c:numRef>
              <c:f>SC_Summary_IP30!$D$60:$W$60</c:f>
              <c:numCache>
                <c:formatCode>#,##0</c:formatCode>
                <c:ptCount val="20"/>
                <c:pt idx="1">
                  <c:v>69</c:v>
                </c:pt>
                <c:pt idx="5">
                  <c:v>231</c:v>
                </c:pt>
                <c:pt idx="7">
                  <c:v>294</c:v>
                </c:pt>
                <c:pt idx="9">
                  <c:v>477</c:v>
                </c:pt>
                <c:pt idx="12">
                  <c:v>444</c:v>
                </c:pt>
                <c:pt idx="16">
                  <c:v>300</c:v>
                </c:pt>
                <c:pt idx="19">
                  <c:v>102</c:v>
                </c:pt>
              </c:numCache>
            </c:numRef>
          </c:val>
        </c:ser>
        <c:dLbls>
          <c:showLegendKey val="0"/>
          <c:showVal val="0"/>
          <c:showCatName val="0"/>
          <c:showSerName val="0"/>
          <c:showPercent val="0"/>
          <c:showBubbleSize val="0"/>
        </c:dLbls>
        <c:gapWidth val="0"/>
        <c:overlap val="-20"/>
        <c:axId val="242371200"/>
        <c:axId val="242389760"/>
      </c:barChart>
      <c:catAx>
        <c:axId val="242371200"/>
        <c:scaling>
          <c:orientation val="minMax"/>
        </c:scaling>
        <c:delete val="0"/>
        <c:axPos val="b"/>
        <c:title>
          <c:tx>
            <c:rich>
              <a:bodyPr/>
              <a:lstStyle/>
              <a:p>
                <a:pPr>
                  <a:defRPr/>
                </a:pPr>
                <a:r>
                  <a:rPr lang="en-US"/>
                  <a:t>Age Group</a:t>
                </a:r>
              </a:p>
            </c:rich>
          </c:tx>
          <c:overlay val="0"/>
        </c:title>
        <c:majorTickMark val="out"/>
        <c:minorTickMark val="none"/>
        <c:tickLblPos val="nextTo"/>
        <c:spPr>
          <a:ln w="15875"/>
        </c:spPr>
        <c:crossAx val="242389760"/>
        <c:crosses val="autoZero"/>
        <c:auto val="1"/>
        <c:lblAlgn val="ctr"/>
        <c:lblOffset val="100"/>
        <c:noMultiLvlLbl val="0"/>
      </c:catAx>
      <c:valAx>
        <c:axId val="242389760"/>
        <c:scaling>
          <c:orientation val="minMax"/>
        </c:scaling>
        <c:delete val="0"/>
        <c:axPos val="l"/>
        <c:majorGridlines>
          <c:spPr>
            <a:ln w="9525" cmpd="sng"/>
          </c:spPr>
        </c:majorGridlines>
        <c:title>
          <c:tx>
            <c:rich>
              <a:bodyPr rot="-5400000" vert="horz"/>
              <a:lstStyle/>
              <a:p>
                <a:pPr>
                  <a:defRPr/>
                </a:pPr>
                <a:r>
                  <a:rPr lang="en-US"/>
                  <a:t>#</a:t>
                </a:r>
                <a:r>
                  <a:rPr lang="en-US" baseline="0"/>
                  <a:t> of People in Service Center Summary Area</a:t>
                </a:r>
                <a:endParaRPr lang="en-US"/>
              </a:p>
            </c:rich>
          </c:tx>
          <c:overlay val="0"/>
        </c:title>
        <c:numFmt formatCode="General" sourceLinked="1"/>
        <c:majorTickMark val="out"/>
        <c:minorTickMark val="none"/>
        <c:tickLblPos val="nextTo"/>
        <c:crossAx val="24237120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Washington County:</a:t>
            </a:r>
            <a:r>
              <a:rPr lang="en-US" baseline="0"/>
              <a:t> Service Center Summary - 2013 Income Profile by Income and Age of Householder &lt;$75,000</a:t>
            </a:r>
            <a:endParaRPr lang="en-US"/>
          </a:p>
        </c:rich>
      </c:tx>
      <c:overlay val="0"/>
    </c:title>
    <c:autoTitleDeleted val="0"/>
    <c:plotArea>
      <c:layout/>
      <c:barChart>
        <c:barDir val="col"/>
        <c:grouping val="clustered"/>
        <c:varyColors val="0"/>
        <c:ser>
          <c:idx val="0"/>
          <c:order val="0"/>
          <c:tx>
            <c:strRef>
              <c:f>[1]Sheet1!$A$3</c:f>
              <c:strCache>
                <c:ptCount val="1"/>
                <c:pt idx="0">
                  <c:v>&lt;$15,000</c:v>
                </c:pt>
              </c:strCache>
            </c:strRef>
          </c:tx>
          <c:invertIfNegative val="0"/>
          <c:cat>
            <c:strRef>
              <c:f>[1]Sheet1!$B$2:$H$2</c:f>
              <c:strCache>
                <c:ptCount val="7"/>
                <c:pt idx="0">
                  <c:v>&lt;25</c:v>
                </c:pt>
                <c:pt idx="1">
                  <c:v>25-34</c:v>
                </c:pt>
                <c:pt idx="2">
                  <c:v>35-44</c:v>
                </c:pt>
                <c:pt idx="3">
                  <c:v>45-54</c:v>
                </c:pt>
                <c:pt idx="4">
                  <c:v>55-64</c:v>
                </c:pt>
                <c:pt idx="5">
                  <c:v>65-74</c:v>
                </c:pt>
                <c:pt idx="6">
                  <c:v>75+</c:v>
                </c:pt>
              </c:strCache>
            </c:strRef>
          </c:cat>
          <c:val>
            <c:numRef>
              <c:f>[1]Sheet1!$B$3:$H$3</c:f>
              <c:numCache>
                <c:formatCode>General</c:formatCode>
                <c:ptCount val="7"/>
                <c:pt idx="0">
                  <c:v>65</c:v>
                </c:pt>
                <c:pt idx="1">
                  <c:v>147</c:v>
                </c:pt>
                <c:pt idx="2">
                  <c:v>146</c:v>
                </c:pt>
                <c:pt idx="3">
                  <c:v>255</c:v>
                </c:pt>
                <c:pt idx="4">
                  <c:v>478</c:v>
                </c:pt>
                <c:pt idx="5">
                  <c:v>402</c:v>
                </c:pt>
                <c:pt idx="6">
                  <c:v>446</c:v>
                </c:pt>
              </c:numCache>
            </c:numRef>
          </c:val>
        </c:ser>
        <c:ser>
          <c:idx val="1"/>
          <c:order val="1"/>
          <c:tx>
            <c:strRef>
              <c:f>[1]Sheet1!$A$4</c:f>
              <c:strCache>
                <c:ptCount val="1"/>
                <c:pt idx="0">
                  <c:v>$15,000-$24,999</c:v>
                </c:pt>
              </c:strCache>
            </c:strRef>
          </c:tx>
          <c:invertIfNegative val="0"/>
          <c:cat>
            <c:strRef>
              <c:f>[1]Sheet1!$B$2:$H$2</c:f>
              <c:strCache>
                <c:ptCount val="7"/>
                <c:pt idx="0">
                  <c:v>&lt;25</c:v>
                </c:pt>
                <c:pt idx="1">
                  <c:v>25-34</c:v>
                </c:pt>
                <c:pt idx="2">
                  <c:v>35-44</c:v>
                </c:pt>
                <c:pt idx="3">
                  <c:v>45-54</c:v>
                </c:pt>
                <c:pt idx="4">
                  <c:v>55-64</c:v>
                </c:pt>
                <c:pt idx="5">
                  <c:v>65-74</c:v>
                </c:pt>
                <c:pt idx="6">
                  <c:v>75+</c:v>
                </c:pt>
              </c:strCache>
            </c:strRef>
          </c:cat>
          <c:val>
            <c:numRef>
              <c:f>[1]Sheet1!$B$4:$H$4</c:f>
              <c:numCache>
                <c:formatCode>General</c:formatCode>
                <c:ptCount val="7"/>
                <c:pt idx="0">
                  <c:v>45</c:v>
                </c:pt>
                <c:pt idx="1">
                  <c:v>136</c:v>
                </c:pt>
                <c:pt idx="2">
                  <c:v>185</c:v>
                </c:pt>
                <c:pt idx="3">
                  <c:v>188</c:v>
                </c:pt>
                <c:pt idx="4">
                  <c:v>343</c:v>
                </c:pt>
                <c:pt idx="5">
                  <c:v>364</c:v>
                </c:pt>
                <c:pt idx="6">
                  <c:v>500</c:v>
                </c:pt>
              </c:numCache>
            </c:numRef>
          </c:val>
        </c:ser>
        <c:ser>
          <c:idx val="2"/>
          <c:order val="2"/>
          <c:tx>
            <c:strRef>
              <c:f>[1]Sheet1!$A$5</c:f>
              <c:strCache>
                <c:ptCount val="1"/>
                <c:pt idx="0">
                  <c:v>$25,000-$34,999</c:v>
                </c:pt>
              </c:strCache>
            </c:strRef>
          </c:tx>
          <c:invertIfNegative val="0"/>
          <c:cat>
            <c:strRef>
              <c:f>[1]Sheet1!$B$2:$H$2</c:f>
              <c:strCache>
                <c:ptCount val="7"/>
                <c:pt idx="0">
                  <c:v>&lt;25</c:v>
                </c:pt>
                <c:pt idx="1">
                  <c:v>25-34</c:v>
                </c:pt>
                <c:pt idx="2">
                  <c:v>35-44</c:v>
                </c:pt>
                <c:pt idx="3">
                  <c:v>45-54</c:v>
                </c:pt>
                <c:pt idx="4">
                  <c:v>55-64</c:v>
                </c:pt>
                <c:pt idx="5">
                  <c:v>65-74</c:v>
                </c:pt>
                <c:pt idx="6">
                  <c:v>75+</c:v>
                </c:pt>
              </c:strCache>
            </c:strRef>
          </c:cat>
          <c:val>
            <c:numRef>
              <c:f>[1]Sheet1!$B$5:$H$5</c:f>
              <c:numCache>
                <c:formatCode>General</c:formatCode>
                <c:ptCount val="7"/>
                <c:pt idx="0">
                  <c:v>64</c:v>
                </c:pt>
                <c:pt idx="1">
                  <c:v>164</c:v>
                </c:pt>
                <c:pt idx="2">
                  <c:v>193</c:v>
                </c:pt>
                <c:pt idx="3">
                  <c:v>211</c:v>
                </c:pt>
                <c:pt idx="4">
                  <c:v>297</c:v>
                </c:pt>
                <c:pt idx="5">
                  <c:v>341</c:v>
                </c:pt>
                <c:pt idx="6">
                  <c:v>277</c:v>
                </c:pt>
              </c:numCache>
            </c:numRef>
          </c:val>
        </c:ser>
        <c:ser>
          <c:idx val="3"/>
          <c:order val="3"/>
          <c:tx>
            <c:strRef>
              <c:f>[1]Sheet1!$A$6</c:f>
              <c:strCache>
                <c:ptCount val="1"/>
                <c:pt idx="0">
                  <c:v>$35,000-$49,999</c:v>
                </c:pt>
              </c:strCache>
            </c:strRef>
          </c:tx>
          <c:invertIfNegative val="0"/>
          <c:cat>
            <c:strRef>
              <c:f>[1]Sheet1!$B$2:$H$2</c:f>
              <c:strCache>
                <c:ptCount val="7"/>
                <c:pt idx="0">
                  <c:v>&lt;25</c:v>
                </c:pt>
                <c:pt idx="1">
                  <c:v>25-34</c:v>
                </c:pt>
                <c:pt idx="2">
                  <c:v>35-44</c:v>
                </c:pt>
                <c:pt idx="3">
                  <c:v>45-54</c:v>
                </c:pt>
                <c:pt idx="4">
                  <c:v>55-64</c:v>
                </c:pt>
                <c:pt idx="5">
                  <c:v>65-74</c:v>
                </c:pt>
                <c:pt idx="6">
                  <c:v>75+</c:v>
                </c:pt>
              </c:strCache>
            </c:strRef>
          </c:cat>
          <c:val>
            <c:numRef>
              <c:f>[1]Sheet1!$B$6:$H$6</c:f>
              <c:numCache>
                <c:formatCode>General</c:formatCode>
                <c:ptCount val="7"/>
                <c:pt idx="0">
                  <c:v>74</c:v>
                </c:pt>
                <c:pt idx="1">
                  <c:v>215</c:v>
                </c:pt>
                <c:pt idx="2">
                  <c:v>296</c:v>
                </c:pt>
                <c:pt idx="3">
                  <c:v>377</c:v>
                </c:pt>
                <c:pt idx="4">
                  <c:v>451</c:v>
                </c:pt>
                <c:pt idx="5">
                  <c:v>316</c:v>
                </c:pt>
                <c:pt idx="6">
                  <c:v>161</c:v>
                </c:pt>
              </c:numCache>
            </c:numRef>
          </c:val>
        </c:ser>
        <c:ser>
          <c:idx val="4"/>
          <c:order val="4"/>
          <c:tx>
            <c:strRef>
              <c:f>[1]Sheet1!$A$7</c:f>
              <c:strCache>
                <c:ptCount val="1"/>
                <c:pt idx="0">
                  <c:v>$50,000-$74,999</c:v>
                </c:pt>
              </c:strCache>
            </c:strRef>
          </c:tx>
          <c:invertIfNegative val="0"/>
          <c:cat>
            <c:strRef>
              <c:f>[1]Sheet1!$B$2:$H$2</c:f>
              <c:strCache>
                <c:ptCount val="7"/>
                <c:pt idx="0">
                  <c:v>&lt;25</c:v>
                </c:pt>
                <c:pt idx="1">
                  <c:v>25-34</c:v>
                </c:pt>
                <c:pt idx="2">
                  <c:v>35-44</c:v>
                </c:pt>
                <c:pt idx="3">
                  <c:v>45-54</c:v>
                </c:pt>
                <c:pt idx="4">
                  <c:v>55-64</c:v>
                </c:pt>
                <c:pt idx="5">
                  <c:v>65-74</c:v>
                </c:pt>
                <c:pt idx="6">
                  <c:v>75+</c:v>
                </c:pt>
              </c:strCache>
            </c:strRef>
          </c:cat>
          <c:val>
            <c:numRef>
              <c:f>[1]Sheet1!$B$7:$H$7</c:f>
              <c:numCache>
                <c:formatCode>General</c:formatCode>
                <c:ptCount val="7"/>
                <c:pt idx="0">
                  <c:v>69</c:v>
                </c:pt>
                <c:pt idx="1">
                  <c:v>231</c:v>
                </c:pt>
                <c:pt idx="2">
                  <c:v>294</c:v>
                </c:pt>
                <c:pt idx="3">
                  <c:v>477</c:v>
                </c:pt>
                <c:pt idx="4">
                  <c:v>444</c:v>
                </c:pt>
                <c:pt idx="5">
                  <c:v>300</c:v>
                </c:pt>
                <c:pt idx="6">
                  <c:v>102</c:v>
                </c:pt>
              </c:numCache>
            </c:numRef>
          </c:val>
        </c:ser>
        <c:dLbls>
          <c:showLegendKey val="0"/>
          <c:showVal val="0"/>
          <c:showCatName val="0"/>
          <c:showSerName val="0"/>
          <c:showPercent val="0"/>
          <c:showBubbleSize val="0"/>
        </c:dLbls>
        <c:gapWidth val="150"/>
        <c:axId val="245637504"/>
        <c:axId val="245639040"/>
      </c:barChart>
      <c:catAx>
        <c:axId val="245637504"/>
        <c:scaling>
          <c:orientation val="minMax"/>
        </c:scaling>
        <c:delete val="0"/>
        <c:axPos val="b"/>
        <c:majorTickMark val="out"/>
        <c:minorTickMark val="none"/>
        <c:tickLblPos val="nextTo"/>
        <c:crossAx val="245639040"/>
        <c:crosses val="autoZero"/>
        <c:auto val="1"/>
        <c:lblAlgn val="ctr"/>
        <c:lblOffset val="100"/>
        <c:noMultiLvlLbl val="0"/>
      </c:catAx>
      <c:valAx>
        <c:axId val="245639040"/>
        <c:scaling>
          <c:orientation val="minMax"/>
        </c:scaling>
        <c:delete val="0"/>
        <c:axPos val="l"/>
        <c:majorGridlines/>
        <c:numFmt formatCode="General" sourceLinked="1"/>
        <c:majorTickMark val="out"/>
        <c:minorTickMark val="none"/>
        <c:tickLblPos val="nextTo"/>
        <c:crossAx val="245637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13.jpg"/><Relationship Id="rId1" Type="http://schemas.openxmlformats.org/officeDocument/2006/relationships/image" Target="../media/image5.png"/><Relationship Id="rId4" Type="http://schemas.openxmlformats.org/officeDocument/2006/relationships/image" Target="../media/image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14.jpeg"/><Relationship Id="rId1" Type="http://schemas.openxmlformats.org/officeDocument/2006/relationships/image" Target="../media/image5.png"/><Relationship Id="rId4" Type="http://schemas.openxmlformats.org/officeDocument/2006/relationships/image" Target="../media/image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15.jpeg"/><Relationship Id="rId1" Type="http://schemas.openxmlformats.org/officeDocument/2006/relationships/image" Target="../media/image5.png"/><Relationship Id="rId4"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17.jpeg"/><Relationship Id="rId1" Type="http://schemas.openxmlformats.org/officeDocument/2006/relationships/image" Target="../media/image5.png"/><Relationship Id="rId4" Type="http://schemas.openxmlformats.org/officeDocument/2006/relationships/image" Target="../media/image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_rels/drawing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18.jpg"/><Relationship Id="rId5" Type="http://schemas.openxmlformats.org/officeDocument/2006/relationships/image" Target="../media/image2.png"/><Relationship Id="rId4"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19.jpeg"/><Relationship Id="rId1" Type="http://schemas.openxmlformats.org/officeDocument/2006/relationships/image" Target="../media/image5.png"/><Relationship Id="rId4" Type="http://schemas.openxmlformats.org/officeDocument/2006/relationships/image" Target="../media/image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0.jpeg"/><Relationship Id="rId1" Type="http://schemas.openxmlformats.org/officeDocument/2006/relationships/image" Target="../media/image5.png"/><Relationship Id="rId4" Type="http://schemas.openxmlformats.org/officeDocument/2006/relationships/image" Target="../media/image8.png"/></Relationships>
</file>

<file path=xl/drawings/_rels/drawing26.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1.jpeg"/><Relationship Id="rId1" Type="http://schemas.openxmlformats.org/officeDocument/2006/relationships/image" Target="../media/image5.png"/><Relationship Id="rId4" Type="http://schemas.openxmlformats.org/officeDocument/2006/relationships/image" Target="../media/image8.png"/></Relationships>
</file>

<file path=xl/drawings/_rels/drawing27.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2.jpeg"/><Relationship Id="rId1" Type="http://schemas.openxmlformats.org/officeDocument/2006/relationships/image" Target="../media/image5.png"/><Relationship Id="rId4" Type="http://schemas.openxmlformats.org/officeDocument/2006/relationships/image" Target="../media/image8.png"/></Relationships>
</file>

<file path=xl/drawings/_rels/drawing28.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3.jpeg"/><Relationship Id="rId1" Type="http://schemas.openxmlformats.org/officeDocument/2006/relationships/image" Target="../media/image5.png"/><Relationship Id="rId4" Type="http://schemas.openxmlformats.org/officeDocument/2006/relationships/image" Target="../media/image8.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4.jpe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6.jpg"/><Relationship Id="rId1" Type="http://schemas.openxmlformats.org/officeDocument/2006/relationships/image" Target="../media/image5.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8.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5.jpeg"/><Relationship Id="rId1" Type="http://schemas.openxmlformats.org/officeDocument/2006/relationships/image" Target="../media/image5.png"/><Relationship Id="rId4" Type="http://schemas.openxmlformats.org/officeDocument/2006/relationships/image" Target="../media/image8.png"/></Relationships>
</file>

<file path=xl/drawings/_rels/drawing31.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6.jpeg"/><Relationship Id="rId1" Type="http://schemas.openxmlformats.org/officeDocument/2006/relationships/image" Target="../media/image5.png"/><Relationship Id="rId4" Type="http://schemas.openxmlformats.org/officeDocument/2006/relationships/image" Target="../media/image8.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7.jpeg"/><Relationship Id="rId1" Type="http://schemas.openxmlformats.org/officeDocument/2006/relationships/image" Target="../media/image5.png"/><Relationship Id="rId4" Type="http://schemas.openxmlformats.org/officeDocument/2006/relationships/image" Target="../media/image8.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8.jpeg"/><Relationship Id="rId1" Type="http://schemas.openxmlformats.org/officeDocument/2006/relationships/image" Target="../media/image5.png"/><Relationship Id="rId4" Type="http://schemas.openxmlformats.org/officeDocument/2006/relationships/image" Target="../media/image8.png"/></Relationships>
</file>

<file path=xl/drawings/_rels/drawing34.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29.jpeg"/><Relationship Id="rId1" Type="http://schemas.openxmlformats.org/officeDocument/2006/relationships/image" Target="../media/image5.png"/><Relationship Id="rId4" Type="http://schemas.openxmlformats.org/officeDocument/2006/relationships/image" Target="../media/image8.png"/></Relationships>
</file>

<file path=xl/drawings/_rels/drawing35.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0.jpeg"/><Relationship Id="rId1" Type="http://schemas.openxmlformats.org/officeDocument/2006/relationships/image" Target="../media/image5.png"/><Relationship Id="rId4" Type="http://schemas.openxmlformats.org/officeDocument/2006/relationships/image" Target="../media/image8.png"/></Relationships>
</file>

<file path=xl/drawings/_rels/drawing36.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1.jpeg"/><Relationship Id="rId1" Type="http://schemas.openxmlformats.org/officeDocument/2006/relationships/image" Target="../media/image5.png"/><Relationship Id="rId4" Type="http://schemas.openxmlformats.org/officeDocument/2006/relationships/image" Target="../media/image8.png"/></Relationships>
</file>

<file path=xl/drawings/_rels/drawing37.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2.jpeg"/><Relationship Id="rId1" Type="http://schemas.openxmlformats.org/officeDocument/2006/relationships/image" Target="../media/image5.png"/><Relationship Id="rId4" Type="http://schemas.openxmlformats.org/officeDocument/2006/relationships/image" Target="../media/image8.png"/></Relationships>
</file>

<file path=xl/drawings/_rels/drawing38.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3.jpeg"/><Relationship Id="rId1" Type="http://schemas.openxmlformats.org/officeDocument/2006/relationships/image" Target="../media/image5.png"/><Relationship Id="rId4" Type="http://schemas.openxmlformats.org/officeDocument/2006/relationships/image" Target="../media/image8.png"/></Relationships>
</file>

<file path=xl/drawings/_rels/drawing39.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4.jpeg"/><Relationship Id="rId1" Type="http://schemas.openxmlformats.org/officeDocument/2006/relationships/image" Target="../media/image5.png"/><Relationship Id="rId4"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5.jpeg"/><Relationship Id="rId1" Type="http://schemas.openxmlformats.org/officeDocument/2006/relationships/image" Target="../media/image5.png"/><Relationship Id="rId4" Type="http://schemas.openxmlformats.org/officeDocument/2006/relationships/image" Target="../media/image8.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6.jpeg"/><Relationship Id="rId1" Type="http://schemas.openxmlformats.org/officeDocument/2006/relationships/image" Target="../media/image5.png"/><Relationship Id="rId4" Type="http://schemas.openxmlformats.org/officeDocument/2006/relationships/image" Target="../media/image8.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7.jpeg"/><Relationship Id="rId1" Type="http://schemas.openxmlformats.org/officeDocument/2006/relationships/image" Target="../media/image5.png"/><Relationship Id="rId4" Type="http://schemas.openxmlformats.org/officeDocument/2006/relationships/image" Target="../media/image8.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8.jpeg"/><Relationship Id="rId1" Type="http://schemas.openxmlformats.org/officeDocument/2006/relationships/image" Target="../media/image5.png"/><Relationship Id="rId4" Type="http://schemas.openxmlformats.org/officeDocument/2006/relationships/image" Target="../media/image8.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9.jpeg"/><Relationship Id="rId1" Type="http://schemas.openxmlformats.org/officeDocument/2006/relationships/image" Target="../media/image5.png"/><Relationship Id="rId4" Type="http://schemas.openxmlformats.org/officeDocument/2006/relationships/image" Target="../media/image8.png"/></Relationships>
</file>

<file path=xl/drawings/_rels/drawing45.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40.jpeg"/><Relationship Id="rId1" Type="http://schemas.openxmlformats.org/officeDocument/2006/relationships/image" Target="../media/image5.png"/><Relationship Id="rId4" Type="http://schemas.openxmlformats.org/officeDocument/2006/relationships/image" Target="../media/image8.png"/></Relationships>
</file>

<file path=xl/drawings/_rels/drawing46.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41.jpeg"/><Relationship Id="rId1" Type="http://schemas.openxmlformats.org/officeDocument/2006/relationships/image" Target="../media/image5.png"/><Relationship Id="rId4" Type="http://schemas.openxmlformats.org/officeDocument/2006/relationships/image" Target="../media/image8.png"/></Relationships>
</file>

<file path=xl/drawings/_rels/drawing47.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42.jpeg"/><Relationship Id="rId1" Type="http://schemas.openxmlformats.org/officeDocument/2006/relationships/image" Target="../media/image5.png"/><Relationship Id="rId4" Type="http://schemas.openxmlformats.org/officeDocument/2006/relationships/image" Target="../media/image8.png"/></Relationships>
</file>

<file path=xl/drawings/_rels/drawing48.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43.jpeg"/><Relationship Id="rId1" Type="http://schemas.openxmlformats.org/officeDocument/2006/relationships/image" Target="../media/image5.png"/><Relationship Id="rId4" Type="http://schemas.openxmlformats.org/officeDocument/2006/relationships/image" Target="../media/image8.png"/></Relationships>
</file>

<file path=xl/drawings/_rels/drawing4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18.jpg"/><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 Id="rId4"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10.jpeg"/><Relationship Id="rId1" Type="http://schemas.openxmlformats.org/officeDocument/2006/relationships/image" Target="../media/image5.png"/><Relationship Id="rId4" Type="http://schemas.openxmlformats.org/officeDocument/2006/relationships/image" Target="../media/image8.png"/></Relationships>
</file>

<file path=xl/drawings/_rels/drawing6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6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 Id="rId4" Type="http://schemas.openxmlformats.org/officeDocument/2006/relationships/image" Target="../media/image11.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7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7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7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7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44.jpg"/><Relationship Id="rId2" Type="http://schemas.openxmlformats.org/officeDocument/2006/relationships/image" Target="../media/image8.png"/><Relationship Id="rId1" Type="http://schemas.openxmlformats.org/officeDocument/2006/relationships/image" Target="../media/image7.gif"/><Relationship Id="rId5" Type="http://schemas.openxmlformats.org/officeDocument/2006/relationships/image" Target="../media/image2.png"/><Relationship Id="rId4" Type="http://schemas.openxmlformats.org/officeDocument/2006/relationships/image" Target="../media/image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46.jpeg"/><Relationship Id="rId1" Type="http://schemas.openxmlformats.org/officeDocument/2006/relationships/image" Target="../media/image45.jpeg"/><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8.png"/></Relationships>
</file>

<file path=xl/drawings/_rels/drawing7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 Id="rId4" Type="http://schemas.openxmlformats.org/officeDocument/2006/relationships/image" Target="../media/image47.jp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 Id="rId4" Type="http://schemas.openxmlformats.org/officeDocument/2006/relationships/image" Target="../media/image12.jpeg"/></Relationships>
</file>

<file path=xl/drawings/_rels/drawing8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5.pn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600075</xdr:colOff>
      <xdr:row>0</xdr:row>
      <xdr:rowOff>696247</xdr:rowOff>
    </xdr:to>
    <xdr:grpSp>
      <xdr:nvGrpSpPr>
        <xdr:cNvPr id="2" name="Group 1"/>
        <xdr:cNvGrpSpPr/>
      </xdr:nvGrpSpPr>
      <xdr:grpSpPr>
        <a:xfrm>
          <a:off x="0" y="0"/>
          <a:ext cx="5886450" cy="696247"/>
          <a:chOff x="5267325" y="1028700"/>
          <a:chExt cx="6400800" cy="757084"/>
        </a:xfrm>
      </xdr:grpSpPr>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7325" y="1028700"/>
            <a:ext cx="6400800" cy="7570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95900" y="1143001"/>
            <a:ext cx="2400300" cy="5103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oneCellAnchor>
    <xdr:from>
      <xdr:col>1</xdr:col>
      <xdr:colOff>1657350</xdr:colOff>
      <xdr:row>0</xdr:row>
      <xdr:rowOff>28575</xdr:rowOff>
    </xdr:from>
    <xdr:ext cx="1528175" cy="718530"/>
    <xdr:sp macro="" textlink="">
      <xdr:nvSpPr>
        <xdr:cNvPr id="3" name="TextBox 2"/>
        <xdr:cNvSpPr txBox="1"/>
      </xdr:nvSpPr>
      <xdr:spPr>
        <a:xfrm>
          <a:off x="2238375" y="28575"/>
          <a:ext cx="1528175" cy="718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chemeClr val="bg1"/>
              </a:solidFill>
            </a:rPr>
            <a:t>Washington </a:t>
          </a:r>
        </a:p>
        <a:p>
          <a:r>
            <a:rPr lang="en-US" sz="2000" b="1">
              <a:solidFill>
                <a:schemeClr val="bg1"/>
              </a:solidFill>
            </a:rPr>
            <a:t>County</a:t>
          </a:r>
          <a:r>
            <a:rPr lang="en-US" sz="2000" b="1" baseline="0">
              <a:solidFill>
                <a:schemeClr val="bg1"/>
              </a:solidFill>
            </a:rPr>
            <a:t> Data</a:t>
          </a:r>
          <a:endParaRPr lang="en-US" sz="2000" b="1">
            <a:solidFill>
              <a:schemeClr val="bg1"/>
            </a:solidFill>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1</xdr:col>
      <xdr:colOff>190500</xdr:colOff>
      <xdr:row>41</xdr:row>
      <xdr:rowOff>2695575</xdr:rowOff>
    </xdr:from>
    <xdr:to>
      <xdr:col>23</xdr:col>
      <xdr:colOff>276225</xdr:colOff>
      <xdr:row>41</xdr:row>
      <xdr:rowOff>3345180</xdr:rowOff>
    </xdr:to>
    <xdr:grpSp>
      <xdr:nvGrpSpPr>
        <xdr:cNvPr id="4" name="Group 3"/>
        <xdr:cNvGrpSpPr/>
      </xdr:nvGrpSpPr>
      <xdr:grpSpPr>
        <a:xfrm>
          <a:off x="361950" y="824865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1</xdr:col>
      <xdr:colOff>219075</xdr:colOff>
      <xdr:row>41</xdr:row>
      <xdr:rowOff>2619375</xdr:rowOff>
    </xdr:from>
    <xdr:to>
      <xdr:col>23</xdr:col>
      <xdr:colOff>304800</xdr:colOff>
      <xdr:row>41</xdr:row>
      <xdr:rowOff>3268980</xdr:rowOff>
    </xdr:to>
    <xdr:grpSp>
      <xdr:nvGrpSpPr>
        <xdr:cNvPr id="4" name="Group 3"/>
        <xdr:cNvGrpSpPr/>
      </xdr:nvGrpSpPr>
      <xdr:grpSpPr>
        <a:xfrm>
          <a:off x="390525" y="817245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57150</xdr:colOff>
      <xdr:row>41</xdr:row>
      <xdr:rowOff>2676525</xdr:rowOff>
    </xdr:from>
    <xdr:to>
      <xdr:col>23</xdr:col>
      <xdr:colOff>381000</xdr:colOff>
      <xdr:row>41</xdr:row>
      <xdr:rowOff>3326130</xdr:rowOff>
    </xdr:to>
    <xdr:grpSp>
      <xdr:nvGrpSpPr>
        <xdr:cNvPr id="7" name="Group 6"/>
        <xdr:cNvGrpSpPr/>
      </xdr:nvGrpSpPr>
      <xdr:grpSpPr>
        <a:xfrm>
          <a:off x="466725" y="8229600"/>
          <a:ext cx="6038850" cy="649605"/>
          <a:chOff x="581025" y="8143875"/>
          <a:chExt cx="5743575" cy="649605"/>
        </a:xfrm>
      </xdr:grpSpPr>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142875</xdr:colOff>
      <xdr:row>41</xdr:row>
      <xdr:rowOff>2647950</xdr:rowOff>
    </xdr:from>
    <xdr:to>
      <xdr:col>23</xdr:col>
      <xdr:colOff>466725</xdr:colOff>
      <xdr:row>41</xdr:row>
      <xdr:rowOff>3297555</xdr:rowOff>
    </xdr:to>
    <xdr:grpSp>
      <xdr:nvGrpSpPr>
        <xdr:cNvPr id="4" name="Group 3"/>
        <xdr:cNvGrpSpPr/>
      </xdr:nvGrpSpPr>
      <xdr:grpSpPr>
        <a:xfrm>
          <a:off x="552450" y="8201025"/>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26</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251275"/>
          <a:ext cx="1429514" cy="505969"/>
        </a:xfrm>
        <a:prstGeom prst="rect">
          <a:avLst/>
        </a:prstGeom>
      </xdr:spPr>
    </xdr:pic>
    <xdr:clientData fLocksWithSheet="0"/>
  </xdr:oneCellAnchor>
  <xdr:oneCellAnchor>
    <xdr:from>
      <xdr:col>2</xdr:col>
      <xdr:colOff>-235585</xdr:colOff>
      <xdr:row>52</xdr:row>
      <xdr:rowOff>0</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976300"/>
          <a:ext cx="1429514" cy="505969"/>
        </a:xfrm>
        <a:prstGeom prst="rect">
          <a:avLst/>
        </a:prstGeom>
      </xdr:spPr>
    </xdr:pic>
    <xdr:clientData fLocksWithSheet="0"/>
  </xdr:oneCellAnchor>
  <xdr:oneCellAnchor>
    <xdr:from>
      <xdr:col>2</xdr:col>
      <xdr:colOff>-235585</xdr:colOff>
      <xdr:row>52</xdr:row>
      <xdr:rowOff>0</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710850"/>
          <a:ext cx="1429514" cy="505969"/>
        </a:xfrm>
        <a:prstGeom prst="rect">
          <a:avLst/>
        </a:prstGeom>
      </xdr:spPr>
    </xdr:pic>
    <xdr:clientData fLocksWithSheet="0"/>
  </xdr:oneCellAnchor>
  <xdr:twoCellAnchor editAs="oneCell">
    <xdr:from>
      <xdr:col>0</xdr:col>
      <xdr:colOff>0</xdr:colOff>
      <xdr:row>19</xdr:row>
      <xdr:rowOff>0</xdr:rowOff>
    </xdr:from>
    <xdr:to>
      <xdr:col>23</xdr:col>
      <xdr:colOff>94760</xdr:colOff>
      <xdr:row>22</xdr:row>
      <xdr:rowOff>409575</xdr:rowOff>
    </xdr:to>
    <xdr:pic>
      <xdr:nvPicPr>
        <xdr:cNvPr id="11"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57675"/>
          <a:ext cx="6876560" cy="4114800"/>
        </a:xfrm>
        <a:prstGeom prst="rect">
          <a:avLst/>
        </a:prstGeom>
      </xdr:spPr>
    </xdr:pic>
    <xdr:clientData/>
  </xdr:twoCellAnchor>
  <xdr:twoCellAnchor>
    <xdr:from>
      <xdr:col>1</xdr:col>
      <xdr:colOff>133350</xdr:colOff>
      <xdr:row>23</xdr:row>
      <xdr:rowOff>47625</xdr:rowOff>
    </xdr:from>
    <xdr:to>
      <xdr:col>22</xdr:col>
      <xdr:colOff>333375</xdr:colOff>
      <xdr:row>24</xdr:row>
      <xdr:rowOff>220980</xdr:rowOff>
    </xdr:to>
    <xdr:grpSp>
      <xdr:nvGrpSpPr>
        <xdr:cNvPr id="12" name="Group 11"/>
        <xdr:cNvGrpSpPr/>
      </xdr:nvGrpSpPr>
      <xdr:grpSpPr>
        <a:xfrm>
          <a:off x="304800" y="6781800"/>
          <a:ext cx="6038850" cy="649605"/>
          <a:chOff x="581025" y="8143875"/>
          <a:chExt cx="5743575" cy="649605"/>
        </a:xfrm>
      </xdr:grpSpPr>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oneCellAnchor>
    <xdr:from>
      <xdr:col>2</xdr:col>
      <xdr:colOff>-235585</xdr:colOff>
      <xdr:row>141</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251275"/>
          <a:ext cx="1429514" cy="505969"/>
        </a:xfrm>
        <a:prstGeom prst="rect">
          <a:avLst/>
        </a:prstGeom>
      </xdr:spPr>
    </xdr:pic>
    <xdr:clientData fLocksWithSheet="0"/>
  </xdr:oneCellAnchor>
  <xdr:oneCellAnchor>
    <xdr:from>
      <xdr:col>2</xdr:col>
      <xdr:colOff>-235585</xdr:colOff>
      <xdr:row>184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976300"/>
          <a:ext cx="1429514" cy="505969"/>
        </a:xfrm>
        <a:prstGeom prst="rect">
          <a:avLst/>
        </a:prstGeom>
      </xdr:spPr>
    </xdr:pic>
    <xdr:clientData fLocksWithSheet="0"/>
  </xdr:oneCellAnchor>
  <xdr:oneCellAnchor>
    <xdr:from>
      <xdr:col>2</xdr:col>
      <xdr:colOff>-235585</xdr:colOff>
      <xdr:row>233</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710850"/>
          <a:ext cx="1429514" cy="505969"/>
        </a:xfrm>
        <a:prstGeom prst="rect">
          <a:avLst/>
        </a:prstGeom>
      </xdr:spPr>
    </xdr:pic>
    <xdr:clientData fLocksWithSheet="0"/>
  </xdr:oneCellAnchor>
  <xdr:oneCellAnchor>
    <xdr:from>
      <xdr:col>2</xdr:col>
      <xdr:colOff>-235585</xdr:colOff>
      <xdr:row>282</xdr:row>
      <xdr:rowOff>47625</xdr:rowOff>
    </xdr:from>
    <xdr:ext cx="1429514" cy="505969"/>
    <xdr:pic>
      <xdr:nvPicPr>
        <xdr:cNvPr id="8"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58454925"/>
          <a:ext cx="1429514" cy="505969"/>
        </a:xfrm>
        <a:prstGeom prst="rect">
          <a:avLst/>
        </a:prstGeom>
      </xdr:spPr>
    </xdr:pic>
    <xdr:clientData fLocksWithSheet="0"/>
  </xdr:oneCellAnchor>
  <xdr:oneCellAnchor>
    <xdr:from>
      <xdr:col>2</xdr:col>
      <xdr:colOff>-235585</xdr:colOff>
      <xdr:row>325</xdr:row>
      <xdr:rowOff>47625</xdr:rowOff>
    </xdr:from>
    <xdr:ext cx="1429514" cy="505969"/>
    <xdr:pic>
      <xdr:nvPicPr>
        <xdr:cNvPr id="9"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68179950"/>
          <a:ext cx="1429514" cy="505969"/>
        </a:xfrm>
        <a:prstGeom prst="rect">
          <a:avLst/>
        </a:prstGeom>
      </xdr:spPr>
    </xdr:pic>
    <xdr:clientData fLocksWithSheet="0"/>
  </xdr:oneCellAnchor>
  <xdr:oneCellAnchor>
    <xdr:from>
      <xdr:col>2</xdr:col>
      <xdr:colOff>-235585</xdr:colOff>
      <xdr:row>374</xdr:row>
      <xdr:rowOff>47625</xdr:rowOff>
    </xdr:from>
    <xdr:ext cx="1429514" cy="505969"/>
    <xdr:pic>
      <xdr:nvPicPr>
        <xdr:cNvPr id="10"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77914500"/>
          <a:ext cx="1429514" cy="505969"/>
        </a:xfrm>
        <a:prstGeom prst="rect">
          <a:avLst/>
        </a:prstGeom>
      </xdr:spPr>
    </xdr:pic>
    <xdr:clientData fLocksWithSheet="0"/>
  </xdr:oneCellAnchor>
  <xdr:twoCellAnchor editAs="oneCell">
    <xdr:from>
      <xdr:col>0</xdr:col>
      <xdr:colOff>57150</xdr:colOff>
      <xdr:row>31</xdr:row>
      <xdr:rowOff>76200</xdr:rowOff>
    </xdr:from>
    <xdr:to>
      <xdr:col>23</xdr:col>
      <xdr:colOff>57150</xdr:colOff>
      <xdr:row>33</xdr:row>
      <xdr:rowOff>276225</xdr:rowOff>
    </xdr:to>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57150" y="4333875"/>
          <a:ext cx="6781800" cy="3429000"/>
        </a:xfrm>
        <a:prstGeom prst="rect">
          <a:avLst/>
        </a:prstGeom>
      </xdr:spPr>
    </xdr:pic>
    <xdr:clientData/>
  </xdr:twoCellAnchor>
  <xdr:twoCellAnchor>
    <xdr:from>
      <xdr:col>2</xdr:col>
      <xdr:colOff>57150</xdr:colOff>
      <xdr:row>34</xdr:row>
      <xdr:rowOff>161925</xdr:rowOff>
    </xdr:from>
    <xdr:to>
      <xdr:col>22</xdr:col>
      <xdr:colOff>495300</xdr:colOff>
      <xdr:row>35</xdr:row>
      <xdr:rowOff>335280</xdr:rowOff>
    </xdr:to>
    <xdr:grpSp>
      <xdr:nvGrpSpPr>
        <xdr:cNvPr id="12" name="Group 11"/>
        <xdr:cNvGrpSpPr/>
      </xdr:nvGrpSpPr>
      <xdr:grpSpPr>
        <a:xfrm>
          <a:off x="466725" y="8124825"/>
          <a:ext cx="6038850" cy="649605"/>
          <a:chOff x="581025" y="8143875"/>
          <a:chExt cx="5743575" cy="649605"/>
        </a:xfrm>
      </xdr:grpSpPr>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oneCellAnchor>
    <xdr:from>
      <xdr:col>2</xdr:col>
      <xdr:colOff>-235585</xdr:colOff>
      <xdr:row>141</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251275"/>
          <a:ext cx="1429514" cy="505969"/>
        </a:xfrm>
        <a:prstGeom prst="rect">
          <a:avLst/>
        </a:prstGeom>
      </xdr:spPr>
    </xdr:pic>
    <xdr:clientData fLocksWithSheet="0"/>
  </xdr:oneCellAnchor>
  <xdr:oneCellAnchor>
    <xdr:from>
      <xdr:col>2</xdr:col>
      <xdr:colOff>-235585</xdr:colOff>
      <xdr:row>184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976300"/>
          <a:ext cx="1429514" cy="505969"/>
        </a:xfrm>
        <a:prstGeom prst="rect">
          <a:avLst/>
        </a:prstGeom>
      </xdr:spPr>
    </xdr:pic>
    <xdr:clientData fLocksWithSheet="0"/>
  </xdr:oneCellAnchor>
  <xdr:oneCellAnchor>
    <xdr:from>
      <xdr:col>2</xdr:col>
      <xdr:colOff>-235585</xdr:colOff>
      <xdr:row>233</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710850"/>
          <a:ext cx="1429514" cy="505969"/>
        </a:xfrm>
        <a:prstGeom prst="rect">
          <a:avLst/>
        </a:prstGeom>
      </xdr:spPr>
    </xdr:pic>
    <xdr:clientData fLocksWithSheet="0"/>
  </xdr:oneCellAnchor>
  <xdr:oneCellAnchor>
    <xdr:from>
      <xdr:col>2</xdr:col>
      <xdr:colOff>-235585</xdr:colOff>
      <xdr:row>282</xdr:row>
      <xdr:rowOff>47625</xdr:rowOff>
    </xdr:from>
    <xdr:ext cx="1429514" cy="505969"/>
    <xdr:pic>
      <xdr:nvPicPr>
        <xdr:cNvPr id="8"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58454925"/>
          <a:ext cx="1429514" cy="505969"/>
        </a:xfrm>
        <a:prstGeom prst="rect">
          <a:avLst/>
        </a:prstGeom>
      </xdr:spPr>
    </xdr:pic>
    <xdr:clientData fLocksWithSheet="0"/>
  </xdr:oneCellAnchor>
  <xdr:oneCellAnchor>
    <xdr:from>
      <xdr:col>2</xdr:col>
      <xdr:colOff>-235585</xdr:colOff>
      <xdr:row>325</xdr:row>
      <xdr:rowOff>47625</xdr:rowOff>
    </xdr:from>
    <xdr:ext cx="1429514" cy="505969"/>
    <xdr:pic>
      <xdr:nvPicPr>
        <xdr:cNvPr id="9"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68179950"/>
          <a:ext cx="1429514" cy="505969"/>
        </a:xfrm>
        <a:prstGeom prst="rect">
          <a:avLst/>
        </a:prstGeom>
      </xdr:spPr>
    </xdr:pic>
    <xdr:clientData fLocksWithSheet="0"/>
  </xdr:oneCellAnchor>
  <xdr:oneCellAnchor>
    <xdr:from>
      <xdr:col>2</xdr:col>
      <xdr:colOff>-235585</xdr:colOff>
      <xdr:row>374</xdr:row>
      <xdr:rowOff>47625</xdr:rowOff>
    </xdr:from>
    <xdr:ext cx="1429514" cy="505969"/>
    <xdr:pic>
      <xdr:nvPicPr>
        <xdr:cNvPr id="10"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77914500"/>
          <a:ext cx="1429514" cy="505969"/>
        </a:xfrm>
        <a:prstGeom prst="rect">
          <a:avLst/>
        </a:prstGeom>
      </xdr:spPr>
    </xdr:pic>
    <xdr:clientData fLocksWithSheet="0"/>
  </xdr:oneCellAnchor>
  <xdr:twoCellAnchor editAs="oneCell">
    <xdr:from>
      <xdr:col>0</xdr:col>
      <xdr:colOff>47625</xdr:colOff>
      <xdr:row>31</xdr:row>
      <xdr:rowOff>57150</xdr:rowOff>
    </xdr:from>
    <xdr:to>
      <xdr:col>23</xdr:col>
      <xdr:colOff>47625</xdr:colOff>
      <xdr:row>33</xdr:row>
      <xdr:rowOff>257175</xdr:rowOff>
    </xdr:to>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47625" y="4314825"/>
          <a:ext cx="6781800" cy="3429000"/>
        </a:xfrm>
        <a:prstGeom prst="rect">
          <a:avLst/>
        </a:prstGeom>
      </xdr:spPr>
    </xdr:pic>
    <xdr:clientData/>
  </xdr:twoCellAnchor>
  <xdr:twoCellAnchor>
    <xdr:from>
      <xdr:col>2</xdr:col>
      <xdr:colOff>47625</xdr:colOff>
      <xdr:row>34</xdr:row>
      <xdr:rowOff>133350</xdr:rowOff>
    </xdr:from>
    <xdr:to>
      <xdr:col>22</xdr:col>
      <xdr:colOff>485775</xdr:colOff>
      <xdr:row>35</xdr:row>
      <xdr:rowOff>306705</xdr:rowOff>
    </xdr:to>
    <xdr:grpSp>
      <xdr:nvGrpSpPr>
        <xdr:cNvPr id="12" name="Group 11"/>
        <xdr:cNvGrpSpPr/>
      </xdr:nvGrpSpPr>
      <xdr:grpSpPr>
        <a:xfrm>
          <a:off x="457200" y="8096250"/>
          <a:ext cx="6038850" cy="649605"/>
          <a:chOff x="581025" y="8143875"/>
          <a:chExt cx="5743575" cy="649605"/>
        </a:xfrm>
      </xdr:grpSpPr>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oneCellAnchor>
    <xdr:from>
      <xdr:col>2</xdr:col>
      <xdr:colOff>-235585</xdr:colOff>
      <xdr:row>141</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251275"/>
          <a:ext cx="1429514" cy="505969"/>
        </a:xfrm>
        <a:prstGeom prst="rect">
          <a:avLst/>
        </a:prstGeom>
      </xdr:spPr>
    </xdr:pic>
    <xdr:clientData fLocksWithSheet="0"/>
  </xdr:oneCellAnchor>
  <xdr:oneCellAnchor>
    <xdr:from>
      <xdr:col>2</xdr:col>
      <xdr:colOff>-235585</xdr:colOff>
      <xdr:row>184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976300"/>
          <a:ext cx="1429514" cy="505969"/>
        </a:xfrm>
        <a:prstGeom prst="rect">
          <a:avLst/>
        </a:prstGeom>
      </xdr:spPr>
    </xdr:pic>
    <xdr:clientData fLocksWithSheet="0"/>
  </xdr:oneCellAnchor>
  <xdr:oneCellAnchor>
    <xdr:from>
      <xdr:col>2</xdr:col>
      <xdr:colOff>-235585</xdr:colOff>
      <xdr:row>233</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710850"/>
          <a:ext cx="1429514" cy="505969"/>
        </a:xfrm>
        <a:prstGeom prst="rect">
          <a:avLst/>
        </a:prstGeom>
      </xdr:spPr>
    </xdr:pic>
    <xdr:clientData fLocksWithSheet="0"/>
  </xdr:oneCellAnchor>
  <xdr:oneCellAnchor>
    <xdr:from>
      <xdr:col>2</xdr:col>
      <xdr:colOff>-235585</xdr:colOff>
      <xdr:row>282</xdr:row>
      <xdr:rowOff>47625</xdr:rowOff>
    </xdr:from>
    <xdr:ext cx="1429514" cy="505969"/>
    <xdr:pic>
      <xdr:nvPicPr>
        <xdr:cNvPr id="8"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58454925"/>
          <a:ext cx="1429514" cy="505969"/>
        </a:xfrm>
        <a:prstGeom prst="rect">
          <a:avLst/>
        </a:prstGeom>
      </xdr:spPr>
    </xdr:pic>
    <xdr:clientData fLocksWithSheet="0"/>
  </xdr:oneCellAnchor>
  <xdr:oneCellAnchor>
    <xdr:from>
      <xdr:col>2</xdr:col>
      <xdr:colOff>-235585</xdr:colOff>
      <xdr:row>325</xdr:row>
      <xdr:rowOff>47625</xdr:rowOff>
    </xdr:from>
    <xdr:ext cx="1429514" cy="505969"/>
    <xdr:pic>
      <xdr:nvPicPr>
        <xdr:cNvPr id="9"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68179950"/>
          <a:ext cx="1429514" cy="505969"/>
        </a:xfrm>
        <a:prstGeom prst="rect">
          <a:avLst/>
        </a:prstGeom>
      </xdr:spPr>
    </xdr:pic>
    <xdr:clientData fLocksWithSheet="0"/>
  </xdr:oneCellAnchor>
  <xdr:oneCellAnchor>
    <xdr:from>
      <xdr:col>2</xdr:col>
      <xdr:colOff>-235585</xdr:colOff>
      <xdr:row>374</xdr:row>
      <xdr:rowOff>47625</xdr:rowOff>
    </xdr:from>
    <xdr:ext cx="1429514" cy="505969"/>
    <xdr:pic>
      <xdr:nvPicPr>
        <xdr:cNvPr id="10"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77914500"/>
          <a:ext cx="1429514" cy="505969"/>
        </a:xfrm>
        <a:prstGeom prst="rect">
          <a:avLst/>
        </a:prstGeom>
      </xdr:spPr>
    </xdr:pic>
    <xdr:clientData fLocksWithSheet="0"/>
  </xdr:oneCellAnchor>
  <xdr:twoCellAnchor editAs="oneCell">
    <xdr:from>
      <xdr:col>0</xdr:col>
      <xdr:colOff>85725</xdr:colOff>
      <xdr:row>31</xdr:row>
      <xdr:rowOff>47625</xdr:rowOff>
    </xdr:from>
    <xdr:to>
      <xdr:col>23</xdr:col>
      <xdr:colOff>28575</xdr:colOff>
      <xdr:row>33</xdr:row>
      <xdr:rowOff>247650</xdr:rowOff>
    </xdr:to>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3039"/>
        <a:stretch/>
      </xdr:blipFill>
      <xdr:spPr>
        <a:xfrm>
          <a:off x="85725" y="4305300"/>
          <a:ext cx="6724650" cy="3429000"/>
        </a:xfrm>
        <a:prstGeom prst="rect">
          <a:avLst/>
        </a:prstGeom>
      </xdr:spPr>
    </xdr:pic>
    <xdr:clientData/>
  </xdr:twoCellAnchor>
  <xdr:twoCellAnchor>
    <xdr:from>
      <xdr:col>2</xdr:col>
      <xdr:colOff>19050</xdr:colOff>
      <xdr:row>34</xdr:row>
      <xdr:rowOff>95250</xdr:rowOff>
    </xdr:from>
    <xdr:to>
      <xdr:col>22</xdr:col>
      <xdr:colOff>457200</xdr:colOff>
      <xdr:row>35</xdr:row>
      <xdr:rowOff>268605</xdr:rowOff>
    </xdr:to>
    <xdr:grpSp>
      <xdr:nvGrpSpPr>
        <xdr:cNvPr id="12" name="Group 11"/>
        <xdr:cNvGrpSpPr/>
      </xdr:nvGrpSpPr>
      <xdr:grpSpPr>
        <a:xfrm>
          <a:off x="428625" y="8058150"/>
          <a:ext cx="6038850" cy="649605"/>
          <a:chOff x="581025" y="8143875"/>
          <a:chExt cx="5743575" cy="649605"/>
        </a:xfrm>
      </xdr:grpSpPr>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oneCellAnchor>
    <xdr:from>
      <xdr:col>2</xdr:col>
      <xdr:colOff>-235585</xdr:colOff>
      <xdr:row>141</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251275"/>
          <a:ext cx="1429514" cy="505969"/>
        </a:xfrm>
        <a:prstGeom prst="rect">
          <a:avLst/>
        </a:prstGeom>
      </xdr:spPr>
    </xdr:pic>
    <xdr:clientData fLocksWithSheet="0"/>
  </xdr:oneCellAnchor>
  <xdr:oneCellAnchor>
    <xdr:from>
      <xdr:col>2</xdr:col>
      <xdr:colOff>-235585</xdr:colOff>
      <xdr:row>184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976300"/>
          <a:ext cx="1429514" cy="505969"/>
        </a:xfrm>
        <a:prstGeom prst="rect">
          <a:avLst/>
        </a:prstGeom>
      </xdr:spPr>
    </xdr:pic>
    <xdr:clientData fLocksWithSheet="0"/>
  </xdr:oneCellAnchor>
  <xdr:oneCellAnchor>
    <xdr:from>
      <xdr:col>2</xdr:col>
      <xdr:colOff>-235585</xdr:colOff>
      <xdr:row>233</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710850"/>
          <a:ext cx="1429514" cy="505969"/>
        </a:xfrm>
        <a:prstGeom prst="rect">
          <a:avLst/>
        </a:prstGeom>
      </xdr:spPr>
    </xdr:pic>
    <xdr:clientData fLocksWithSheet="0"/>
  </xdr:oneCellAnchor>
  <xdr:oneCellAnchor>
    <xdr:from>
      <xdr:col>2</xdr:col>
      <xdr:colOff>-235585</xdr:colOff>
      <xdr:row>282</xdr:row>
      <xdr:rowOff>47625</xdr:rowOff>
    </xdr:from>
    <xdr:ext cx="1429514" cy="505969"/>
    <xdr:pic>
      <xdr:nvPicPr>
        <xdr:cNvPr id="8"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58454925"/>
          <a:ext cx="1429514" cy="505969"/>
        </a:xfrm>
        <a:prstGeom prst="rect">
          <a:avLst/>
        </a:prstGeom>
      </xdr:spPr>
    </xdr:pic>
    <xdr:clientData fLocksWithSheet="0"/>
  </xdr:oneCellAnchor>
  <xdr:oneCellAnchor>
    <xdr:from>
      <xdr:col>2</xdr:col>
      <xdr:colOff>-235585</xdr:colOff>
      <xdr:row>325</xdr:row>
      <xdr:rowOff>47625</xdr:rowOff>
    </xdr:from>
    <xdr:ext cx="1429514" cy="505969"/>
    <xdr:pic>
      <xdr:nvPicPr>
        <xdr:cNvPr id="9"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68179950"/>
          <a:ext cx="1429514" cy="505969"/>
        </a:xfrm>
        <a:prstGeom prst="rect">
          <a:avLst/>
        </a:prstGeom>
      </xdr:spPr>
    </xdr:pic>
    <xdr:clientData fLocksWithSheet="0"/>
  </xdr:oneCellAnchor>
  <xdr:oneCellAnchor>
    <xdr:from>
      <xdr:col>2</xdr:col>
      <xdr:colOff>-235585</xdr:colOff>
      <xdr:row>374</xdr:row>
      <xdr:rowOff>47625</xdr:rowOff>
    </xdr:from>
    <xdr:ext cx="1429514" cy="505969"/>
    <xdr:pic>
      <xdr:nvPicPr>
        <xdr:cNvPr id="10"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77914500"/>
          <a:ext cx="1429514" cy="505969"/>
        </a:xfrm>
        <a:prstGeom prst="rect">
          <a:avLst/>
        </a:prstGeom>
      </xdr:spPr>
    </xdr:pic>
    <xdr:clientData fLocksWithSheet="0"/>
  </xdr:oneCellAnchor>
  <xdr:twoCellAnchor editAs="oneCell">
    <xdr:from>
      <xdr:col>0</xdr:col>
      <xdr:colOff>47625</xdr:colOff>
      <xdr:row>31</xdr:row>
      <xdr:rowOff>38100</xdr:rowOff>
    </xdr:from>
    <xdr:to>
      <xdr:col>23</xdr:col>
      <xdr:colOff>38100</xdr:colOff>
      <xdr:row>33</xdr:row>
      <xdr:rowOff>238125</xdr:rowOff>
    </xdr:to>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24"/>
        <a:stretch/>
      </xdr:blipFill>
      <xdr:spPr>
        <a:xfrm>
          <a:off x="47625" y="4295775"/>
          <a:ext cx="6772275" cy="3429000"/>
        </a:xfrm>
        <a:prstGeom prst="rect">
          <a:avLst/>
        </a:prstGeom>
      </xdr:spPr>
    </xdr:pic>
    <xdr:clientData/>
  </xdr:twoCellAnchor>
  <xdr:twoCellAnchor>
    <xdr:from>
      <xdr:col>1</xdr:col>
      <xdr:colOff>228600</xdr:colOff>
      <xdr:row>34</xdr:row>
      <xdr:rowOff>114300</xdr:rowOff>
    </xdr:from>
    <xdr:to>
      <xdr:col>22</xdr:col>
      <xdr:colOff>428625</xdr:colOff>
      <xdr:row>35</xdr:row>
      <xdr:rowOff>287655</xdr:rowOff>
    </xdr:to>
    <xdr:grpSp>
      <xdr:nvGrpSpPr>
        <xdr:cNvPr id="12" name="Group 11"/>
        <xdr:cNvGrpSpPr/>
      </xdr:nvGrpSpPr>
      <xdr:grpSpPr>
        <a:xfrm>
          <a:off x="400050" y="8077200"/>
          <a:ext cx="6038850" cy="649605"/>
          <a:chOff x="581025" y="8143875"/>
          <a:chExt cx="5743575" cy="649605"/>
        </a:xfrm>
      </xdr:grpSpPr>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oneCellAnchor>
    <xdr:from>
      <xdr:col>2</xdr:col>
      <xdr:colOff>-235585</xdr:colOff>
      <xdr:row>127</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469100"/>
          <a:ext cx="1429514" cy="505969"/>
        </a:xfrm>
        <a:prstGeom prst="rect">
          <a:avLst/>
        </a:prstGeom>
      </xdr:spPr>
    </xdr:pic>
    <xdr:clientData fLocksWithSheet="0"/>
  </xdr:oneCellAnchor>
  <xdr:oneCellAnchor>
    <xdr:from>
      <xdr:col>2</xdr:col>
      <xdr:colOff>-235585</xdr:colOff>
      <xdr:row>179</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175075"/>
          <a:ext cx="1429514" cy="505969"/>
        </a:xfrm>
        <a:prstGeom prst="rect">
          <a:avLst/>
        </a:prstGeom>
      </xdr:spPr>
    </xdr:pic>
    <xdr:clientData fLocksWithSheet="0"/>
  </xdr:oneCellAnchor>
  <xdr:oneCellAnchor>
    <xdr:from>
      <xdr:col>2</xdr:col>
      <xdr:colOff>-235585</xdr:colOff>
      <xdr:row>254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890575"/>
          <a:ext cx="1429514" cy="505969"/>
        </a:xfrm>
        <a:prstGeom prst="rect">
          <a:avLst/>
        </a:prstGeom>
      </xdr:spPr>
    </xdr:pic>
    <xdr:clientData fLocksWithSheet="0"/>
  </xdr:oneCellAnchor>
  <xdr:oneCellAnchor>
    <xdr:from>
      <xdr:col>2</xdr:col>
      <xdr:colOff>-235585</xdr:colOff>
      <xdr:row>306</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596550"/>
          <a:ext cx="1429514" cy="505969"/>
        </a:xfrm>
        <a:prstGeom prst="rect">
          <a:avLst/>
        </a:prstGeom>
      </xdr:spPr>
    </xdr:pic>
    <xdr:clientData fLocksWithSheet="0"/>
  </xdr:oneCellAnchor>
  <xdr:twoCellAnchor>
    <xdr:from>
      <xdr:col>2</xdr:col>
      <xdr:colOff>57150</xdr:colOff>
      <xdr:row>41</xdr:row>
      <xdr:rowOff>2600325</xdr:rowOff>
    </xdr:from>
    <xdr:to>
      <xdr:col>23</xdr:col>
      <xdr:colOff>381000</xdr:colOff>
      <xdr:row>41</xdr:row>
      <xdr:rowOff>3249930</xdr:rowOff>
    </xdr:to>
    <xdr:grpSp>
      <xdr:nvGrpSpPr>
        <xdr:cNvPr id="11" name="Group 10"/>
        <xdr:cNvGrpSpPr/>
      </xdr:nvGrpSpPr>
      <xdr:grpSpPr>
        <a:xfrm>
          <a:off x="466725" y="8153400"/>
          <a:ext cx="6038850" cy="649605"/>
          <a:chOff x="581025" y="8143875"/>
          <a:chExt cx="5743575" cy="649605"/>
        </a:xfrm>
      </xdr:grpSpPr>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600106</xdr:colOff>
      <xdr:row>0</xdr:row>
      <xdr:rowOff>742950</xdr:rowOff>
    </xdr:to>
    <xdr:grpSp>
      <xdr:nvGrpSpPr>
        <xdr:cNvPr id="21" name="Group 20"/>
        <xdr:cNvGrpSpPr/>
      </xdr:nvGrpSpPr>
      <xdr:grpSpPr>
        <a:xfrm>
          <a:off x="0" y="0"/>
          <a:ext cx="6086506" cy="742950"/>
          <a:chOff x="0" y="0"/>
          <a:chExt cx="5886450" cy="718530"/>
        </a:xfrm>
      </xdr:grpSpPr>
      <xdr:grpSp>
        <xdr:nvGrpSpPr>
          <xdr:cNvPr id="17" name="Group 16"/>
          <xdr:cNvGrpSpPr/>
        </xdr:nvGrpSpPr>
        <xdr:grpSpPr>
          <a:xfrm>
            <a:off x="0" y="0"/>
            <a:ext cx="5886450" cy="696247"/>
            <a:chOff x="5267325" y="1028700"/>
            <a:chExt cx="6400800" cy="757084"/>
          </a:xfrm>
        </xdr:grpSpPr>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7325" y="1028700"/>
              <a:ext cx="6400800" cy="7570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9" name="Picture 1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95900" y="1143001"/>
              <a:ext cx="2400300" cy="5103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20" name="TextBox 19"/>
          <xdr:cNvSpPr txBox="1"/>
        </xdr:nvSpPr>
        <xdr:spPr>
          <a:xfrm>
            <a:off x="2190750" y="0"/>
            <a:ext cx="1528175" cy="718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chemeClr val="bg1"/>
                </a:solidFill>
              </a:rPr>
              <a:t>Washington </a:t>
            </a:r>
          </a:p>
          <a:p>
            <a:r>
              <a:rPr lang="en-US" sz="2000" b="1">
                <a:solidFill>
                  <a:schemeClr val="bg1"/>
                </a:solidFill>
              </a:rPr>
              <a:t>County</a:t>
            </a:r>
            <a:r>
              <a:rPr lang="en-US" sz="2000" b="1" baseline="0">
                <a:solidFill>
                  <a:schemeClr val="bg1"/>
                </a:solidFill>
              </a:rPr>
              <a:t> Data</a:t>
            </a:r>
            <a:endParaRPr lang="en-US" sz="2000" b="1">
              <a:solidFill>
                <a:schemeClr val="bg1"/>
              </a:solidFill>
            </a:endParaRPr>
          </a:p>
        </xdr:txBody>
      </xdr:sp>
    </xdr:grpSp>
    <xdr:clientData/>
  </xdr:twoCellAnchor>
  <xdr:twoCellAnchor>
    <xdr:from>
      <xdr:col>1</xdr:col>
      <xdr:colOff>19050</xdr:colOff>
      <xdr:row>28</xdr:row>
      <xdr:rowOff>83326</xdr:rowOff>
    </xdr:from>
    <xdr:to>
      <xdr:col>9</xdr:col>
      <xdr:colOff>95250</xdr:colOff>
      <xdr:row>42</xdr:row>
      <xdr:rowOff>140478</xdr:rowOff>
    </xdr:to>
    <xdr:grpSp>
      <xdr:nvGrpSpPr>
        <xdr:cNvPr id="27" name="Group 26"/>
        <xdr:cNvGrpSpPr/>
      </xdr:nvGrpSpPr>
      <xdr:grpSpPr>
        <a:xfrm>
          <a:off x="628650" y="12627751"/>
          <a:ext cx="4953000" cy="3257552"/>
          <a:chOff x="257174" y="4579125"/>
          <a:chExt cx="5561259" cy="3657600"/>
        </a:xfrm>
      </xdr:grpSpPr>
      <xdr:pic>
        <xdr:nvPicPr>
          <xdr:cNvPr id="23" name="Picture 22"/>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674"/>
          <a:stretch/>
        </xdr:blipFill>
        <xdr:spPr>
          <a:xfrm>
            <a:off x="257174" y="4579125"/>
            <a:ext cx="5561259" cy="3657600"/>
          </a:xfrm>
          <a:prstGeom prst="rect">
            <a:avLst/>
          </a:prstGeom>
        </xdr:spPr>
      </xdr:pic>
      <xdr:sp macro="" textlink="">
        <xdr:nvSpPr>
          <xdr:cNvPr id="24" name="TextBox 23"/>
          <xdr:cNvSpPr txBox="1"/>
        </xdr:nvSpPr>
        <xdr:spPr>
          <a:xfrm>
            <a:off x="4495800" y="7096125"/>
            <a:ext cx="12313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Per Capita Income</a:t>
            </a:r>
          </a:p>
        </xdr:txBody>
      </xdr:sp>
    </xdr:grpSp>
    <xdr:clientData/>
  </xdr:twoCellAnchor>
  <xdr:twoCellAnchor>
    <xdr:from>
      <xdr:col>1</xdr:col>
      <xdr:colOff>47626</xdr:colOff>
      <xdr:row>44</xdr:row>
      <xdr:rowOff>85724</xdr:rowOff>
    </xdr:from>
    <xdr:to>
      <xdr:col>9</xdr:col>
      <xdr:colOff>133350</xdr:colOff>
      <xdr:row>58</xdr:row>
      <xdr:rowOff>190499</xdr:rowOff>
    </xdr:to>
    <xdr:grpSp>
      <xdr:nvGrpSpPr>
        <xdr:cNvPr id="26" name="Group 25"/>
        <xdr:cNvGrpSpPr/>
      </xdr:nvGrpSpPr>
      <xdr:grpSpPr>
        <a:xfrm>
          <a:off x="657226" y="16287749"/>
          <a:ext cx="4962524" cy="3305175"/>
          <a:chOff x="333375" y="8353425"/>
          <a:chExt cx="5458884" cy="3657600"/>
        </a:xfrm>
      </xdr:grpSpPr>
      <xdr:pic>
        <xdr:nvPicPr>
          <xdr:cNvPr id="22" name="Picture 21"/>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6061"/>
          <a:stretch/>
        </xdr:blipFill>
        <xdr:spPr>
          <a:xfrm>
            <a:off x="333375" y="8353425"/>
            <a:ext cx="5458884" cy="3657600"/>
          </a:xfrm>
          <a:prstGeom prst="rect">
            <a:avLst/>
          </a:prstGeom>
        </xdr:spPr>
      </xdr:pic>
      <xdr:sp macro="" textlink="">
        <xdr:nvSpPr>
          <xdr:cNvPr id="25" name="TextBox 24"/>
          <xdr:cNvSpPr txBox="1"/>
        </xdr:nvSpPr>
        <xdr:spPr>
          <a:xfrm>
            <a:off x="4572000" y="10601325"/>
            <a:ext cx="1087157"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a:t>2013 to 2018</a:t>
            </a:r>
          </a:p>
          <a:p>
            <a:pPr algn="ctr"/>
            <a:r>
              <a:rPr lang="en-US" sz="1100"/>
              <a:t>Annual Growth </a:t>
            </a:r>
          </a:p>
          <a:p>
            <a:pPr algn="ctr"/>
            <a:r>
              <a:rPr lang="en-US" sz="1100"/>
              <a:t>Rate</a:t>
            </a:r>
          </a:p>
        </xdr:txBody>
      </xdr:sp>
    </xdr:grp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oneCellAnchor>
    <xdr:from>
      <xdr:col>2</xdr:col>
      <xdr:colOff>-235585</xdr:colOff>
      <xdr:row>127</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469100"/>
          <a:ext cx="1429514" cy="505969"/>
        </a:xfrm>
        <a:prstGeom prst="rect">
          <a:avLst/>
        </a:prstGeom>
      </xdr:spPr>
    </xdr:pic>
    <xdr:clientData fLocksWithSheet="0"/>
  </xdr:oneCellAnchor>
  <xdr:oneCellAnchor>
    <xdr:from>
      <xdr:col>2</xdr:col>
      <xdr:colOff>-235585</xdr:colOff>
      <xdr:row>179</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175075"/>
          <a:ext cx="1429514" cy="505969"/>
        </a:xfrm>
        <a:prstGeom prst="rect">
          <a:avLst/>
        </a:prstGeom>
      </xdr:spPr>
    </xdr:pic>
    <xdr:clientData fLocksWithSheet="0"/>
  </xdr:oneCellAnchor>
  <xdr:oneCellAnchor>
    <xdr:from>
      <xdr:col>2</xdr:col>
      <xdr:colOff>-235585</xdr:colOff>
      <xdr:row>254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890575"/>
          <a:ext cx="1429514" cy="505969"/>
        </a:xfrm>
        <a:prstGeom prst="rect">
          <a:avLst/>
        </a:prstGeom>
      </xdr:spPr>
    </xdr:pic>
    <xdr:clientData fLocksWithSheet="0"/>
  </xdr:oneCellAnchor>
  <xdr:oneCellAnchor>
    <xdr:from>
      <xdr:col>2</xdr:col>
      <xdr:colOff>-235585</xdr:colOff>
      <xdr:row>306</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596550"/>
          <a:ext cx="1429514" cy="505969"/>
        </a:xfrm>
        <a:prstGeom prst="rect">
          <a:avLst/>
        </a:prstGeom>
      </xdr:spPr>
    </xdr:pic>
    <xdr:clientData fLocksWithSheet="0"/>
  </xdr:oneCellAnchor>
  <xdr:twoCellAnchor>
    <xdr:from>
      <xdr:col>2</xdr:col>
      <xdr:colOff>38100</xdr:colOff>
      <xdr:row>41</xdr:row>
      <xdr:rowOff>2590800</xdr:rowOff>
    </xdr:from>
    <xdr:to>
      <xdr:col>23</xdr:col>
      <xdr:colOff>361950</xdr:colOff>
      <xdr:row>41</xdr:row>
      <xdr:rowOff>3240405</xdr:rowOff>
    </xdr:to>
    <xdr:grpSp>
      <xdr:nvGrpSpPr>
        <xdr:cNvPr id="8" name="Group 7"/>
        <xdr:cNvGrpSpPr/>
      </xdr:nvGrpSpPr>
      <xdr:grpSpPr>
        <a:xfrm>
          <a:off x="447675" y="8143875"/>
          <a:ext cx="6038850" cy="649605"/>
          <a:chOff x="581025" y="8143875"/>
          <a:chExt cx="5743575" cy="649605"/>
        </a:xfrm>
      </xdr:grpSpPr>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oneCellAnchor>
    <xdr:from>
      <xdr:col>2</xdr:col>
      <xdr:colOff>-235585</xdr:colOff>
      <xdr:row>127</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469100"/>
          <a:ext cx="1429514" cy="505969"/>
        </a:xfrm>
        <a:prstGeom prst="rect">
          <a:avLst/>
        </a:prstGeom>
      </xdr:spPr>
    </xdr:pic>
    <xdr:clientData fLocksWithSheet="0"/>
  </xdr:oneCellAnchor>
  <xdr:oneCellAnchor>
    <xdr:from>
      <xdr:col>2</xdr:col>
      <xdr:colOff>-235585</xdr:colOff>
      <xdr:row>179</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175075"/>
          <a:ext cx="1429514" cy="505969"/>
        </a:xfrm>
        <a:prstGeom prst="rect">
          <a:avLst/>
        </a:prstGeom>
      </xdr:spPr>
    </xdr:pic>
    <xdr:clientData fLocksWithSheet="0"/>
  </xdr:oneCellAnchor>
  <xdr:oneCellAnchor>
    <xdr:from>
      <xdr:col>2</xdr:col>
      <xdr:colOff>-235585</xdr:colOff>
      <xdr:row>254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890575"/>
          <a:ext cx="1429514" cy="505969"/>
        </a:xfrm>
        <a:prstGeom prst="rect">
          <a:avLst/>
        </a:prstGeom>
      </xdr:spPr>
    </xdr:pic>
    <xdr:clientData fLocksWithSheet="0"/>
  </xdr:oneCellAnchor>
  <xdr:oneCellAnchor>
    <xdr:from>
      <xdr:col>2</xdr:col>
      <xdr:colOff>-235585</xdr:colOff>
      <xdr:row>306</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596550"/>
          <a:ext cx="1429514" cy="505969"/>
        </a:xfrm>
        <a:prstGeom prst="rect">
          <a:avLst/>
        </a:prstGeom>
      </xdr:spPr>
    </xdr:pic>
    <xdr:clientData fLocksWithSheet="0"/>
  </xdr:oneCellAnchor>
  <xdr:twoCellAnchor>
    <xdr:from>
      <xdr:col>2</xdr:col>
      <xdr:colOff>9525</xdr:colOff>
      <xdr:row>41</xdr:row>
      <xdr:rowOff>2676525</xdr:rowOff>
    </xdr:from>
    <xdr:to>
      <xdr:col>23</xdr:col>
      <xdr:colOff>333375</xdr:colOff>
      <xdr:row>41</xdr:row>
      <xdr:rowOff>3326130</xdr:rowOff>
    </xdr:to>
    <xdr:grpSp>
      <xdr:nvGrpSpPr>
        <xdr:cNvPr id="8" name="Group 7"/>
        <xdr:cNvGrpSpPr/>
      </xdr:nvGrpSpPr>
      <xdr:grpSpPr>
        <a:xfrm>
          <a:off x="419100" y="8229600"/>
          <a:ext cx="6038850" cy="649605"/>
          <a:chOff x="581025" y="8143875"/>
          <a:chExt cx="5743575" cy="649605"/>
        </a:xfrm>
      </xdr:grpSpPr>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oneCellAnchor>
    <xdr:from>
      <xdr:col>2</xdr:col>
      <xdr:colOff>-235585</xdr:colOff>
      <xdr:row>127</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469100"/>
          <a:ext cx="1429514" cy="505969"/>
        </a:xfrm>
        <a:prstGeom prst="rect">
          <a:avLst/>
        </a:prstGeom>
      </xdr:spPr>
    </xdr:pic>
    <xdr:clientData fLocksWithSheet="0"/>
  </xdr:oneCellAnchor>
  <xdr:oneCellAnchor>
    <xdr:from>
      <xdr:col>2</xdr:col>
      <xdr:colOff>-235585</xdr:colOff>
      <xdr:row>179</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175075"/>
          <a:ext cx="1429514" cy="505969"/>
        </a:xfrm>
        <a:prstGeom prst="rect">
          <a:avLst/>
        </a:prstGeom>
      </xdr:spPr>
    </xdr:pic>
    <xdr:clientData fLocksWithSheet="0"/>
  </xdr:oneCellAnchor>
  <xdr:oneCellAnchor>
    <xdr:from>
      <xdr:col>2</xdr:col>
      <xdr:colOff>-235585</xdr:colOff>
      <xdr:row>254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890575"/>
          <a:ext cx="1429514" cy="505969"/>
        </a:xfrm>
        <a:prstGeom prst="rect">
          <a:avLst/>
        </a:prstGeom>
      </xdr:spPr>
    </xdr:pic>
    <xdr:clientData fLocksWithSheet="0"/>
  </xdr:oneCellAnchor>
  <xdr:oneCellAnchor>
    <xdr:from>
      <xdr:col>2</xdr:col>
      <xdr:colOff>-235585</xdr:colOff>
      <xdr:row>306</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596550"/>
          <a:ext cx="1429514" cy="505969"/>
        </a:xfrm>
        <a:prstGeom prst="rect">
          <a:avLst/>
        </a:prstGeom>
      </xdr:spPr>
    </xdr:pic>
    <xdr:clientData fLocksWithSheet="0"/>
  </xdr:oneCellAnchor>
  <xdr:twoCellAnchor>
    <xdr:from>
      <xdr:col>2</xdr:col>
      <xdr:colOff>76200</xdr:colOff>
      <xdr:row>41</xdr:row>
      <xdr:rowOff>2590800</xdr:rowOff>
    </xdr:from>
    <xdr:to>
      <xdr:col>23</xdr:col>
      <xdr:colOff>400050</xdr:colOff>
      <xdr:row>41</xdr:row>
      <xdr:rowOff>3240405</xdr:rowOff>
    </xdr:to>
    <xdr:grpSp>
      <xdr:nvGrpSpPr>
        <xdr:cNvPr id="11" name="Group 10"/>
        <xdr:cNvGrpSpPr/>
      </xdr:nvGrpSpPr>
      <xdr:grpSpPr>
        <a:xfrm>
          <a:off x="485775" y="8143875"/>
          <a:ext cx="6038850" cy="649605"/>
          <a:chOff x="581025" y="8143875"/>
          <a:chExt cx="5743575" cy="649605"/>
        </a:xfrm>
      </xdr:grpSpPr>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66675</xdr:colOff>
      <xdr:row>6</xdr:row>
      <xdr:rowOff>0</xdr:rowOff>
    </xdr:from>
    <xdr:to>
      <xdr:col>9</xdr:col>
      <xdr:colOff>523875</xdr:colOff>
      <xdr:row>34</xdr:row>
      <xdr:rowOff>12953</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1781"/>
        <a:stretch/>
      </xdr:blipFill>
      <xdr:spPr>
        <a:xfrm>
          <a:off x="66675" y="971550"/>
          <a:ext cx="5943600" cy="4546853"/>
        </a:xfrm>
        <a:prstGeom prst="rect">
          <a:avLst/>
        </a:prstGeom>
      </xdr:spPr>
    </xdr:pic>
    <xdr:clientData/>
  </xdr:twoCellAnchor>
  <xdr:twoCellAnchor>
    <xdr:from>
      <xdr:col>0</xdr:col>
      <xdr:colOff>0</xdr:colOff>
      <xdr:row>38</xdr:row>
      <xdr:rowOff>38100</xdr:rowOff>
    </xdr:from>
    <xdr:to>
      <xdr:col>9</xdr:col>
      <xdr:colOff>552450</xdr:colOff>
      <xdr:row>42</xdr:row>
      <xdr:rowOff>40005</xdr:rowOff>
    </xdr:to>
    <xdr:grpSp>
      <xdr:nvGrpSpPr>
        <xdr:cNvPr id="6" name="Group 5"/>
        <xdr:cNvGrpSpPr/>
      </xdr:nvGrpSpPr>
      <xdr:grpSpPr>
        <a:xfrm>
          <a:off x="0" y="789622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xdr:from>
      <xdr:col>0</xdr:col>
      <xdr:colOff>0</xdr:colOff>
      <xdr:row>0</xdr:row>
      <xdr:rowOff>0</xdr:rowOff>
    </xdr:from>
    <xdr:to>
      <xdr:col>10</xdr:col>
      <xdr:colOff>16790</xdr:colOff>
      <xdr:row>1</xdr:row>
      <xdr:rowOff>19050</xdr:rowOff>
    </xdr:to>
    <xdr:grpSp>
      <xdr:nvGrpSpPr>
        <xdr:cNvPr id="17" name="Group 16"/>
        <xdr:cNvGrpSpPr/>
      </xdr:nvGrpSpPr>
      <xdr:grpSpPr>
        <a:xfrm>
          <a:off x="0" y="0"/>
          <a:ext cx="6112790" cy="895350"/>
          <a:chOff x="0" y="0"/>
          <a:chExt cx="5886450" cy="718530"/>
        </a:xfrm>
      </xdr:grpSpPr>
      <xdr:grpSp>
        <xdr:nvGrpSpPr>
          <xdr:cNvPr id="18" name="Group 17"/>
          <xdr:cNvGrpSpPr/>
        </xdr:nvGrpSpPr>
        <xdr:grpSpPr>
          <a:xfrm>
            <a:off x="0" y="0"/>
            <a:ext cx="5886450" cy="696247"/>
            <a:chOff x="5267325" y="1028700"/>
            <a:chExt cx="6400800" cy="757084"/>
          </a:xfrm>
        </xdr:grpSpPr>
        <xdr:pic>
          <xdr:nvPicPr>
            <xdr:cNvPr id="20" name="Picture 1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67325" y="1028700"/>
              <a:ext cx="6400800" cy="7570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21" name="Picture 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95900" y="1143001"/>
              <a:ext cx="2400300" cy="5103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19" name="TextBox 18"/>
          <xdr:cNvSpPr txBox="1"/>
        </xdr:nvSpPr>
        <xdr:spPr>
          <a:xfrm>
            <a:off x="2219325" y="0"/>
            <a:ext cx="1528175" cy="718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chemeClr val="bg1"/>
                </a:solidFill>
              </a:rPr>
              <a:t>Washington </a:t>
            </a:r>
          </a:p>
          <a:p>
            <a:r>
              <a:rPr lang="en-US" sz="2000" b="1">
                <a:solidFill>
                  <a:schemeClr val="bg1"/>
                </a:solidFill>
              </a:rPr>
              <a:t>County</a:t>
            </a:r>
            <a:r>
              <a:rPr lang="en-US" sz="2000" b="1" baseline="0">
                <a:solidFill>
                  <a:schemeClr val="bg1"/>
                </a:solidFill>
              </a:rPr>
              <a:t> Data</a:t>
            </a:r>
            <a:endParaRPr lang="en-US" sz="2000" b="1">
              <a:solidFill>
                <a:schemeClr val="bg1"/>
              </a:solidFill>
            </a:endParaRPr>
          </a:p>
        </xdr:txBody>
      </xdr:sp>
    </xdr:grpSp>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28575</xdr:colOff>
      <xdr:row>31</xdr:row>
      <xdr:rowOff>266700</xdr:rowOff>
    </xdr:from>
    <xdr:to>
      <xdr:col>23</xdr:col>
      <xdr:colOff>28575</xdr:colOff>
      <xdr:row>33</xdr:row>
      <xdr:rowOff>466725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28575" y="4524375"/>
          <a:ext cx="6781800" cy="3429000"/>
        </a:xfrm>
        <a:prstGeom prst="rect">
          <a:avLst/>
        </a:prstGeom>
      </xdr:spPr>
    </xdr:pic>
    <xdr:clientData/>
  </xdr:twoCellAnchor>
  <xdr:twoCellAnchor>
    <xdr:from>
      <xdr:col>2</xdr:col>
      <xdr:colOff>47625</xdr:colOff>
      <xdr:row>34</xdr:row>
      <xdr:rowOff>209550</xdr:rowOff>
    </xdr:from>
    <xdr:to>
      <xdr:col>22</xdr:col>
      <xdr:colOff>485775</xdr:colOff>
      <xdr:row>35</xdr:row>
      <xdr:rowOff>382905</xdr:rowOff>
    </xdr:to>
    <xdr:grpSp>
      <xdr:nvGrpSpPr>
        <xdr:cNvPr id="12" name="Group 11"/>
        <xdr:cNvGrpSpPr/>
      </xdr:nvGrpSpPr>
      <xdr:grpSpPr>
        <a:xfrm>
          <a:off x="457200" y="8172450"/>
          <a:ext cx="6038850" cy="649605"/>
          <a:chOff x="581025" y="8143875"/>
          <a:chExt cx="5743575" cy="649605"/>
        </a:xfrm>
      </xdr:grpSpPr>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47625</xdr:colOff>
      <xdr:row>31</xdr:row>
      <xdr:rowOff>266700</xdr:rowOff>
    </xdr:from>
    <xdr:to>
      <xdr:col>23</xdr:col>
      <xdr:colOff>38100</xdr:colOff>
      <xdr:row>33</xdr:row>
      <xdr:rowOff>466725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24"/>
        <a:stretch/>
      </xdr:blipFill>
      <xdr:spPr>
        <a:xfrm>
          <a:off x="47625" y="4524375"/>
          <a:ext cx="6772275" cy="3429000"/>
        </a:xfrm>
        <a:prstGeom prst="rect">
          <a:avLst/>
        </a:prstGeom>
      </xdr:spPr>
    </xdr:pic>
    <xdr:clientData/>
  </xdr:twoCellAnchor>
  <xdr:twoCellAnchor>
    <xdr:from>
      <xdr:col>2</xdr:col>
      <xdr:colOff>47625</xdr:colOff>
      <xdr:row>34</xdr:row>
      <xdr:rowOff>209550</xdr:rowOff>
    </xdr:from>
    <xdr:to>
      <xdr:col>22</xdr:col>
      <xdr:colOff>485775</xdr:colOff>
      <xdr:row>35</xdr:row>
      <xdr:rowOff>382905</xdr:rowOff>
    </xdr:to>
    <xdr:grpSp>
      <xdr:nvGrpSpPr>
        <xdr:cNvPr id="9" name="Group 8"/>
        <xdr:cNvGrpSpPr/>
      </xdr:nvGrpSpPr>
      <xdr:grpSpPr>
        <a:xfrm>
          <a:off x="457200" y="8172450"/>
          <a:ext cx="6038850" cy="649605"/>
          <a:chOff x="581025" y="8143875"/>
          <a:chExt cx="5743575" cy="649605"/>
        </a:xfrm>
      </xdr:grpSpPr>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1" name="Picture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57150</xdr:colOff>
      <xdr:row>31</xdr:row>
      <xdr:rowOff>266700</xdr:rowOff>
    </xdr:from>
    <xdr:to>
      <xdr:col>23</xdr:col>
      <xdr:colOff>47625</xdr:colOff>
      <xdr:row>33</xdr:row>
      <xdr:rowOff>466725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24"/>
        <a:stretch/>
      </xdr:blipFill>
      <xdr:spPr>
        <a:xfrm>
          <a:off x="57150" y="4524375"/>
          <a:ext cx="6772275" cy="3429000"/>
        </a:xfrm>
        <a:prstGeom prst="rect">
          <a:avLst/>
        </a:prstGeom>
      </xdr:spPr>
    </xdr:pic>
    <xdr:clientData/>
  </xdr:twoCellAnchor>
  <xdr:twoCellAnchor>
    <xdr:from>
      <xdr:col>2</xdr:col>
      <xdr:colOff>47625</xdr:colOff>
      <xdr:row>34</xdr:row>
      <xdr:rowOff>209550</xdr:rowOff>
    </xdr:from>
    <xdr:to>
      <xdr:col>22</xdr:col>
      <xdr:colOff>485775</xdr:colOff>
      <xdr:row>35</xdr:row>
      <xdr:rowOff>382905</xdr:rowOff>
    </xdr:to>
    <xdr:grpSp>
      <xdr:nvGrpSpPr>
        <xdr:cNvPr id="12" name="Group 11"/>
        <xdr:cNvGrpSpPr/>
      </xdr:nvGrpSpPr>
      <xdr:grpSpPr>
        <a:xfrm>
          <a:off x="457200" y="8172450"/>
          <a:ext cx="6038850" cy="649605"/>
          <a:chOff x="457200" y="8172450"/>
          <a:chExt cx="6038850" cy="649605"/>
        </a:xfrm>
      </xdr:grpSpPr>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200" y="8172450"/>
            <a:ext cx="3167960" cy="640080"/>
          </a:xfrm>
          <a:prstGeom prst="rect">
            <a:avLst/>
          </a:prstGeom>
        </xdr:spPr>
      </xdr:pic>
      <xdr:pic>
        <xdr:nvPicPr>
          <xdr:cNvPr id="11" name="Picture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12557" y="8181975"/>
            <a:ext cx="2383493" cy="640080"/>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57150</xdr:colOff>
      <xdr:row>31</xdr:row>
      <xdr:rowOff>266700</xdr:rowOff>
    </xdr:from>
    <xdr:to>
      <xdr:col>23</xdr:col>
      <xdr:colOff>47625</xdr:colOff>
      <xdr:row>33</xdr:row>
      <xdr:rowOff>466725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24"/>
        <a:stretch/>
      </xdr:blipFill>
      <xdr:spPr>
        <a:xfrm>
          <a:off x="57150" y="4524375"/>
          <a:ext cx="6772275" cy="3429000"/>
        </a:xfrm>
        <a:prstGeom prst="rect">
          <a:avLst/>
        </a:prstGeom>
      </xdr:spPr>
    </xdr:pic>
    <xdr:clientData/>
  </xdr:twoCellAnchor>
  <xdr:twoCellAnchor>
    <xdr:from>
      <xdr:col>2</xdr:col>
      <xdr:colOff>47625</xdr:colOff>
      <xdr:row>34</xdr:row>
      <xdr:rowOff>207645</xdr:rowOff>
    </xdr:from>
    <xdr:to>
      <xdr:col>22</xdr:col>
      <xdr:colOff>485775</xdr:colOff>
      <xdr:row>35</xdr:row>
      <xdr:rowOff>381000</xdr:rowOff>
    </xdr:to>
    <xdr:grpSp>
      <xdr:nvGrpSpPr>
        <xdr:cNvPr id="21" name="Group 20"/>
        <xdr:cNvGrpSpPr/>
      </xdr:nvGrpSpPr>
      <xdr:grpSpPr>
        <a:xfrm>
          <a:off x="457200" y="8170545"/>
          <a:ext cx="6038850" cy="649605"/>
          <a:chOff x="581025" y="8143875"/>
          <a:chExt cx="5743575" cy="649605"/>
        </a:xfrm>
      </xdr:grpSpPr>
      <xdr:pic>
        <xdr:nvPicPr>
          <xdr:cNvPr id="22" name="Picture 2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23" name="Picture 2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38100</xdr:colOff>
      <xdr:row>31</xdr:row>
      <xdr:rowOff>266700</xdr:rowOff>
    </xdr:from>
    <xdr:to>
      <xdr:col>23</xdr:col>
      <xdr:colOff>38100</xdr:colOff>
      <xdr:row>33</xdr:row>
      <xdr:rowOff>466725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38100" y="4524375"/>
          <a:ext cx="6781800" cy="3429000"/>
        </a:xfrm>
        <a:prstGeom prst="rect">
          <a:avLst/>
        </a:prstGeom>
      </xdr:spPr>
    </xdr:pic>
    <xdr:clientData/>
  </xdr:twoCellAnchor>
  <xdr:twoCellAnchor>
    <xdr:from>
      <xdr:col>1</xdr:col>
      <xdr:colOff>190500</xdr:colOff>
      <xdr:row>34</xdr:row>
      <xdr:rowOff>219075</xdr:rowOff>
    </xdr:from>
    <xdr:to>
      <xdr:col>22</xdr:col>
      <xdr:colOff>390525</xdr:colOff>
      <xdr:row>35</xdr:row>
      <xdr:rowOff>392430</xdr:rowOff>
    </xdr:to>
    <xdr:grpSp>
      <xdr:nvGrpSpPr>
        <xdr:cNvPr id="6" name="Group 5"/>
        <xdr:cNvGrpSpPr/>
      </xdr:nvGrpSpPr>
      <xdr:grpSpPr>
        <a:xfrm>
          <a:off x="361950" y="818197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38100</xdr:colOff>
      <xdr:row>31</xdr:row>
      <xdr:rowOff>295275</xdr:rowOff>
    </xdr:from>
    <xdr:to>
      <xdr:col>23</xdr:col>
      <xdr:colOff>47625</xdr:colOff>
      <xdr:row>34</xdr:row>
      <xdr:rowOff>19050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177"/>
        <a:stretch/>
      </xdr:blipFill>
      <xdr:spPr>
        <a:xfrm>
          <a:off x="38100" y="4552950"/>
          <a:ext cx="6791325" cy="3429000"/>
        </a:xfrm>
        <a:prstGeom prst="rect">
          <a:avLst/>
        </a:prstGeom>
      </xdr:spPr>
    </xdr:pic>
    <xdr:clientData/>
  </xdr:twoCellAnchor>
  <xdr:twoCellAnchor>
    <xdr:from>
      <xdr:col>2</xdr:col>
      <xdr:colOff>57150</xdr:colOff>
      <xdr:row>34</xdr:row>
      <xdr:rowOff>200025</xdr:rowOff>
    </xdr:from>
    <xdr:to>
      <xdr:col>22</xdr:col>
      <xdr:colOff>495300</xdr:colOff>
      <xdr:row>35</xdr:row>
      <xdr:rowOff>373380</xdr:rowOff>
    </xdr:to>
    <xdr:grpSp>
      <xdr:nvGrpSpPr>
        <xdr:cNvPr id="6" name="Group 5"/>
        <xdr:cNvGrpSpPr/>
      </xdr:nvGrpSpPr>
      <xdr:grpSpPr>
        <a:xfrm>
          <a:off x="466725" y="816292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47625</xdr:colOff>
      <xdr:row>31</xdr:row>
      <xdr:rowOff>38100</xdr:rowOff>
    </xdr:from>
    <xdr:to>
      <xdr:col>23</xdr:col>
      <xdr:colOff>19050</xdr:colOff>
      <xdr:row>34</xdr:row>
      <xdr:rowOff>161926</xdr:rowOff>
    </xdr:to>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1745" r="32860" b="2404"/>
        <a:stretch/>
      </xdr:blipFill>
      <xdr:spPr>
        <a:xfrm>
          <a:off x="47625" y="4295775"/>
          <a:ext cx="6753225" cy="3829051"/>
        </a:xfrm>
        <a:prstGeom prst="rect">
          <a:avLst/>
        </a:prstGeom>
      </xdr:spPr>
    </xdr:pic>
    <xdr:clientData/>
  </xdr:twoCellAnchor>
  <xdr:twoCellAnchor>
    <xdr:from>
      <xdr:col>2</xdr:col>
      <xdr:colOff>123825</xdr:colOff>
      <xdr:row>34</xdr:row>
      <xdr:rowOff>276225</xdr:rowOff>
    </xdr:from>
    <xdr:to>
      <xdr:col>22</xdr:col>
      <xdr:colOff>266700</xdr:colOff>
      <xdr:row>35</xdr:row>
      <xdr:rowOff>449580</xdr:rowOff>
    </xdr:to>
    <xdr:grpSp>
      <xdr:nvGrpSpPr>
        <xdr:cNvPr id="7" name="Group 6"/>
        <xdr:cNvGrpSpPr/>
      </xdr:nvGrpSpPr>
      <xdr:grpSpPr>
        <a:xfrm>
          <a:off x="552450" y="8239125"/>
          <a:ext cx="6038850" cy="649605"/>
          <a:chOff x="581025" y="8143875"/>
          <a:chExt cx="5743575" cy="649605"/>
        </a:xfrm>
      </xdr:grpSpPr>
      <xdr:pic>
        <xdr:nvPicPr>
          <xdr:cNvPr id="8" name="Picture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xdr:from>
      <xdr:col>0</xdr:col>
      <xdr:colOff>147636</xdr:colOff>
      <xdr:row>80</xdr:row>
      <xdr:rowOff>171450</xdr:rowOff>
    </xdr:from>
    <xdr:to>
      <xdr:col>22</xdr:col>
      <xdr:colOff>761999</xdr:colOff>
      <xdr:row>84</xdr:row>
      <xdr:rowOff>542925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152400</xdr:colOff>
      <xdr:row>129</xdr:row>
      <xdr:rowOff>190500</xdr:rowOff>
    </xdr:from>
    <xdr:to>
      <xdr:col>20</xdr:col>
      <xdr:colOff>266700</xdr:colOff>
      <xdr:row>133</xdr:row>
      <xdr:rowOff>495300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21</xdr:col>
      <xdr:colOff>85725</xdr:colOff>
      <xdr:row>129</xdr:row>
      <xdr:rowOff>590549</xdr:rowOff>
    </xdr:from>
    <xdr:ext cx="914400" cy="1125693"/>
    <xdr:sp macro="" textlink="">
      <xdr:nvSpPr>
        <xdr:cNvPr id="5" name="TextBox 4"/>
        <xdr:cNvSpPr txBox="1"/>
      </xdr:nvSpPr>
      <xdr:spPr>
        <a:xfrm>
          <a:off x="6191250" y="25155524"/>
          <a:ext cx="914400" cy="112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*Same info as above chart after removing Esri formatting.</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38100</xdr:colOff>
      <xdr:row>31</xdr:row>
      <xdr:rowOff>266700</xdr:rowOff>
    </xdr:from>
    <xdr:to>
      <xdr:col>23</xdr:col>
      <xdr:colOff>47625</xdr:colOff>
      <xdr:row>33</xdr:row>
      <xdr:rowOff>466725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177"/>
        <a:stretch/>
      </xdr:blipFill>
      <xdr:spPr>
        <a:xfrm>
          <a:off x="38100" y="4524375"/>
          <a:ext cx="6791325" cy="3429000"/>
        </a:xfrm>
        <a:prstGeom prst="rect">
          <a:avLst/>
        </a:prstGeom>
      </xdr:spPr>
    </xdr:pic>
    <xdr:clientData/>
  </xdr:twoCellAnchor>
  <xdr:twoCellAnchor>
    <xdr:from>
      <xdr:col>2</xdr:col>
      <xdr:colOff>57150</xdr:colOff>
      <xdr:row>34</xdr:row>
      <xdr:rowOff>209550</xdr:rowOff>
    </xdr:from>
    <xdr:to>
      <xdr:col>22</xdr:col>
      <xdr:colOff>495300</xdr:colOff>
      <xdr:row>35</xdr:row>
      <xdr:rowOff>382905</xdr:rowOff>
    </xdr:to>
    <xdr:grpSp>
      <xdr:nvGrpSpPr>
        <xdr:cNvPr id="9" name="Group 8"/>
        <xdr:cNvGrpSpPr/>
      </xdr:nvGrpSpPr>
      <xdr:grpSpPr>
        <a:xfrm>
          <a:off x="466725" y="8172450"/>
          <a:ext cx="6038850" cy="649605"/>
          <a:chOff x="581025" y="8143875"/>
          <a:chExt cx="5743575" cy="649605"/>
        </a:xfrm>
      </xdr:grpSpPr>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1" name="Picture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38100</xdr:colOff>
      <xdr:row>31</xdr:row>
      <xdr:rowOff>276225</xdr:rowOff>
    </xdr:from>
    <xdr:to>
      <xdr:col>23</xdr:col>
      <xdr:colOff>57150</xdr:colOff>
      <xdr:row>34</xdr:row>
      <xdr:rowOff>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054"/>
        <a:stretch/>
      </xdr:blipFill>
      <xdr:spPr>
        <a:xfrm>
          <a:off x="38100" y="4533900"/>
          <a:ext cx="6800850" cy="3429000"/>
        </a:xfrm>
        <a:prstGeom prst="rect">
          <a:avLst/>
        </a:prstGeom>
      </xdr:spPr>
    </xdr:pic>
    <xdr:clientData/>
  </xdr:twoCellAnchor>
  <xdr:twoCellAnchor>
    <xdr:from>
      <xdr:col>2</xdr:col>
      <xdr:colOff>104775</xdr:colOff>
      <xdr:row>34</xdr:row>
      <xdr:rowOff>200025</xdr:rowOff>
    </xdr:from>
    <xdr:to>
      <xdr:col>22</xdr:col>
      <xdr:colOff>542925</xdr:colOff>
      <xdr:row>35</xdr:row>
      <xdr:rowOff>373380</xdr:rowOff>
    </xdr:to>
    <xdr:grpSp>
      <xdr:nvGrpSpPr>
        <xdr:cNvPr id="6" name="Group 5"/>
        <xdr:cNvGrpSpPr/>
      </xdr:nvGrpSpPr>
      <xdr:grpSpPr>
        <a:xfrm>
          <a:off x="514350" y="816292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47625</xdr:colOff>
      <xdr:row>31</xdr:row>
      <xdr:rowOff>276225</xdr:rowOff>
    </xdr:from>
    <xdr:to>
      <xdr:col>23</xdr:col>
      <xdr:colOff>47625</xdr:colOff>
      <xdr:row>34</xdr:row>
      <xdr:rowOff>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47625" y="4533900"/>
          <a:ext cx="6781800" cy="3429000"/>
        </a:xfrm>
        <a:prstGeom prst="rect">
          <a:avLst/>
        </a:prstGeom>
      </xdr:spPr>
    </xdr:pic>
    <xdr:clientData/>
  </xdr:twoCellAnchor>
  <xdr:twoCellAnchor>
    <xdr:from>
      <xdr:col>1</xdr:col>
      <xdr:colOff>219075</xdr:colOff>
      <xdr:row>34</xdr:row>
      <xdr:rowOff>209550</xdr:rowOff>
    </xdr:from>
    <xdr:to>
      <xdr:col>22</xdr:col>
      <xdr:colOff>419100</xdr:colOff>
      <xdr:row>35</xdr:row>
      <xdr:rowOff>382905</xdr:rowOff>
    </xdr:to>
    <xdr:grpSp>
      <xdr:nvGrpSpPr>
        <xdr:cNvPr id="9" name="Group 8"/>
        <xdr:cNvGrpSpPr/>
      </xdr:nvGrpSpPr>
      <xdr:grpSpPr>
        <a:xfrm>
          <a:off x="390525" y="8172450"/>
          <a:ext cx="6038850" cy="649605"/>
          <a:chOff x="581025" y="8143875"/>
          <a:chExt cx="5743575" cy="649605"/>
        </a:xfrm>
      </xdr:grpSpPr>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1" name="Picture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57150</xdr:colOff>
      <xdr:row>31</xdr:row>
      <xdr:rowOff>285750</xdr:rowOff>
    </xdr:from>
    <xdr:to>
      <xdr:col>23</xdr:col>
      <xdr:colOff>57150</xdr:colOff>
      <xdr:row>34</xdr:row>
      <xdr:rowOff>9525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57150" y="4543425"/>
          <a:ext cx="6781800" cy="3429000"/>
        </a:xfrm>
        <a:prstGeom prst="rect">
          <a:avLst/>
        </a:prstGeom>
      </xdr:spPr>
    </xdr:pic>
    <xdr:clientData/>
  </xdr:twoCellAnchor>
  <xdr:twoCellAnchor>
    <xdr:from>
      <xdr:col>2</xdr:col>
      <xdr:colOff>66675</xdr:colOff>
      <xdr:row>34</xdr:row>
      <xdr:rowOff>219075</xdr:rowOff>
    </xdr:from>
    <xdr:to>
      <xdr:col>22</xdr:col>
      <xdr:colOff>504825</xdr:colOff>
      <xdr:row>35</xdr:row>
      <xdr:rowOff>392430</xdr:rowOff>
    </xdr:to>
    <xdr:grpSp>
      <xdr:nvGrpSpPr>
        <xdr:cNvPr id="6" name="Group 5"/>
        <xdr:cNvGrpSpPr/>
      </xdr:nvGrpSpPr>
      <xdr:grpSpPr>
        <a:xfrm>
          <a:off x="476250" y="818197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38100</xdr:colOff>
      <xdr:row>31</xdr:row>
      <xdr:rowOff>276225</xdr:rowOff>
    </xdr:from>
    <xdr:to>
      <xdr:col>23</xdr:col>
      <xdr:colOff>47625</xdr:colOff>
      <xdr:row>34</xdr:row>
      <xdr:rowOff>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177"/>
        <a:stretch/>
      </xdr:blipFill>
      <xdr:spPr>
        <a:xfrm>
          <a:off x="38100" y="4533900"/>
          <a:ext cx="6791325" cy="3429000"/>
        </a:xfrm>
        <a:prstGeom prst="rect">
          <a:avLst/>
        </a:prstGeom>
      </xdr:spPr>
    </xdr:pic>
    <xdr:clientData/>
  </xdr:twoCellAnchor>
  <xdr:twoCellAnchor>
    <xdr:from>
      <xdr:col>2</xdr:col>
      <xdr:colOff>38100</xdr:colOff>
      <xdr:row>34</xdr:row>
      <xdr:rowOff>190500</xdr:rowOff>
    </xdr:from>
    <xdr:to>
      <xdr:col>22</xdr:col>
      <xdr:colOff>476250</xdr:colOff>
      <xdr:row>35</xdr:row>
      <xdr:rowOff>363855</xdr:rowOff>
    </xdr:to>
    <xdr:grpSp>
      <xdr:nvGrpSpPr>
        <xdr:cNvPr id="6" name="Group 5"/>
        <xdr:cNvGrpSpPr/>
      </xdr:nvGrpSpPr>
      <xdr:grpSpPr>
        <a:xfrm>
          <a:off x="447675" y="815340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47625</xdr:colOff>
      <xdr:row>31</xdr:row>
      <xdr:rowOff>266700</xdr:rowOff>
    </xdr:from>
    <xdr:to>
      <xdr:col>23</xdr:col>
      <xdr:colOff>47625</xdr:colOff>
      <xdr:row>33</xdr:row>
      <xdr:rowOff>466725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47625" y="4524375"/>
          <a:ext cx="6781800" cy="3429000"/>
        </a:xfrm>
        <a:prstGeom prst="rect">
          <a:avLst/>
        </a:prstGeom>
      </xdr:spPr>
    </xdr:pic>
    <xdr:clientData/>
  </xdr:twoCellAnchor>
  <xdr:twoCellAnchor>
    <xdr:from>
      <xdr:col>2</xdr:col>
      <xdr:colOff>28575</xdr:colOff>
      <xdr:row>34</xdr:row>
      <xdr:rowOff>200025</xdr:rowOff>
    </xdr:from>
    <xdr:to>
      <xdr:col>22</xdr:col>
      <xdr:colOff>466725</xdr:colOff>
      <xdr:row>35</xdr:row>
      <xdr:rowOff>373380</xdr:rowOff>
    </xdr:to>
    <xdr:grpSp>
      <xdr:nvGrpSpPr>
        <xdr:cNvPr id="6" name="Group 5"/>
        <xdr:cNvGrpSpPr/>
      </xdr:nvGrpSpPr>
      <xdr:grpSpPr>
        <a:xfrm>
          <a:off x="438150" y="816292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57150</xdr:colOff>
      <xdr:row>31</xdr:row>
      <xdr:rowOff>285750</xdr:rowOff>
    </xdr:from>
    <xdr:to>
      <xdr:col>23</xdr:col>
      <xdr:colOff>47625</xdr:colOff>
      <xdr:row>34</xdr:row>
      <xdr:rowOff>9525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24"/>
        <a:stretch/>
      </xdr:blipFill>
      <xdr:spPr>
        <a:xfrm>
          <a:off x="57150" y="4543425"/>
          <a:ext cx="6772275" cy="3429000"/>
        </a:xfrm>
        <a:prstGeom prst="rect">
          <a:avLst/>
        </a:prstGeom>
      </xdr:spPr>
    </xdr:pic>
    <xdr:clientData/>
  </xdr:twoCellAnchor>
  <xdr:twoCellAnchor>
    <xdr:from>
      <xdr:col>2</xdr:col>
      <xdr:colOff>76200</xdr:colOff>
      <xdr:row>34</xdr:row>
      <xdr:rowOff>190500</xdr:rowOff>
    </xdr:from>
    <xdr:to>
      <xdr:col>22</xdr:col>
      <xdr:colOff>514350</xdr:colOff>
      <xdr:row>35</xdr:row>
      <xdr:rowOff>363855</xdr:rowOff>
    </xdr:to>
    <xdr:grpSp>
      <xdr:nvGrpSpPr>
        <xdr:cNvPr id="6" name="Group 5"/>
        <xdr:cNvGrpSpPr/>
      </xdr:nvGrpSpPr>
      <xdr:grpSpPr>
        <a:xfrm>
          <a:off x="485775" y="815340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66675</xdr:colOff>
      <xdr:row>31</xdr:row>
      <xdr:rowOff>276225</xdr:rowOff>
    </xdr:from>
    <xdr:to>
      <xdr:col>23</xdr:col>
      <xdr:colOff>57150</xdr:colOff>
      <xdr:row>34</xdr:row>
      <xdr:rowOff>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24"/>
        <a:stretch/>
      </xdr:blipFill>
      <xdr:spPr>
        <a:xfrm>
          <a:off x="66675" y="4533900"/>
          <a:ext cx="6772275" cy="3429000"/>
        </a:xfrm>
        <a:prstGeom prst="rect">
          <a:avLst/>
        </a:prstGeom>
      </xdr:spPr>
    </xdr:pic>
    <xdr:clientData/>
  </xdr:twoCellAnchor>
  <xdr:twoCellAnchor>
    <xdr:from>
      <xdr:col>2</xdr:col>
      <xdr:colOff>38100</xdr:colOff>
      <xdr:row>34</xdr:row>
      <xdr:rowOff>190500</xdr:rowOff>
    </xdr:from>
    <xdr:to>
      <xdr:col>22</xdr:col>
      <xdr:colOff>476250</xdr:colOff>
      <xdr:row>35</xdr:row>
      <xdr:rowOff>363855</xdr:rowOff>
    </xdr:to>
    <xdr:grpSp>
      <xdr:nvGrpSpPr>
        <xdr:cNvPr id="6" name="Group 5"/>
        <xdr:cNvGrpSpPr/>
      </xdr:nvGrpSpPr>
      <xdr:grpSpPr>
        <a:xfrm>
          <a:off x="447675" y="815340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47625</xdr:colOff>
      <xdr:row>31</xdr:row>
      <xdr:rowOff>285750</xdr:rowOff>
    </xdr:from>
    <xdr:to>
      <xdr:col>23</xdr:col>
      <xdr:colOff>47625</xdr:colOff>
      <xdr:row>34</xdr:row>
      <xdr:rowOff>9525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47625" y="4543425"/>
          <a:ext cx="6781800" cy="3429000"/>
        </a:xfrm>
        <a:prstGeom prst="rect">
          <a:avLst/>
        </a:prstGeom>
      </xdr:spPr>
    </xdr:pic>
    <xdr:clientData/>
  </xdr:twoCellAnchor>
  <xdr:twoCellAnchor>
    <xdr:from>
      <xdr:col>2</xdr:col>
      <xdr:colOff>47625</xdr:colOff>
      <xdr:row>34</xdr:row>
      <xdr:rowOff>200025</xdr:rowOff>
    </xdr:from>
    <xdr:to>
      <xdr:col>22</xdr:col>
      <xdr:colOff>485775</xdr:colOff>
      <xdr:row>35</xdr:row>
      <xdr:rowOff>373380</xdr:rowOff>
    </xdr:to>
    <xdr:grpSp>
      <xdr:nvGrpSpPr>
        <xdr:cNvPr id="6" name="Group 5"/>
        <xdr:cNvGrpSpPr/>
      </xdr:nvGrpSpPr>
      <xdr:grpSpPr>
        <a:xfrm>
          <a:off x="457200" y="816292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66675</xdr:colOff>
      <xdr:row>31</xdr:row>
      <xdr:rowOff>276225</xdr:rowOff>
    </xdr:from>
    <xdr:to>
      <xdr:col>23</xdr:col>
      <xdr:colOff>47625</xdr:colOff>
      <xdr:row>34</xdr:row>
      <xdr:rowOff>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546"/>
        <a:stretch/>
      </xdr:blipFill>
      <xdr:spPr>
        <a:xfrm>
          <a:off x="66675" y="4533900"/>
          <a:ext cx="6762750" cy="3429000"/>
        </a:xfrm>
        <a:prstGeom prst="rect">
          <a:avLst/>
        </a:prstGeom>
      </xdr:spPr>
    </xdr:pic>
    <xdr:clientData/>
  </xdr:twoCellAnchor>
  <xdr:twoCellAnchor>
    <xdr:from>
      <xdr:col>2</xdr:col>
      <xdr:colOff>9525</xdr:colOff>
      <xdr:row>34</xdr:row>
      <xdr:rowOff>209550</xdr:rowOff>
    </xdr:from>
    <xdr:to>
      <xdr:col>22</xdr:col>
      <xdr:colOff>447675</xdr:colOff>
      <xdr:row>35</xdr:row>
      <xdr:rowOff>382905</xdr:rowOff>
    </xdr:to>
    <xdr:grpSp>
      <xdr:nvGrpSpPr>
        <xdr:cNvPr id="6" name="Group 5"/>
        <xdr:cNvGrpSpPr/>
      </xdr:nvGrpSpPr>
      <xdr:grpSpPr>
        <a:xfrm>
          <a:off x="419100" y="817245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xml><?xml version="1.0" encoding="utf-8"?>
<c:userShapes xmlns:c="http://schemas.openxmlformats.org/drawingml/2006/chart">
  <cdr:relSizeAnchor xmlns:cdr="http://schemas.openxmlformats.org/drawingml/2006/chartDrawing">
    <cdr:from>
      <cdr:x>0.7963</cdr:x>
      <cdr:y>0.39521</cdr:y>
    </cdr:from>
    <cdr:to>
      <cdr:x>0.97407</cdr:x>
      <cdr:y>0.68263</cdr:y>
    </cdr:to>
    <cdr:sp macro="" textlink="">
      <cdr:nvSpPr>
        <cdr:cNvPr id="2" name="TextBox 1"/>
        <cdr:cNvSpPr txBox="1"/>
      </cdr:nvSpPr>
      <cdr:spPr>
        <a:xfrm xmlns:a="http://schemas.openxmlformats.org/drawingml/2006/main">
          <a:off x="4095750" y="12573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t>Income</a:t>
          </a:r>
        </a:p>
      </cdr:txBody>
    </cdr:sp>
  </cdr:relSizeAnchor>
</c:userShapes>
</file>

<file path=xl/drawings/drawing40.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38100</xdr:colOff>
      <xdr:row>31</xdr:row>
      <xdr:rowOff>266700</xdr:rowOff>
    </xdr:from>
    <xdr:to>
      <xdr:col>23</xdr:col>
      <xdr:colOff>38100</xdr:colOff>
      <xdr:row>33</xdr:row>
      <xdr:rowOff>466725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38100" y="4524375"/>
          <a:ext cx="6781800" cy="3429000"/>
        </a:xfrm>
        <a:prstGeom prst="rect">
          <a:avLst/>
        </a:prstGeom>
      </xdr:spPr>
    </xdr:pic>
    <xdr:clientData/>
  </xdr:twoCellAnchor>
  <xdr:twoCellAnchor>
    <xdr:from>
      <xdr:col>2</xdr:col>
      <xdr:colOff>28575</xdr:colOff>
      <xdr:row>34</xdr:row>
      <xdr:rowOff>209550</xdr:rowOff>
    </xdr:from>
    <xdr:to>
      <xdr:col>22</xdr:col>
      <xdr:colOff>466725</xdr:colOff>
      <xdr:row>35</xdr:row>
      <xdr:rowOff>382905</xdr:rowOff>
    </xdr:to>
    <xdr:grpSp>
      <xdr:nvGrpSpPr>
        <xdr:cNvPr id="6" name="Group 5"/>
        <xdr:cNvGrpSpPr/>
      </xdr:nvGrpSpPr>
      <xdr:grpSpPr>
        <a:xfrm>
          <a:off x="438150" y="817245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47625</xdr:colOff>
      <xdr:row>31</xdr:row>
      <xdr:rowOff>276225</xdr:rowOff>
    </xdr:from>
    <xdr:to>
      <xdr:col>23</xdr:col>
      <xdr:colOff>47625</xdr:colOff>
      <xdr:row>34</xdr:row>
      <xdr:rowOff>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47625" y="4533900"/>
          <a:ext cx="6781800" cy="3429000"/>
        </a:xfrm>
        <a:prstGeom prst="rect">
          <a:avLst/>
        </a:prstGeom>
      </xdr:spPr>
    </xdr:pic>
    <xdr:clientData/>
  </xdr:twoCellAnchor>
  <xdr:twoCellAnchor>
    <xdr:from>
      <xdr:col>2</xdr:col>
      <xdr:colOff>66675</xdr:colOff>
      <xdr:row>34</xdr:row>
      <xdr:rowOff>190500</xdr:rowOff>
    </xdr:from>
    <xdr:to>
      <xdr:col>22</xdr:col>
      <xdr:colOff>504825</xdr:colOff>
      <xdr:row>35</xdr:row>
      <xdr:rowOff>363855</xdr:rowOff>
    </xdr:to>
    <xdr:grpSp>
      <xdr:nvGrpSpPr>
        <xdr:cNvPr id="6" name="Group 5"/>
        <xdr:cNvGrpSpPr/>
      </xdr:nvGrpSpPr>
      <xdr:grpSpPr>
        <a:xfrm>
          <a:off x="476250" y="815340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57150</xdr:colOff>
      <xdr:row>31</xdr:row>
      <xdr:rowOff>285750</xdr:rowOff>
    </xdr:from>
    <xdr:to>
      <xdr:col>23</xdr:col>
      <xdr:colOff>57150</xdr:colOff>
      <xdr:row>34</xdr:row>
      <xdr:rowOff>9525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57150" y="4543425"/>
          <a:ext cx="6781800" cy="3429000"/>
        </a:xfrm>
        <a:prstGeom prst="rect">
          <a:avLst/>
        </a:prstGeom>
      </xdr:spPr>
    </xdr:pic>
    <xdr:clientData/>
  </xdr:twoCellAnchor>
  <xdr:twoCellAnchor>
    <xdr:from>
      <xdr:col>2</xdr:col>
      <xdr:colOff>57150</xdr:colOff>
      <xdr:row>34</xdr:row>
      <xdr:rowOff>190500</xdr:rowOff>
    </xdr:from>
    <xdr:to>
      <xdr:col>22</xdr:col>
      <xdr:colOff>495300</xdr:colOff>
      <xdr:row>35</xdr:row>
      <xdr:rowOff>363855</xdr:rowOff>
    </xdr:to>
    <xdr:grpSp>
      <xdr:nvGrpSpPr>
        <xdr:cNvPr id="6" name="Group 5"/>
        <xdr:cNvGrpSpPr/>
      </xdr:nvGrpSpPr>
      <xdr:grpSpPr>
        <a:xfrm>
          <a:off x="466725" y="815340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47625</xdr:colOff>
      <xdr:row>31</xdr:row>
      <xdr:rowOff>295275</xdr:rowOff>
    </xdr:from>
    <xdr:to>
      <xdr:col>23</xdr:col>
      <xdr:colOff>19050</xdr:colOff>
      <xdr:row>34</xdr:row>
      <xdr:rowOff>19050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670"/>
        <a:stretch/>
      </xdr:blipFill>
      <xdr:spPr>
        <a:xfrm>
          <a:off x="47625" y="4552950"/>
          <a:ext cx="6753225" cy="3429000"/>
        </a:xfrm>
        <a:prstGeom prst="rect">
          <a:avLst/>
        </a:prstGeom>
      </xdr:spPr>
    </xdr:pic>
    <xdr:clientData/>
  </xdr:twoCellAnchor>
  <xdr:twoCellAnchor>
    <xdr:from>
      <xdr:col>2</xdr:col>
      <xdr:colOff>38100</xdr:colOff>
      <xdr:row>34</xdr:row>
      <xdr:rowOff>190500</xdr:rowOff>
    </xdr:from>
    <xdr:to>
      <xdr:col>22</xdr:col>
      <xdr:colOff>476250</xdr:colOff>
      <xdr:row>35</xdr:row>
      <xdr:rowOff>363855</xdr:rowOff>
    </xdr:to>
    <xdr:grpSp>
      <xdr:nvGrpSpPr>
        <xdr:cNvPr id="6" name="Group 5"/>
        <xdr:cNvGrpSpPr/>
      </xdr:nvGrpSpPr>
      <xdr:grpSpPr>
        <a:xfrm>
          <a:off x="447675" y="815340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38100</xdr:colOff>
      <xdr:row>31</xdr:row>
      <xdr:rowOff>276225</xdr:rowOff>
    </xdr:from>
    <xdr:to>
      <xdr:col>23</xdr:col>
      <xdr:colOff>38100</xdr:colOff>
      <xdr:row>34</xdr:row>
      <xdr:rowOff>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301"/>
        <a:stretch/>
      </xdr:blipFill>
      <xdr:spPr>
        <a:xfrm>
          <a:off x="38100" y="4533900"/>
          <a:ext cx="6781800" cy="3429000"/>
        </a:xfrm>
        <a:prstGeom prst="rect">
          <a:avLst/>
        </a:prstGeom>
      </xdr:spPr>
    </xdr:pic>
    <xdr:clientData/>
  </xdr:twoCellAnchor>
  <xdr:twoCellAnchor>
    <xdr:from>
      <xdr:col>1</xdr:col>
      <xdr:colOff>219075</xdr:colOff>
      <xdr:row>34</xdr:row>
      <xdr:rowOff>200025</xdr:rowOff>
    </xdr:from>
    <xdr:to>
      <xdr:col>22</xdr:col>
      <xdr:colOff>419100</xdr:colOff>
      <xdr:row>35</xdr:row>
      <xdr:rowOff>373380</xdr:rowOff>
    </xdr:to>
    <xdr:grpSp>
      <xdr:nvGrpSpPr>
        <xdr:cNvPr id="6" name="Group 5"/>
        <xdr:cNvGrpSpPr/>
      </xdr:nvGrpSpPr>
      <xdr:grpSpPr>
        <a:xfrm>
          <a:off x="390525" y="816292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38100</xdr:colOff>
      <xdr:row>31</xdr:row>
      <xdr:rowOff>285750</xdr:rowOff>
    </xdr:from>
    <xdr:to>
      <xdr:col>23</xdr:col>
      <xdr:colOff>47625</xdr:colOff>
      <xdr:row>34</xdr:row>
      <xdr:rowOff>9525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177"/>
        <a:stretch/>
      </xdr:blipFill>
      <xdr:spPr>
        <a:xfrm>
          <a:off x="38100" y="4543425"/>
          <a:ext cx="6791325" cy="3429000"/>
        </a:xfrm>
        <a:prstGeom prst="rect">
          <a:avLst/>
        </a:prstGeom>
      </xdr:spPr>
    </xdr:pic>
    <xdr:clientData/>
  </xdr:twoCellAnchor>
  <xdr:twoCellAnchor>
    <xdr:from>
      <xdr:col>2</xdr:col>
      <xdr:colOff>28575</xdr:colOff>
      <xdr:row>34</xdr:row>
      <xdr:rowOff>209550</xdr:rowOff>
    </xdr:from>
    <xdr:to>
      <xdr:col>22</xdr:col>
      <xdr:colOff>466725</xdr:colOff>
      <xdr:row>35</xdr:row>
      <xdr:rowOff>382905</xdr:rowOff>
    </xdr:to>
    <xdr:grpSp>
      <xdr:nvGrpSpPr>
        <xdr:cNvPr id="9" name="Group 8"/>
        <xdr:cNvGrpSpPr/>
      </xdr:nvGrpSpPr>
      <xdr:grpSpPr>
        <a:xfrm>
          <a:off x="438150" y="8172450"/>
          <a:ext cx="6038850" cy="649605"/>
          <a:chOff x="581025" y="8143875"/>
          <a:chExt cx="5743575" cy="649605"/>
        </a:xfrm>
      </xdr:grpSpPr>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1" name="Picture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19050</xdr:colOff>
      <xdr:row>31</xdr:row>
      <xdr:rowOff>276225</xdr:rowOff>
    </xdr:from>
    <xdr:to>
      <xdr:col>23</xdr:col>
      <xdr:colOff>47625</xdr:colOff>
      <xdr:row>34</xdr:row>
      <xdr:rowOff>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1931"/>
        <a:stretch/>
      </xdr:blipFill>
      <xdr:spPr>
        <a:xfrm>
          <a:off x="19050" y="4533900"/>
          <a:ext cx="6810375" cy="3429000"/>
        </a:xfrm>
        <a:prstGeom prst="rect">
          <a:avLst/>
        </a:prstGeom>
      </xdr:spPr>
    </xdr:pic>
    <xdr:clientData/>
  </xdr:twoCellAnchor>
  <xdr:twoCellAnchor>
    <xdr:from>
      <xdr:col>2</xdr:col>
      <xdr:colOff>38100</xdr:colOff>
      <xdr:row>34</xdr:row>
      <xdr:rowOff>200025</xdr:rowOff>
    </xdr:from>
    <xdr:to>
      <xdr:col>22</xdr:col>
      <xdr:colOff>476250</xdr:colOff>
      <xdr:row>35</xdr:row>
      <xdr:rowOff>373380</xdr:rowOff>
    </xdr:to>
    <xdr:grpSp>
      <xdr:nvGrpSpPr>
        <xdr:cNvPr id="6" name="Group 5"/>
        <xdr:cNvGrpSpPr/>
      </xdr:nvGrpSpPr>
      <xdr:grpSpPr>
        <a:xfrm>
          <a:off x="447675" y="816292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57150</xdr:colOff>
      <xdr:row>31</xdr:row>
      <xdr:rowOff>285750</xdr:rowOff>
    </xdr:from>
    <xdr:to>
      <xdr:col>23</xdr:col>
      <xdr:colOff>47625</xdr:colOff>
      <xdr:row>34</xdr:row>
      <xdr:rowOff>9525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24"/>
        <a:stretch/>
      </xdr:blipFill>
      <xdr:spPr>
        <a:xfrm>
          <a:off x="57150" y="4543425"/>
          <a:ext cx="6772275" cy="3429000"/>
        </a:xfrm>
        <a:prstGeom prst="rect">
          <a:avLst/>
        </a:prstGeom>
      </xdr:spPr>
    </xdr:pic>
    <xdr:clientData/>
  </xdr:twoCellAnchor>
  <xdr:twoCellAnchor>
    <xdr:from>
      <xdr:col>2</xdr:col>
      <xdr:colOff>9525</xdr:colOff>
      <xdr:row>34</xdr:row>
      <xdr:rowOff>209550</xdr:rowOff>
    </xdr:from>
    <xdr:to>
      <xdr:col>22</xdr:col>
      <xdr:colOff>447675</xdr:colOff>
      <xdr:row>35</xdr:row>
      <xdr:rowOff>382905</xdr:rowOff>
    </xdr:to>
    <xdr:grpSp>
      <xdr:nvGrpSpPr>
        <xdr:cNvPr id="6" name="Group 5"/>
        <xdr:cNvGrpSpPr/>
      </xdr:nvGrpSpPr>
      <xdr:grpSpPr>
        <a:xfrm>
          <a:off x="419100" y="817245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57150</xdr:colOff>
      <xdr:row>31</xdr:row>
      <xdr:rowOff>304800</xdr:rowOff>
    </xdr:from>
    <xdr:to>
      <xdr:col>23</xdr:col>
      <xdr:colOff>38100</xdr:colOff>
      <xdr:row>34</xdr:row>
      <xdr:rowOff>28575</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546"/>
        <a:stretch/>
      </xdr:blipFill>
      <xdr:spPr>
        <a:xfrm>
          <a:off x="57150" y="4562475"/>
          <a:ext cx="6762750" cy="3429000"/>
        </a:xfrm>
        <a:prstGeom prst="rect">
          <a:avLst/>
        </a:prstGeom>
      </xdr:spPr>
    </xdr:pic>
    <xdr:clientData/>
  </xdr:twoCellAnchor>
  <xdr:twoCellAnchor>
    <xdr:from>
      <xdr:col>2</xdr:col>
      <xdr:colOff>9525</xdr:colOff>
      <xdr:row>34</xdr:row>
      <xdr:rowOff>209550</xdr:rowOff>
    </xdr:from>
    <xdr:to>
      <xdr:col>22</xdr:col>
      <xdr:colOff>447675</xdr:colOff>
      <xdr:row>35</xdr:row>
      <xdr:rowOff>382905</xdr:rowOff>
    </xdr:to>
    <xdr:grpSp>
      <xdr:nvGrpSpPr>
        <xdr:cNvPr id="6" name="Group 5"/>
        <xdr:cNvGrpSpPr/>
      </xdr:nvGrpSpPr>
      <xdr:grpSpPr>
        <a:xfrm>
          <a:off x="419100" y="8172450"/>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28575</xdr:colOff>
      <xdr:row>5</xdr:row>
      <xdr:rowOff>38100</xdr:rowOff>
    </xdr:from>
    <xdr:to>
      <xdr:col>9</xdr:col>
      <xdr:colOff>593353</xdr:colOff>
      <xdr:row>33</xdr:row>
      <xdr:rowOff>133350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1781"/>
        <a:stretch/>
      </xdr:blipFill>
      <xdr:spPr>
        <a:xfrm>
          <a:off x="28575" y="2085975"/>
          <a:ext cx="6051178" cy="4629150"/>
        </a:xfrm>
        <a:prstGeom prst="rect">
          <a:avLst/>
        </a:prstGeom>
      </xdr:spPr>
    </xdr:pic>
    <xdr:clientData/>
  </xdr:twoCellAnchor>
  <xdr:twoCellAnchor>
    <xdr:from>
      <xdr:col>0</xdr:col>
      <xdr:colOff>0</xdr:colOff>
      <xdr:row>34</xdr:row>
      <xdr:rowOff>104775</xdr:rowOff>
    </xdr:from>
    <xdr:to>
      <xdr:col>9</xdr:col>
      <xdr:colOff>552450</xdr:colOff>
      <xdr:row>38</xdr:row>
      <xdr:rowOff>106680</xdr:rowOff>
    </xdr:to>
    <xdr:grpSp>
      <xdr:nvGrpSpPr>
        <xdr:cNvPr id="6" name="Group 5"/>
        <xdr:cNvGrpSpPr/>
      </xdr:nvGrpSpPr>
      <xdr:grpSpPr>
        <a:xfrm>
          <a:off x="0" y="6848475"/>
          <a:ext cx="6038850" cy="649605"/>
          <a:chOff x="581025" y="8143875"/>
          <a:chExt cx="5743575" cy="649605"/>
        </a:xfrm>
      </xdr:grpSpPr>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xdr:from>
      <xdr:col>0</xdr:col>
      <xdr:colOff>0</xdr:colOff>
      <xdr:row>0</xdr:row>
      <xdr:rowOff>0</xdr:rowOff>
    </xdr:from>
    <xdr:to>
      <xdr:col>10</xdr:col>
      <xdr:colOff>16790</xdr:colOff>
      <xdr:row>2</xdr:row>
      <xdr:rowOff>0</xdr:rowOff>
    </xdr:to>
    <xdr:grpSp>
      <xdr:nvGrpSpPr>
        <xdr:cNvPr id="14" name="Group 13"/>
        <xdr:cNvGrpSpPr/>
      </xdr:nvGrpSpPr>
      <xdr:grpSpPr>
        <a:xfrm>
          <a:off x="0" y="0"/>
          <a:ext cx="6112790" cy="752475"/>
          <a:chOff x="0" y="0"/>
          <a:chExt cx="5886450" cy="718530"/>
        </a:xfrm>
      </xdr:grpSpPr>
      <xdr:grpSp>
        <xdr:nvGrpSpPr>
          <xdr:cNvPr id="15" name="Group 14"/>
          <xdr:cNvGrpSpPr/>
        </xdr:nvGrpSpPr>
        <xdr:grpSpPr>
          <a:xfrm>
            <a:off x="0" y="0"/>
            <a:ext cx="5886450" cy="696247"/>
            <a:chOff x="5267325" y="1028700"/>
            <a:chExt cx="6400800" cy="757084"/>
          </a:xfrm>
        </xdr:grpSpPr>
        <xdr:pic>
          <xdr:nvPicPr>
            <xdr:cNvPr id="17"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67325" y="1028700"/>
              <a:ext cx="6400800" cy="7570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 name="Picture 1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95900" y="1143001"/>
              <a:ext cx="2400300" cy="5103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16" name="TextBox 15"/>
          <xdr:cNvSpPr txBox="1"/>
        </xdr:nvSpPr>
        <xdr:spPr>
          <a:xfrm>
            <a:off x="2219325" y="0"/>
            <a:ext cx="1528175" cy="718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chemeClr val="bg1"/>
                </a:solidFill>
              </a:rPr>
              <a:t>Washington </a:t>
            </a:r>
          </a:p>
          <a:p>
            <a:r>
              <a:rPr lang="en-US" sz="2000" b="1">
                <a:solidFill>
                  <a:schemeClr val="bg1"/>
                </a:solidFill>
              </a:rPr>
              <a:t>County</a:t>
            </a:r>
            <a:r>
              <a:rPr lang="en-US" sz="2000" b="1" baseline="0">
                <a:solidFill>
                  <a:schemeClr val="bg1"/>
                </a:solidFill>
              </a:rPr>
              <a:t> Data</a:t>
            </a:r>
            <a:endParaRPr lang="en-US" sz="20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1026" name="logo.png"/>
        <xdr:cNvPicPr>
          <a:picLocks noChangeAspect="1" noChangeArrowheads="1"/>
        </xdr:cNvPicPr>
      </xdr:nvPicPr>
      <xdr:blipFill>
        <a:blip xmlns:r="http://schemas.openxmlformats.org/officeDocument/2006/relationships" r:embed="rId1" cstate="print"/>
        <a:srcRect/>
        <a:stretch>
          <a:fillRect/>
        </a:stretch>
      </xdr:blipFill>
      <xdr:spPr bwMode="auto">
        <a:prstGeom prst="rect">
          <a:avLst/>
        </a:prstGeom>
      </xdr:spPr>
    </xdr:pic>
    <xdr:clientData fLocksWithSheet="0"/>
  </xdr:oneCellAnchor>
  <xdr:oneCellAnchor>
    <xdr:from>
      <xdr:col>2</xdr:col>
      <xdr:colOff>-235585</xdr:colOff>
      <xdr:row>43</xdr:row>
      <xdr:rowOff>47625</xdr:rowOff>
    </xdr:from>
    <xdr:ext cx="1429514" cy="505969"/>
    <xdr:pic>
      <xdr:nvPicPr>
        <xdr:cNvPr id="1027" name="logo.png"/>
        <xdr:cNvPicPr>
          <a:picLocks noChangeAspect="1" noChangeArrowheads="1"/>
        </xdr:cNvPicPr>
      </xdr:nvPicPr>
      <xdr:blipFill>
        <a:blip xmlns:r="http://schemas.openxmlformats.org/officeDocument/2006/relationships" r:embed="rId1" cstate="print"/>
        <a:srcRect/>
        <a:stretch>
          <a:fillRect/>
        </a:stretch>
      </xdr:blipFill>
      <xdr:spPr bwMode="auto">
        <a:prstGeom prst="rect">
          <a:avLst/>
        </a:prstGeom>
      </xdr:spPr>
    </xdr:pic>
    <xdr:clientData fLocksWithSheet="0"/>
  </xdr:oneCellAnchor>
  <xdr:oneCellAnchor>
    <xdr:from>
      <xdr:col>2</xdr:col>
      <xdr:colOff>-235585</xdr:colOff>
      <xdr:row>92</xdr:row>
      <xdr:rowOff>47625</xdr:rowOff>
    </xdr:from>
    <xdr:ext cx="1429514" cy="505969"/>
    <xdr:pic>
      <xdr:nvPicPr>
        <xdr:cNvPr id="1028" name="logo.png"/>
        <xdr:cNvPicPr>
          <a:picLocks noChangeAspect="1" noChangeArrowheads="1"/>
        </xdr:cNvPicPr>
      </xdr:nvPicPr>
      <xdr:blipFill>
        <a:blip xmlns:r="http://schemas.openxmlformats.org/officeDocument/2006/relationships" r:embed="rId1" cstate="print"/>
        <a:srcRect/>
        <a:stretch>
          <a:fillRect/>
        </a:stretch>
      </xdr:blipFill>
      <xdr:spPr bwMode="auto">
        <a:prstGeom prst="rect">
          <a:avLst/>
        </a:prstGeom>
      </xdr:spPr>
    </xdr:pic>
    <xdr:clientData fLocksWithSheet="0"/>
  </xdr:oneCellAnchor>
  <xdr:twoCellAnchor>
    <xdr:from>
      <xdr:col>2</xdr:col>
      <xdr:colOff>104775</xdr:colOff>
      <xdr:row>34</xdr:row>
      <xdr:rowOff>133350</xdr:rowOff>
    </xdr:from>
    <xdr:to>
      <xdr:col>22</xdr:col>
      <xdr:colOff>247650</xdr:colOff>
      <xdr:row>35</xdr:row>
      <xdr:rowOff>306705</xdr:rowOff>
    </xdr:to>
    <xdr:grpSp>
      <xdr:nvGrpSpPr>
        <xdr:cNvPr id="8" name="Group 7"/>
        <xdr:cNvGrpSpPr/>
      </xdr:nvGrpSpPr>
      <xdr:grpSpPr>
        <a:xfrm>
          <a:off x="514350" y="8096250"/>
          <a:ext cx="5743575" cy="649605"/>
          <a:chOff x="581025" y="8143875"/>
          <a:chExt cx="5743575" cy="649605"/>
        </a:xfrm>
      </xdr:grpSpPr>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editAs="oneCell">
    <xdr:from>
      <xdr:col>0</xdr:col>
      <xdr:colOff>19050</xdr:colOff>
      <xdr:row>31</xdr:row>
      <xdr:rowOff>152400</xdr:rowOff>
    </xdr:from>
    <xdr:to>
      <xdr:col>23</xdr:col>
      <xdr:colOff>28575</xdr:colOff>
      <xdr:row>33</xdr:row>
      <xdr:rowOff>352425</xdr:rowOff>
    </xdr:to>
    <xdr:pic>
      <xdr:nvPicPr>
        <xdr:cNvPr id="3" name="Picture 2"/>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2177"/>
        <a:stretch/>
      </xdr:blipFill>
      <xdr:spPr>
        <a:xfrm>
          <a:off x="19050" y="4410075"/>
          <a:ext cx="6791325" cy="3429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85725</xdr:colOff>
      <xdr:row>41</xdr:row>
      <xdr:rowOff>2619375</xdr:rowOff>
    </xdr:from>
    <xdr:to>
      <xdr:col>23</xdr:col>
      <xdr:colOff>409575</xdr:colOff>
      <xdr:row>41</xdr:row>
      <xdr:rowOff>3268980</xdr:rowOff>
    </xdr:to>
    <xdr:grpSp>
      <xdr:nvGrpSpPr>
        <xdr:cNvPr id="7" name="Group 6"/>
        <xdr:cNvGrpSpPr/>
      </xdr:nvGrpSpPr>
      <xdr:grpSpPr>
        <a:xfrm>
          <a:off x="495300" y="8172450"/>
          <a:ext cx="6038850" cy="649605"/>
          <a:chOff x="581025" y="8143875"/>
          <a:chExt cx="5743575" cy="649605"/>
        </a:xfrm>
      </xdr:grpSpPr>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66675</xdr:colOff>
      <xdr:row>41</xdr:row>
      <xdr:rowOff>2581275</xdr:rowOff>
    </xdr:from>
    <xdr:to>
      <xdr:col>23</xdr:col>
      <xdr:colOff>390525</xdr:colOff>
      <xdr:row>41</xdr:row>
      <xdr:rowOff>3230880</xdr:rowOff>
    </xdr:to>
    <xdr:grpSp>
      <xdr:nvGrpSpPr>
        <xdr:cNvPr id="7" name="Group 6"/>
        <xdr:cNvGrpSpPr/>
      </xdr:nvGrpSpPr>
      <xdr:grpSpPr>
        <a:xfrm>
          <a:off x="476250" y="8134350"/>
          <a:ext cx="6038850" cy="649605"/>
          <a:chOff x="581025" y="8143875"/>
          <a:chExt cx="5743575" cy="649605"/>
        </a:xfrm>
      </xdr:grpSpPr>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47625</xdr:colOff>
      <xdr:row>41</xdr:row>
      <xdr:rowOff>2562225</xdr:rowOff>
    </xdr:from>
    <xdr:to>
      <xdr:col>23</xdr:col>
      <xdr:colOff>371475</xdr:colOff>
      <xdr:row>41</xdr:row>
      <xdr:rowOff>3211830</xdr:rowOff>
    </xdr:to>
    <xdr:grpSp>
      <xdr:nvGrpSpPr>
        <xdr:cNvPr id="4" name="Group 3"/>
        <xdr:cNvGrpSpPr/>
      </xdr:nvGrpSpPr>
      <xdr:grpSpPr>
        <a:xfrm>
          <a:off x="457200" y="811530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0</xdr:colOff>
      <xdr:row>41</xdr:row>
      <xdr:rowOff>2571750</xdr:rowOff>
    </xdr:from>
    <xdr:to>
      <xdr:col>23</xdr:col>
      <xdr:colOff>323850</xdr:colOff>
      <xdr:row>41</xdr:row>
      <xdr:rowOff>3221355</xdr:rowOff>
    </xdr:to>
    <xdr:grpSp>
      <xdr:nvGrpSpPr>
        <xdr:cNvPr id="7" name="Group 6"/>
        <xdr:cNvGrpSpPr/>
      </xdr:nvGrpSpPr>
      <xdr:grpSpPr>
        <a:xfrm>
          <a:off x="409575" y="8124825"/>
          <a:ext cx="6038850" cy="649605"/>
          <a:chOff x="581025" y="8143875"/>
          <a:chExt cx="5743575" cy="649605"/>
        </a:xfrm>
      </xdr:grpSpPr>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0</xdr:colOff>
      <xdr:row>41</xdr:row>
      <xdr:rowOff>2590800</xdr:rowOff>
    </xdr:from>
    <xdr:to>
      <xdr:col>23</xdr:col>
      <xdr:colOff>323850</xdr:colOff>
      <xdr:row>41</xdr:row>
      <xdr:rowOff>3240405</xdr:rowOff>
    </xdr:to>
    <xdr:grpSp>
      <xdr:nvGrpSpPr>
        <xdr:cNvPr id="7" name="Group 6"/>
        <xdr:cNvGrpSpPr/>
      </xdr:nvGrpSpPr>
      <xdr:grpSpPr>
        <a:xfrm>
          <a:off x="409575" y="8143875"/>
          <a:ext cx="6038850" cy="649605"/>
          <a:chOff x="581025" y="8143875"/>
          <a:chExt cx="5743575" cy="649605"/>
        </a:xfrm>
      </xdr:grpSpPr>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66675</xdr:colOff>
      <xdr:row>41</xdr:row>
      <xdr:rowOff>2571750</xdr:rowOff>
    </xdr:from>
    <xdr:to>
      <xdr:col>23</xdr:col>
      <xdr:colOff>390525</xdr:colOff>
      <xdr:row>41</xdr:row>
      <xdr:rowOff>3221355</xdr:rowOff>
    </xdr:to>
    <xdr:grpSp>
      <xdr:nvGrpSpPr>
        <xdr:cNvPr id="4" name="Group 3"/>
        <xdr:cNvGrpSpPr/>
      </xdr:nvGrpSpPr>
      <xdr:grpSpPr>
        <a:xfrm>
          <a:off x="476250" y="8124825"/>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1</xdr:col>
      <xdr:colOff>228600</xdr:colOff>
      <xdr:row>41</xdr:row>
      <xdr:rowOff>2667000</xdr:rowOff>
    </xdr:from>
    <xdr:to>
      <xdr:col>23</xdr:col>
      <xdr:colOff>314325</xdr:colOff>
      <xdr:row>41</xdr:row>
      <xdr:rowOff>3316605</xdr:rowOff>
    </xdr:to>
    <xdr:grpSp>
      <xdr:nvGrpSpPr>
        <xdr:cNvPr id="4" name="Group 3"/>
        <xdr:cNvGrpSpPr/>
      </xdr:nvGrpSpPr>
      <xdr:grpSpPr>
        <a:xfrm>
          <a:off x="400050" y="8220075"/>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76200</xdr:colOff>
      <xdr:row>41</xdr:row>
      <xdr:rowOff>2638425</xdr:rowOff>
    </xdr:from>
    <xdr:to>
      <xdr:col>23</xdr:col>
      <xdr:colOff>400050</xdr:colOff>
      <xdr:row>41</xdr:row>
      <xdr:rowOff>3288030</xdr:rowOff>
    </xdr:to>
    <xdr:grpSp>
      <xdr:nvGrpSpPr>
        <xdr:cNvPr id="4" name="Group 3"/>
        <xdr:cNvGrpSpPr/>
      </xdr:nvGrpSpPr>
      <xdr:grpSpPr>
        <a:xfrm>
          <a:off x="485775" y="819150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28575</xdr:colOff>
      <xdr:row>41</xdr:row>
      <xdr:rowOff>2590800</xdr:rowOff>
    </xdr:from>
    <xdr:to>
      <xdr:col>23</xdr:col>
      <xdr:colOff>352425</xdr:colOff>
      <xdr:row>41</xdr:row>
      <xdr:rowOff>3240405</xdr:rowOff>
    </xdr:to>
    <xdr:grpSp>
      <xdr:nvGrpSpPr>
        <xdr:cNvPr id="4" name="Group 3"/>
        <xdr:cNvGrpSpPr/>
      </xdr:nvGrpSpPr>
      <xdr:grpSpPr>
        <a:xfrm>
          <a:off x="438150" y="8143875"/>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38100</xdr:colOff>
      <xdr:row>41</xdr:row>
      <xdr:rowOff>2562225</xdr:rowOff>
    </xdr:from>
    <xdr:to>
      <xdr:col>23</xdr:col>
      <xdr:colOff>361950</xdr:colOff>
      <xdr:row>41</xdr:row>
      <xdr:rowOff>3211830</xdr:rowOff>
    </xdr:to>
    <xdr:grpSp>
      <xdr:nvGrpSpPr>
        <xdr:cNvPr id="4" name="Group 3"/>
        <xdr:cNvGrpSpPr/>
      </xdr:nvGrpSpPr>
      <xdr:grpSpPr>
        <a:xfrm>
          <a:off x="447675" y="811530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editAs="oneCell">
    <xdr:from>
      <xdr:col>0</xdr:col>
      <xdr:colOff>19050</xdr:colOff>
      <xdr:row>31</xdr:row>
      <xdr:rowOff>85725</xdr:rowOff>
    </xdr:from>
    <xdr:to>
      <xdr:col>23</xdr:col>
      <xdr:colOff>47625</xdr:colOff>
      <xdr:row>33</xdr:row>
      <xdr:rowOff>285750</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1931"/>
        <a:stretch/>
      </xdr:blipFill>
      <xdr:spPr>
        <a:xfrm>
          <a:off x="19050" y="4343400"/>
          <a:ext cx="6810375" cy="3429000"/>
        </a:xfrm>
        <a:prstGeom prst="rect">
          <a:avLst/>
        </a:prstGeom>
      </xdr:spPr>
    </xdr:pic>
    <xdr:clientData/>
  </xdr:twoCellAnchor>
  <xdr:twoCellAnchor>
    <xdr:from>
      <xdr:col>2</xdr:col>
      <xdr:colOff>114300</xdr:colOff>
      <xdr:row>34</xdr:row>
      <xdr:rowOff>0</xdr:rowOff>
    </xdr:from>
    <xdr:to>
      <xdr:col>22</xdr:col>
      <xdr:colOff>257175</xdr:colOff>
      <xdr:row>35</xdr:row>
      <xdr:rowOff>173355</xdr:rowOff>
    </xdr:to>
    <xdr:grpSp>
      <xdr:nvGrpSpPr>
        <xdr:cNvPr id="9" name="Group 8"/>
        <xdr:cNvGrpSpPr/>
      </xdr:nvGrpSpPr>
      <xdr:grpSpPr>
        <a:xfrm>
          <a:off x="523875" y="7962900"/>
          <a:ext cx="5743575" cy="649605"/>
          <a:chOff x="581025" y="8143875"/>
          <a:chExt cx="5743575" cy="649605"/>
        </a:xfrm>
      </xdr:grpSpPr>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1" name="Picture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38100</xdr:colOff>
      <xdr:row>41</xdr:row>
      <xdr:rowOff>2600325</xdr:rowOff>
    </xdr:from>
    <xdr:to>
      <xdr:col>23</xdr:col>
      <xdr:colOff>361950</xdr:colOff>
      <xdr:row>41</xdr:row>
      <xdr:rowOff>3249930</xdr:rowOff>
    </xdr:to>
    <xdr:grpSp>
      <xdr:nvGrpSpPr>
        <xdr:cNvPr id="7" name="Group 6"/>
        <xdr:cNvGrpSpPr/>
      </xdr:nvGrpSpPr>
      <xdr:grpSpPr>
        <a:xfrm>
          <a:off x="447675" y="8153400"/>
          <a:ext cx="6038850" cy="649605"/>
          <a:chOff x="581025" y="8143875"/>
          <a:chExt cx="5743575" cy="649605"/>
        </a:xfrm>
      </xdr:grpSpPr>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57150</xdr:colOff>
      <xdr:row>41</xdr:row>
      <xdr:rowOff>2590800</xdr:rowOff>
    </xdr:from>
    <xdr:to>
      <xdr:col>23</xdr:col>
      <xdr:colOff>381000</xdr:colOff>
      <xdr:row>41</xdr:row>
      <xdr:rowOff>3240405</xdr:rowOff>
    </xdr:to>
    <xdr:grpSp>
      <xdr:nvGrpSpPr>
        <xdr:cNvPr id="4" name="Group 3"/>
        <xdr:cNvGrpSpPr/>
      </xdr:nvGrpSpPr>
      <xdr:grpSpPr>
        <a:xfrm>
          <a:off x="466725" y="8143875"/>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38100</xdr:colOff>
      <xdr:row>41</xdr:row>
      <xdr:rowOff>2524125</xdr:rowOff>
    </xdr:from>
    <xdr:to>
      <xdr:col>23</xdr:col>
      <xdr:colOff>361950</xdr:colOff>
      <xdr:row>41</xdr:row>
      <xdr:rowOff>3173730</xdr:rowOff>
    </xdr:to>
    <xdr:grpSp>
      <xdr:nvGrpSpPr>
        <xdr:cNvPr id="4" name="Group 3"/>
        <xdr:cNvGrpSpPr/>
      </xdr:nvGrpSpPr>
      <xdr:grpSpPr>
        <a:xfrm>
          <a:off x="447675" y="807720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9525</xdr:colOff>
      <xdr:row>41</xdr:row>
      <xdr:rowOff>2543175</xdr:rowOff>
    </xdr:from>
    <xdr:to>
      <xdr:col>23</xdr:col>
      <xdr:colOff>333375</xdr:colOff>
      <xdr:row>41</xdr:row>
      <xdr:rowOff>3192780</xdr:rowOff>
    </xdr:to>
    <xdr:grpSp>
      <xdr:nvGrpSpPr>
        <xdr:cNvPr id="4" name="Group 3"/>
        <xdr:cNvGrpSpPr/>
      </xdr:nvGrpSpPr>
      <xdr:grpSpPr>
        <a:xfrm>
          <a:off x="419100" y="809625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47625</xdr:colOff>
      <xdr:row>41</xdr:row>
      <xdr:rowOff>2647950</xdr:rowOff>
    </xdr:from>
    <xdr:to>
      <xdr:col>23</xdr:col>
      <xdr:colOff>371475</xdr:colOff>
      <xdr:row>41</xdr:row>
      <xdr:rowOff>3297555</xdr:rowOff>
    </xdr:to>
    <xdr:grpSp>
      <xdr:nvGrpSpPr>
        <xdr:cNvPr id="7" name="Group 6"/>
        <xdr:cNvGrpSpPr/>
      </xdr:nvGrpSpPr>
      <xdr:grpSpPr>
        <a:xfrm>
          <a:off x="457200" y="8201025"/>
          <a:ext cx="6038850" cy="649605"/>
          <a:chOff x="581025" y="8143875"/>
          <a:chExt cx="5743575" cy="649605"/>
        </a:xfrm>
      </xdr:grpSpPr>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47625</xdr:colOff>
      <xdr:row>41</xdr:row>
      <xdr:rowOff>2600325</xdr:rowOff>
    </xdr:from>
    <xdr:to>
      <xdr:col>23</xdr:col>
      <xdr:colOff>371475</xdr:colOff>
      <xdr:row>41</xdr:row>
      <xdr:rowOff>3249930</xdr:rowOff>
    </xdr:to>
    <xdr:grpSp>
      <xdr:nvGrpSpPr>
        <xdr:cNvPr id="4" name="Group 3"/>
        <xdr:cNvGrpSpPr/>
      </xdr:nvGrpSpPr>
      <xdr:grpSpPr>
        <a:xfrm>
          <a:off x="457200" y="815340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38100</xdr:colOff>
      <xdr:row>41</xdr:row>
      <xdr:rowOff>2600325</xdr:rowOff>
    </xdr:from>
    <xdr:to>
      <xdr:col>23</xdr:col>
      <xdr:colOff>361950</xdr:colOff>
      <xdr:row>41</xdr:row>
      <xdr:rowOff>3249930</xdr:rowOff>
    </xdr:to>
    <xdr:grpSp>
      <xdr:nvGrpSpPr>
        <xdr:cNvPr id="4" name="Group 3"/>
        <xdr:cNvGrpSpPr/>
      </xdr:nvGrpSpPr>
      <xdr:grpSpPr>
        <a:xfrm>
          <a:off x="447675" y="815340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19050</xdr:colOff>
      <xdr:row>41</xdr:row>
      <xdr:rowOff>2571750</xdr:rowOff>
    </xdr:from>
    <xdr:to>
      <xdr:col>23</xdr:col>
      <xdr:colOff>342900</xdr:colOff>
      <xdr:row>41</xdr:row>
      <xdr:rowOff>3221355</xdr:rowOff>
    </xdr:to>
    <xdr:grpSp>
      <xdr:nvGrpSpPr>
        <xdr:cNvPr id="4" name="Group 3"/>
        <xdr:cNvGrpSpPr/>
      </xdr:nvGrpSpPr>
      <xdr:grpSpPr>
        <a:xfrm>
          <a:off x="428625" y="8124825"/>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38100</xdr:colOff>
      <xdr:row>41</xdr:row>
      <xdr:rowOff>2562225</xdr:rowOff>
    </xdr:from>
    <xdr:to>
      <xdr:col>23</xdr:col>
      <xdr:colOff>361950</xdr:colOff>
      <xdr:row>41</xdr:row>
      <xdr:rowOff>3211830</xdr:rowOff>
    </xdr:to>
    <xdr:grpSp>
      <xdr:nvGrpSpPr>
        <xdr:cNvPr id="4" name="Group 3"/>
        <xdr:cNvGrpSpPr/>
      </xdr:nvGrpSpPr>
      <xdr:grpSpPr>
        <a:xfrm>
          <a:off x="447675" y="811530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47625</xdr:colOff>
      <xdr:row>41</xdr:row>
      <xdr:rowOff>2571750</xdr:rowOff>
    </xdr:from>
    <xdr:to>
      <xdr:col>23</xdr:col>
      <xdr:colOff>371475</xdr:colOff>
      <xdr:row>41</xdr:row>
      <xdr:rowOff>3221355</xdr:rowOff>
    </xdr:to>
    <xdr:grpSp>
      <xdr:nvGrpSpPr>
        <xdr:cNvPr id="4" name="Group 3"/>
        <xdr:cNvGrpSpPr/>
      </xdr:nvGrpSpPr>
      <xdr:grpSpPr>
        <a:xfrm>
          <a:off x="457200" y="8124825"/>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xdr:from>
      <xdr:col>2</xdr:col>
      <xdr:colOff>142875</xdr:colOff>
      <xdr:row>34</xdr:row>
      <xdr:rowOff>95250</xdr:rowOff>
    </xdr:from>
    <xdr:to>
      <xdr:col>22</xdr:col>
      <xdr:colOff>285750</xdr:colOff>
      <xdr:row>35</xdr:row>
      <xdr:rowOff>268605</xdr:rowOff>
    </xdr:to>
    <xdr:grpSp>
      <xdr:nvGrpSpPr>
        <xdr:cNvPr id="5" name="Group 4"/>
        <xdr:cNvGrpSpPr/>
      </xdr:nvGrpSpPr>
      <xdr:grpSpPr>
        <a:xfrm>
          <a:off x="552450" y="8058150"/>
          <a:ext cx="5743575" cy="649605"/>
          <a:chOff x="581025" y="8143875"/>
          <a:chExt cx="5743575" cy="649605"/>
        </a:xfrm>
      </xdr:grpSpPr>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editAs="oneCell">
    <xdr:from>
      <xdr:col>0</xdr:col>
      <xdr:colOff>28575</xdr:colOff>
      <xdr:row>31</xdr:row>
      <xdr:rowOff>76200</xdr:rowOff>
    </xdr:from>
    <xdr:to>
      <xdr:col>23</xdr:col>
      <xdr:colOff>95250</xdr:colOff>
      <xdr:row>33</xdr:row>
      <xdr:rowOff>276225</xdr:rowOff>
    </xdr:to>
    <xdr:pic>
      <xdr:nvPicPr>
        <xdr:cNvPr id="9" name="Picture 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1438"/>
        <a:stretch/>
      </xdr:blipFill>
      <xdr:spPr>
        <a:xfrm>
          <a:off x="28575" y="4333875"/>
          <a:ext cx="6848475" cy="34290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38100</xdr:colOff>
      <xdr:row>41</xdr:row>
      <xdr:rowOff>2543175</xdr:rowOff>
    </xdr:from>
    <xdr:to>
      <xdr:col>23</xdr:col>
      <xdr:colOff>361950</xdr:colOff>
      <xdr:row>41</xdr:row>
      <xdr:rowOff>3192780</xdr:rowOff>
    </xdr:to>
    <xdr:grpSp>
      <xdr:nvGrpSpPr>
        <xdr:cNvPr id="7" name="Group 6"/>
        <xdr:cNvGrpSpPr/>
      </xdr:nvGrpSpPr>
      <xdr:grpSpPr>
        <a:xfrm>
          <a:off x="447675" y="8096250"/>
          <a:ext cx="6038850" cy="649605"/>
          <a:chOff x="581025" y="8143875"/>
          <a:chExt cx="5743575" cy="649605"/>
        </a:xfrm>
      </xdr:grpSpPr>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66675</xdr:colOff>
      <xdr:row>41</xdr:row>
      <xdr:rowOff>2552700</xdr:rowOff>
    </xdr:from>
    <xdr:to>
      <xdr:col>23</xdr:col>
      <xdr:colOff>390525</xdr:colOff>
      <xdr:row>41</xdr:row>
      <xdr:rowOff>3202305</xdr:rowOff>
    </xdr:to>
    <xdr:grpSp>
      <xdr:nvGrpSpPr>
        <xdr:cNvPr id="4" name="Group 3"/>
        <xdr:cNvGrpSpPr/>
      </xdr:nvGrpSpPr>
      <xdr:grpSpPr>
        <a:xfrm>
          <a:off x="476250" y="8105775"/>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72.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57150</xdr:colOff>
      <xdr:row>41</xdr:row>
      <xdr:rowOff>2533650</xdr:rowOff>
    </xdr:from>
    <xdr:to>
      <xdr:col>23</xdr:col>
      <xdr:colOff>381000</xdr:colOff>
      <xdr:row>41</xdr:row>
      <xdr:rowOff>3183255</xdr:rowOff>
    </xdr:to>
    <xdr:grpSp>
      <xdr:nvGrpSpPr>
        <xdr:cNvPr id="4" name="Group 3"/>
        <xdr:cNvGrpSpPr/>
      </xdr:nvGrpSpPr>
      <xdr:grpSpPr>
        <a:xfrm>
          <a:off x="466725" y="8086725"/>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73.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38100</xdr:colOff>
      <xdr:row>41</xdr:row>
      <xdr:rowOff>2543175</xdr:rowOff>
    </xdr:from>
    <xdr:to>
      <xdr:col>23</xdr:col>
      <xdr:colOff>361950</xdr:colOff>
      <xdr:row>41</xdr:row>
      <xdr:rowOff>3192780</xdr:rowOff>
    </xdr:to>
    <xdr:grpSp>
      <xdr:nvGrpSpPr>
        <xdr:cNvPr id="4" name="Group 3"/>
        <xdr:cNvGrpSpPr/>
      </xdr:nvGrpSpPr>
      <xdr:grpSpPr>
        <a:xfrm>
          <a:off x="447675" y="809625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74.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2</xdr:col>
      <xdr:colOff>66675</xdr:colOff>
      <xdr:row>41</xdr:row>
      <xdr:rowOff>2543175</xdr:rowOff>
    </xdr:from>
    <xdr:to>
      <xdr:col>23</xdr:col>
      <xdr:colOff>390525</xdr:colOff>
      <xdr:row>41</xdr:row>
      <xdr:rowOff>3192780</xdr:rowOff>
    </xdr:to>
    <xdr:grpSp>
      <xdr:nvGrpSpPr>
        <xdr:cNvPr id="4" name="Group 3"/>
        <xdr:cNvGrpSpPr/>
      </xdr:nvGrpSpPr>
      <xdr:grpSpPr>
        <a:xfrm>
          <a:off x="476250" y="809625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75.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xdr:from>
      <xdr:col>2</xdr:col>
      <xdr:colOff>76200</xdr:colOff>
      <xdr:row>34</xdr:row>
      <xdr:rowOff>171450</xdr:rowOff>
    </xdr:from>
    <xdr:to>
      <xdr:col>22</xdr:col>
      <xdr:colOff>514350</xdr:colOff>
      <xdr:row>35</xdr:row>
      <xdr:rowOff>344805</xdr:rowOff>
    </xdr:to>
    <xdr:grpSp>
      <xdr:nvGrpSpPr>
        <xdr:cNvPr id="8" name="Group 7"/>
        <xdr:cNvGrpSpPr/>
      </xdr:nvGrpSpPr>
      <xdr:grpSpPr>
        <a:xfrm>
          <a:off x="485775" y="8134350"/>
          <a:ext cx="6038850" cy="649605"/>
          <a:chOff x="581025" y="8143875"/>
          <a:chExt cx="5743575" cy="649605"/>
        </a:xfrm>
      </xdr:grpSpPr>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76.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1</xdr:col>
      <xdr:colOff>219075</xdr:colOff>
      <xdr:row>41</xdr:row>
      <xdr:rowOff>2562225</xdr:rowOff>
    </xdr:from>
    <xdr:to>
      <xdr:col>23</xdr:col>
      <xdr:colOff>304800</xdr:colOff>
      <xdr:row>41</xdr:row>
      <xdr:rowOff>3211830</xdr:rowOff>
    </xdr:to>
    <xdr:grpSp>
      <xdr:nvGrpSpPr>
        <xdr:cNvPr id="4" name="Group 3"/>
        <xdr:cNvGrpSpPr/>
      </xdr:nvGrpSpPr>
      <xdr:grpSpPr>
        <a:xfrm>
          <a:off x="390525" y="8115300"/>
          <a:ext cx="6038850" cy="649605"/>
          <a:chOff x="581025" y="8143875"/>
          <a:chExt cx="5743575" cy="649605"/>
        </a:xfrm>
      </xdr:grpSpPr>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28575</xdr:colOff>
      <xdr:row>35</xdr:row>
      <xdr:rowOff>152400</xdr:rowOff>
    </xdr:from>
    <xdr:to>
      <xdr:col>9</xdr:col>
      <xdr:colOff>581025</xdr:colOff>
      <xdr:row>39</xdr:row>
      <xdr:rowOff>154305</xdr:rowOff>
    </xdr:to>
    <xdr:grpSp>
      <xdr:nvGrpSpPr>
        <xdr:cNvPr id="8" name="Group 7"/>
        <xdr:cNvGrpSpPr/>
      </xdr:nvGrpSpPr>
      <xdr:grpSpPr>
        <a:xfrm>
          <a:off x="28575" y="6667500"/>
          <a:ext cx="6038850" cy="649605"/>
          <a:chOff x="581025" y="8143875"/>
          <a:chExt cx="5743575" cy="649605"/>
        </a:xfrm>
      </xdr:grpSpPr>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editAs="oneCell">
    <xdr:from>
      <xdr:col>0</xdr:col>
      <xdr:colOff>9525</xdr:colOff>
      <xdr:row>2</xdr:row>
      <xdr:rowOff>133350</xdr:rowOff>
    </xdr:from>
    <xdr:to>
      <xdr:col>9</xdr:col>
      <xdr:colOff>533401</xdr:colOff>
      <xdr:row>31</xdr:row>
      <xdr:rowOff>81829</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 y="914400"/>
          <a:ext cx="6010276" cy="4644304"/>
        </a:xfrm>
        <a:prstGeom prst="rect">
          <a:avLst/>
        </a:prstGeom>
      </xdr:spPr>
    </xdr:pic>
    <xdr:clientData/>
  </xdr:twoCellAnchor>
  <xdr:twoCellAnchor>
    <xdr:from>
      <xdr:col>0</xdr:col>
      <xdr:colOff>0</xdr:colOff>
      <xdr:row>0</xdr:row>
      <xdr:rowOff>0</xdr:rowOff>
    </xdr:from>
    <xdr:to>
      <xdr:col>10</xdr:col>
      <xdr:colOff>16790</xdr:colOff>
      <xdr:row>0</xdr:row>
      <xdr:rowOff>752475</xdr:rowOff>
    </xdr:to>
    <xdr:grpSp>
      <xdr:nvGrpSpPr>
        <xdr:cNvPr id="17" name="Group 16"/>
        <xdr:cNvGrpSpPr/>
      </xdr:nvGrpSpPr>
      <xdr:grpSpPr>
        <a:xfrm>
          <a:off x="0" y="0"/>
          <a:ext cx="6112790" cy="714375"/>
          <a:chOff x="0" y="0"/>
          <a:chExt cx="5886450" cy="718530"/>
        </a:xfrm>
      </xdr:grpSpPr>
      <xdr:grpSp>
        <xdr:nvGrpSpPr>
          <xdr:cNvPr id="18" name="Group 17"/>
          <xdr:cNvGrpSpPr/>
        </xdr:nvGrpSpPr>
        <xdr:grpSpPr>
          <a:xfrm>
            <a:off x="0" y="0"/>
            <a:ext cx="5886450" cy="696247"/>
            <a:chOff x="5267325" y="1028700"/>
            <a:chExt cx="6400800" cy="757084"/>
          </a:xfrm>
        </xdr:grpSpPr>
        <xdr:pic>
          <xdr:nvPicPr>
            <xdr:cNvPr id="20" name="Picture 1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67325" y="1028700"/>
              <a:ext cx="6400800" cy="7570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21" name="Picture 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95900" y="1143001"/>
              <a:ext cx="2400300" cy="5103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19" name="TextBox 18"/>
          <xdr:cNvSpPr txBox="1"/>
        </xdr:nvSpPr>
        <xdr:spPr>
          <a:xfrm>
            <a:off x="2219325" y="0"/>
            <a:ext cx="1528175" cy="718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chemeClr val="bg1"/>
                </a:solidFill>
              </a:rPr>
              <a:t>Washington </a:t>
            </a:r>
          </a:p>
          <a:p>
            <a:r>
              <a:rPr lang="en-US" sz="2000" b="1">
                <a:solidFill>
                  <a:schemeClr val="bg1"/>
                </a:solidFill>
              </a:rPr>
              <a:t>County</a:t>
            </a:r>
            <a:r>
              <a:rPr lang="en-US" sz="2000" b="1" baseline="0">
                <a:solidFill>
                  <a:schemeClr val="bg1"/>
                </a:solidFill>
              </a:rPr>
              <a:t> Data</a:t>
            </a:r>
            <a:endParaRPr lang="en-US" sz="2000" b="1">
              <a:solidFill>
                <a:schemeClr val="bg1"/>
              </a:solidFill>
            </a:endParaRPr>
          </a:p>
        </xdr:txBody>
      </xdr:sp>
    </xdr:grp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28575</xdr:colOff>
      <xdr:row>2</xdr:row>
      <xdr:rowOff>76200</xdr:rowOff>
    </xdr:from>
    <xdr:to>
      <xdr:col>9</xdr:col>
      <xdr:colOff>571500</xdr:colOff>
      <xdr:row>24</xdr:row>
      <xdr:rowOff>74093</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4906"/>
        <a:stretch/>
      </xdr:blipFill>
      <xdr:spPr>
        <a:xfrm>
          <a:off x="28575" y="781050"/>
          <a:ext cx="6029325" cy="3560243"/>
        </a:xfrm>
        <a:prstGeom prst="rect">
          <a:avLst/>
        </a:prstGeom>
      </xdr:spPr>
    </xdr:pic>
    <xdr:clientData/>
  </xdr:twoCellAnchor>
  <xdr:twoCellAnchor editAs="oneCell">
    <xdr:from>
      <xdr:col>0</xdr:col>
      <xdr:colOff>1</xdr:colOff>
      <xdr:row>24</xdr:row>
      <xdr:rowOff>152400</xdr:rowOff>
    </xdr:from>
    <xdr:to>
      <xdr:col>9</xdr:col>
      <xdr:colOff>552451</xdr:colOff>
      <xdr:row>46</xdr:row>
      <xdr:rowOff>146947</xdr:rowOff>
    </xdr:to>
    <xdr:pic>
      <xdr:nvPicPr>
        <xdr:cNvPr id="4" name="Picture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4716"/>
        <a:stretch/>
      </xdr:blipFill>
      <xdr:spPr>
        <a:xfrm>
          <a:off x="1" y="4419600"/>
          <a:ext cx="6038850" cy="3556897"/>
        </a:xfrm>
        <a:prstGeom prst="rect">
          <a:avLst/>
        </a:prstGeom>
      </xdr:spPr>
    </xdr:pic>
    <xdr:clientData/>
  </xdr:twoCellAnchor>
  <xdr:twoCellAnchor>
    <xdr:from>
      <xdr:col>0</xdr:col>
      <xdr:colOff>0</xdr:colOff>
      <xdr:row>47</xdr:row>
      <xdr:rowOff>76200</xdr:rowOff>
    </xdr:from>
    <xdr:to>
      <xdr:col>9</xdr:col>
      <xdr:colOff>552450</xdr:colOff>
      <xdr:row>51</xdr:row>
      <xdr:rowOff>78105</xdr:rowOff>
    </xdr:to>
    <xdr:grpSp>
      <xdr:nvGrpSpPr>
        <xdr:cNvPr id="8" name="Group 7"/>
        <xdr:cNvGrpSpPr/>
      </xdr:nvGrpSpPr>
      <xdr:grpSpPr>
        <a:xfrm>
          <a:off x="0" y="8639175"/>
          <a:ext cx="6038850" cy="649605"/>
          <a:chOff x="581025" y="8143875"/>
          <a:chExt cx="5743575" cy="649605"/>
        </a:xfrm>
      </xdr:grpSpPr>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xdr:from>
      <xdr:col>0</xdr:col>
      <xdr:colOff>0</xdr:colOff>
      <xdr:row>0</xdr:row>
      <xdr:rowOff>0</xdr:rowOff>
    </xdr:from>
    <xdr:to>
      <xdr:col>10</xdr:col>
      <xdr:colOff>16790</xdr:colOff>
      <xdr:row>0</xdr:row>
      <xdr:rowOff>752475</xdr:rowOff>
    </xdr:to>
    <xdr:grpSp>
      <xdr:nvGrpSpPr>
        <xdr:cNvPr id="15" name="Group 14"/>
        <xdr:cNvGrpSpPr/>
      </xdr:nvGrpSpPr>
      <xdr:grpSpPr>
        <a:xfrm>
          <a:off x="0" y="0"/>
          <a:ext cx="6112790" cy="733425"/>
          <a:chOff x="0" y="0"/>
          <a:chExt cx="5886450" cy="718530"/>
        </a:xfrm>
      </xdr:grpSpPr>
      <xdr:grpSp>
        <xdr:nvGrpSpPr>
          <xdr:cNvPr id="16" name="Group 15"/>
          <xdr:cNvGrpSpPr/>
        </xdr:nvGrpSpPr>
        <xdr:grpSpPr>
          <a:xfrm>
            <a:off x="0" y="0"/>
            <a:ext cx="5886450" cy="696247"/>
            <a:chOff x="5267325" y="1028700"/>
            <a:chExt cx="6400800" cy="757084"/>
          </a:xfrm>
        </xdr:grpSpPr>
        <xdr:pic>
          <xdr:nvPicPr>
            <xdr:cNvPr id="18"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67325" y="1028700"/>
              <a:ext cx="6400800" cy="7570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9" name="Picture 1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95900" y="1143001"/>
              <a:ext cx="2400300" cy="5103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17" name="TextBox 16"/>
          <xdr:cNvSpPr txBox="1"/>
        </xdr:nvSpPr>
        <xdr:spPr>
          <a:xfrm>
            <a:off x="2219325" y="0"/>
            <a:ext cx="1528175" cy="718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solidFill>
                  <a:schemeClr val="bg1"/>
                </a:solidFill>
              </a:rPr>
              <a:t>Washington </a:t>
            </a:r>
          </a:p>
          <a:p>
            <a:r>
              <a:rPr lang="en-US" sz="2000" b="1">
                <a:solidFill>
                  <a:schemeClr val="bg1"/>
                </a:solidFill>
              </a:rPr>
              <a:t>County</a:t>
            </a:r>
            <a:r>
              <a:rPr lang="en-US" sz="2000" b="1" baseline="0">
                <a:solidFill>
                  <a:schemeClr val="bg1"/>
                </a:solidFill>
              </a:rPr>
              <a:t> Data</a:t>
            </a:r>
            <a:endParaRPr lang="en-US" sz="2000" b="1">
              <a:solidFill>
                <a:schemeClr val="bg1"/>
              </a:solidFill>
            </a:endParaRPr>
          </a:p>
        </xdr:txBody>
      </xdr:sp>
    </xdr:grpSp>
    <xdr:clientData/>
  </xdr:twoCellAnchor>
</xdr:wsDr>
</file>

<file path=xl/drawings/drawing79.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oneCellAnchor>
    <xdr:from>
      <xdr:col>2</xdr:col>
      <xdr:colOff>-235585</xdr:colOff>
      <xdr:row>141</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251275"/>
          <a:ext cx="1429514" cy="505969"/>
        </a:xfrm>
        <a:prstGeom prst="rect">
          <a:avLst/>
        </a:prstGeom>
      </xdr:spPr>
    </xdr:pic>
    <xdr:clientData fLocksWithSheet="0"/>
  </xdr:oneCellAnchor>
  <xdr:oneCellAnchor>
    <xdr:from>
      <xdr:col>2</xdr:col>
      <xdr:colOff>-235585</xdr:colOff>
      <xdr:row>184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976300"/>
          <a:ext cx="1429514" cy="505969"/>
        </a:xfrm>
        <a:prstGeom prst="rect">
          <a:avLst/>
        </a:prstGeom>
      </xdr:spPr>
    </xdr:pic>
    <xdr:clientData fLocksWithSheet="0"/>
  </xdr:oneCellAnchor>
  <xdr:oneCellAnchor>
    <xdr:from>
      <xdr:col>2</xdr:col>
      <xdr:colOff>-235585</xdr:colOff>
      <xdr:row>233</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710850"/>
          <a:ext cx="1429514" cy="505969"/>
        </a:xfrm>
        <a:prstGeom prst="rect">
          <a:avLst/>
        </a:prstGeom>
      </xdr:spPr>
    </xdr:pic>
    <xdr:clientData fLocksWithSheet="0"/>
  </xdr:oneCellAnchor>
  <xdr:oneCellAnchor>
    <xdr:from>
      <xdr:col>2</xdr:col>
      <xdr:colOff>-235585</xdr:colOff>
      <xdr:row>282</xdr:row>
      <xdr:rowOff>47625</xdr:rowOff>
    </xdr:from>
    <xdr:ext cx="1429514" cy="505969"/>
    <xdr:pic>
      <xdr:nvPicPr>
        <xdr:cNvPr id="8"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58454925"/>
          <a:ext cx="1429514" cy="505969"/>
        </a:xfrm>
        <a:prstGeom prst="rect">
          <a:avLst/>
        </a:prstGeom>
      </xdr:spPr>
    </xdr:pic>
    <xdr:clientData fLocksWithSheet="0"/>
  </xdr:oneCellAnchor>
  <xdr:oneCellAnchor>
    <xdr:from>
      <xdr:col>2</xdr:col>
      <xdr:colOff>-235585</xdr:colOff>
      <xdr:row>325</xdr:row>
      <xdr:rowOff>47625</xdr:rowOff>
    </xdr:from>
    <xdr:ext cx="1429514" cy="505969"/>
    <xdr:pic>
      <xdr:nvPicPr>
        <xdr:cNvPr id="9"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68179950"/>
          <a:ext cx="1429514" cy="505969"/>
        </a:xfrm>
        <a:prstGeom prst="rect">
          <a:avLst/>
        </a:prstGeom>
      </xdr:spPr>
    </xdr:pic>
    <xdr:clientData fLocksWithSheet="0"/>
  </xdr:oneCellAnchor>
  <xdr:oneCellAnchor>
    <xdr:from>
      <xdr:col>2</xdr:col>
      <xdr:colOff>-235585</xdr:colOff>
      <xdr:row>374</xdr:row>
      <xdr:rowOff>47625</xdr:rowOff>
    </xdr:from>
    <xdr:ext cx="1429514" cy="505969"/>
    <xdr:pic>
      <xdr:nvPicPr>
        <xdr:cNvPr id="10"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77914500"/>
          <a:ext cx="1429514" cy="505969"/>
        </a:xfrm>
        <a:prstGeom prst="rect">
          <a:avLst/>
        </a:prstGeom>
      </xdr:spPr>
    </xdr:pic>
    <xdr:clientData fLocksWithSheet="0"/>
  </xdr:oneCellAnchor>
  <xdr:twoCellAnchor>
    <xdr:from>
      <xdr:col>1</xdr:col>
      <xdr:colOff>152400</xdr:colOff>
      <xdr:row>34</xdr:row>
      <xdr:rowOff>180975</xdr:rowOff>
    </xdr:from>
    <xdr:to>
      <xdr:col>22</xdr:col>
      <xdr:colOff>352425</xdr:colOff>
      <xdr:row>35</xdr:row>
      <xdr:rowOff>354330</xdr:rowOff>
    </xdr:to>
    <xdr:grpSp>
      <xdr:nvGrpSpPr>
        <xdr:cNvPr id="11" name="Group 10"/>
        <xdr:cNvGrpSpPr/>
      </xdr:nvGrpSpPr>
      <xdr:grpSpPr>
        <a:xfrm>
          <a:off x="323850" y="8143875"/>
          <a:ext cx="6038850" cy="649605"/>
          <a:chOff x="581025" y="8143875"/>
          <a:chExt cx="5743575" cy="649605"/>
        </a:xfrm>
      </xdr:grpSpPr>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editAs="oneCell">
    <xdr:from>
      <xdr:col>4</xdr:col>
      <xdr:colOff>266700</xdr:colOff>
      <xdr:row>31</xdr:row>
      <xdr:rowOff>47625</xdr:rowOff>
    </xdr:from>
    <xdr:to>
      <xdr:col>19</xdr:col>
      <xdr:colOff>285749</xdr:colOff>
      <xdr:row>34</xdr:row>
      <xdr:rowOff>104931</xdr:rowOff>
    </xdr:to>
    <xdr:pic>
      <xdr:nvPicPr>
        <xdr:cNvPr id="14" name="Picture 13"/>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48580"/>
        <a:stretch/>
      </xdr:blipFill>
      <xdr:spPr>
        <a:xfrm>
          <a:off x="1609725" y="4305300"/>
          <a:ext cx="3905249" cy="37625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43</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72650"/>
          <a:ext cx="1429514" cy="505969"/>
        </a:xfrm>
        <a:prstGeom prst="rect">
          <a:avLst/>
        </a:prstGeom>
      </xdr:spPr>
    </xdr:pic>
    <xdr:clientData fLocksWithSheet="0"/>
  </xdr:oneCellAnchor>
  <xdr:oneCellAnchor>
    <xdr:from>
      <xdr:col>2</xdr:col>
      <xdr:colOff>-235585</xdr:colOff>
      <xdr:row>92</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507200"/>
          <a:ext cx="1429514" cy="505969"/>
        </a:xfrm>
        <a:prstGeom prst="rect">
          <a:avLst/>
        </a:prstGeom>
      </xdr:spPr>
    </xdr:pic>
    <xdr:clientData fLocksWithSheet="0"/>
  </xdr:oneCellAnchor>
  <xdr:twoCellAnchor>
    <xdr:from>
      <xdr:col>2</xdr:col>
      <xdr:colOff>66675</xdr:colOff>
      <xdr:row>34</xdr:row>
      <xdr:rowOff>85725</xdr:rowOff>
    </xdr:from>
    <xdr:to>
      <xdr:col>22</xdr:col>
      <xdr:colOff>209550</xdr:colOff>
      <xdr:row>35</xdr:row>
      <xdr:rowOff>259080</xdr:rowOff>
    </xdr:to>
    <xdr:grpSp>
      <xdr:nvGrpSpPr>
        <xdr:cNvPr id="5" name="Group 4"/>
        <xdr:cNvGrpSpPr/>
      </xdr:nvGrpSpPr>
      <xdr:grpSpPr>
        <a:xfrm>
          <a:off x="476250" y="8048625"/>
          <a:ext cx="5743575" cy="649605"/>
          <a:chOff x="581025" y="8143875"/>
          <a:chExt cx="5743575" cy="649605"/>
        </a:xfrm>
      </xdr:grpSpPr>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editAs="oneCell">
    <xdr:from>
      <xdr:col>0</xdr:col>
      <xdr:colOff>28575</xdr:colOff>
      <xdr:row>31</xdr:row>
      <xdr:rowOff>104775</xdr:rowOff>
    </xdr:from>
    <xdr:to>
      <xdr:col>23</xdr:col>
      <xdr:colOff>57150</xdr:colOff>
      <xdr:row>33</xdr:row>
      <xdr:rowOff>304800</xdr:rowOff>
    </xdr:to>
    <xdr:pic>
      <xdr:nvPicPr>
        <xdr:cNvPr id="8" name="Picture 7"/>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1931"/>
        <a:stretch/>
      </xdr:blipFill>
      <xdr:spPr>
        <a:xfrm>
          <a:off x="28575" y="4362450"/>
          <a:ext cx="6810375" cy="342900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oneCellAnchor>
    <xdr:from>
      <xdr:col>2</xdr:col>
      <xdr:colOff>-235585</xdr:colOff>
      <xdr:row>127</xdr:row>
      <xdr:rowOff>47625</xdr:rowOff>
    </xdr:from>
    <xdr:ext cx="1429514" cy="505969"/>
    <xdr:pic>
      <xdr:nvPicPr>
        <xdr:cNvPr id="4"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19469100"/>
          <a:ext cx="1429514" cy="505969"/>
        </a:xfrm>
        <a:prstGeom prst="rect">
          <a:avLst/>
        </a:prstGeom>
      </xdr:spPr>
    </xdr:pic>
    <xdr:clientData fLocksWithSheet="0"/>
  </xdr:oneCellAnchor>
  <xdr:oneCellAnchor>
    <xdr:from>
      <xdr:col>2</xdr:col>
      <xdr:colOff>-235585</xdr:colOff>
      <xdr:row>179</xdr:row>
      <xdr:rowOff>47625</xdr:rowOff>
    </xdr:from>
    <xdr:ext cx="1429514" cy="505969"/>
    <xdr:pic>
      <xdr:nvPicPr>
        <xdr:cNvPr id="5"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29175075"/>
          <a:ext cx="1429514" cy="505969"/>
        </a:xfrm>
        <a:prstGeom prst="rect">
          <a:avLst/>
        </a:prstGeom>
      </xdr:spPr>
    </xdr:pic>
    <xdr:clientData fLocksWithSheet="0"/>
  </xdr:oneCellAnchor>
  <xdr:oneCellAnchor>
    <xdr:from>
      <xdr:col>2</xdr:col>
      <xdr:colOff>-235585</xdr:colOff>
      <xdr:row>254</xdr:row>
      <xdr:rowOff>47625</xdr:rowOff>
    </xdr:from>
    <xdr:ext cx="1429514" cy="505969"/>
    <xdr:pic>
      <xdr:nvPicPr>
        <xdr:cNvPr id="6"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38890575"/>
          <a:ext cx="1429514" cy="505969"/>
        </a:xfrm>
        <a:prstGeom prst="rect">
          <a:avLst/>
        </a:prstGeom>
      </xdr:spPr>
    </xdr:pic>
    <xdr:clientData fLocksWithSheet="0"/>
  </xdr:oneCellAnchor>
  <xdr:oneCellAnchor>
    <xdr:from>
      <xdr:col>2</xdr:col>
      <xdr:colOff>-235585</xdr:colOff>
      <xdr:row>306</xdr:row>
      <xdr:rowOff>47625</xdr:rowOff>
    </xdr:from>
    <xdr:ext cx="1429514" cy="505969"/>
    <xdr:pic>
      <xdr:nvPicPr>
        <xdr:cNvPr id="7"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8596550"/>
          <a:ext cx="1429514" cy="505969"/>
        </a:xfrm>
        <a:prstGeom prst="rect">
          <a:avLst/>
        </a:prstGeom>
      </xdr:spPr>
    </xdr:pic>
    <xdr:clientData fLocksWithSheet="0"/>
  </xdr:oneCellAnchor>
  <xdr:twoCellAnchor>
    <xdr:from>
      <xdr:col>1</xdr:col>
      <xdr:colOff>133350</xdr:colOff>
      <xdr:row>41</xdr:row>
      <xdr:rowOff>2676525</xdr:rowOff>
    </xdr:from>
    <xdr:to>
      <xdr:col>23</xdr:col>
      <xdr:colOff>219075</xdr:colOff>
      <xdr:row>41</xdr:row>
      <xdr:rowOff>3326130</xdr:rowOff>
    </xdr:to>
    <xdr:grpSp>
      <xdr:nvGrpSpPr>
        <xdr:cNvPr id="8" name="Group 7"/>
        <xdr:cNvGrpSpPr/>
      </xdr:nvGrpSpPr>
      <xdr:grpSpPr>
        <a:xfrm>
          <a:off x="304800" y="8229600"/>
          <a:ext cx="6038850" cy="649605"/>
          <a:chOff x="581025" y="8143875"/>
          <a:chExt cx="5743575" cy="649605"/>
        </a:xfrm>
      </xdr:grpSpPr>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-235585</xdr:colOff>
      <xdr:row>0</xdr:row>
      <xdr:rowOff>47625</xdr:rowOff>
    </xdr:from>
    <xdr:ext cx="1429514" cy="505969"/>
    <xdr:pic>
      <xdr:nvPicPr>
        <xdr:cNvPr id="2"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47625"/>
          <a:ext cx="1429514" cy="505969"/>
        </a:xfrm>
        <a:prstGeom prst="rect">
          <a:avLst/>
        </a:prstGeom>
      </xdr:spPr>
    </xdr:pic>
    <xdr:clientData fLocksWithSheet="0"/>
  </xdr:oneCellAnchor>
  <xdr:oneCellAnchor>
    <xdr:from>
      <xdr:col>2</xdr:col>
      <xdr:colOff>-235585</xdr:colOff>
      <xdr:row>52</xdr:row>
      <xdr:rowOff>47625</xdr:rowOff>
    </xdr:from>
    <xdr:ext cx="1429514" cy="505969"/>
    <xdr:pic>
      <xdr:nvPicPr>
        <xdr:cNvPr id="3" name="logo.png"/>
        <xdr:cNvPicPr>
          <a:picLocks noChangeAspect="1" noChangeArrowheads="1"/>
        </xdr:cNvPicPr>
      </xdr:nvPicPr>
      <xdr:blipFill>
        <a:blip xmlns:r="http://schemas.openxmlformats.org/officeDocument/2006/relationships" r:embed="rId1" cstate="print"/>
        <a:srcRect/>
        <a:stretch>
          <a:fillRect/>
        </a:stretch>
      </xdr:blipFill>
      <xdr:spPr bwMode="auto">
        <a:xfrm>
          <a:off x="173990" y="9753600"/>
          <a:ext cx="1429514" cy="505969"/>
        </a:xfrm>
        <a:prstGeom prst="rect">
          <a:avLst/>
        </a:prstGeom>
      </xdr:spPr>
    </xdr:pic>
    <xdr:clientData fLocksWithSheet="0"/>
  </xdr:oneCellAnchor>
  <xdr:twoCellAnchor>
    <xdr:from>
      <xdr:col>1</xdr:col>
      <xdr:colOff>209550</xdr:colOff>
      <xdr:row>41</xdr:row>
      <xdr:rowOff>2743200</xdr:rowOff>
    </xdr:from>
    <xdr:to>
      <xdr:col>23</xdr:col>
      <xdr:colOff>295275</xdr:colOff>
      <xdr:row>41</xdr:row>
      <xdr:rowOff>3392805</xdr:rowOff>
    </xdr:to>
    <xdr:grpSp>
      <xdr:nvGrpSpPr>
        <xdr:cNvPr id="8" name="Group 7"/>
        <xdr:cNvGrpSpPr/>
      </xdr:nvGrpSpPr>
      <xdr:grpSpPr>
        <a:xfrm>
          <a:off x="381000" y="8296275"/>
          <a:ext cx="6038850" cy="649605"/>
          <a:chOff x="581025" y="8143875"/>
          <a:chExt cx="5743575" cy="649605"/>
        </a:xfrm>
      </xdr:grpSpPr>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twoCellAnchor editAs="oneCell">
    <xdr:from>
      <xdr:col>0</xdr:col>
      <xdr:colOff>114300</xdr:colOff>
      <xdr:row>41</xdr:row>
      <xdr:rowOff>28575</xdr:rowOff>
    </xdr:from>
    <xdr:to>
      <xdr:col>24</xdr:col>
      <xdr:colOff>95250</xdr:colOff>
      <xdr:row>41</xdr:row>
      <xdr:rowOff>3457575</xdr:rowOff>
    </xdr:to>
    <xdr:pic>
      <xdr:nvPicPr>
        <xdr:cNvPr id="4" name="Picture 3"/>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2670"/>
        <a:stretch/>
      </xdr:blipFill>
      <xdr:spPr>
        <a:xfrm>
          <a:off x="114300" y="5581650"/>
          <a:ext cx="6753225" cy="3429000"/>
        </a:xfrm>
        <a:prstGeom prst="rect">
          <a:avLst/>
        </a:prstGeom>
      </xdr:spPr>
    </xdr:pic>
    <xdr:clientData/>
  </xdr:twoCellAnchor>
  <xdr:twoCellAnchor>
    <xdr:from>
      <xdr:col>2</xdr:col>
      <xdr:colOff>66675</xdr:colOff>
      <xdr:row>41</xdr:row>
      <xdr:rowOff>2466975</xdr:rowOff>
    </xdr:from>
    <xdr:to>
      <xdr:col>23</xdr:col>
      <xdr:colOff>390525</xdr:colOff>
      <xdr:row>41</xdr:row>
      <xdr:rowOff>3116580</xdr:rowOff>
    </xdr:to>
    <xdr:grpSp>
      <xdr:nvGrpSpPr>
        <xdr:cNvPr id="14" name="Group 13"/>
        <xdr:cNvGrpSpPr/>
      </xdr:nvGrpSpPr>
      <xdr:grpSpPr>
        <a:xfrm>
          <a:off x="476250" y="8020050"/>
          <a:ext cx="6038850" cy="649605"/>
          <a:chOff x="581025" y="8143875"/>
          <a:chExt cx="5743575" cy="649605"/>
        </a:xfrm>
      </xdr:grpSpPr>
      <xdr:pic>
        <xdr:nvPicPr>
          <xdr:cNvPr id="15" name="Picture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8143875"/>
            <a:ext cx="3013060" cy="640080"/>
          </a:xfrm>
          <a:prstGeom prst="rect">
            <a:avLst/>
          </a:prstGeom>
        </xdr:spPr>
      </xdr:pic>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7650" y="8153400"/>
            <a:ext cx="2266950" cy="64008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B2" t="str">
            <v>&lt;25</v>
          </cell>
          <cell r="C2" t="str">
            <v>25-34</v>
          </cell>
          <cell r="D2" t="str">
            <v>35-44</v>
          </cell>
          <cell r="E2" t="str">
            <v>45-54</v>
          </cell>
          <cell r="F2" t="str">
            <v>55-64</v>
          </cell>
          <cell r="G2" t="str">
            <v>65-74</v>
          </cell>
          <cell r="H2" t="str">
            <v>75+</v>
          </cell>
        </row>
        <row r="3">
          <cell r="A3" t="str">
            <v>&lt;$15,000</v>
          </cell>
          <cell r="B3">
            <v>65</v>
          </cell>
          <cell r="C3">
            <v>147</v>
          </cell>
          <cell r="D3">
            <v>146</v>
          </cell>
          <cell r="E3">
            <v>255</v>
          </cell>
          <cell r="F3">
            <v>478</v>
          </cell>
          <cell r="G3">
            <v>402</v>
          </cell>
          <cell r="H3">
            <v>446</v>
          </cell>
        </row>
        <row r="4">
          <cell r="A4" t="str">
            <v>$15,000-$24,999</v>
          </cell>
          <cell r="B4">
            <v>45</v>
          </cell>
          <cell r="C4">
            <v>136</v>
          </cell>
          <cell r="D4">
            <v>185</v>
          </cell>
          <cell r="E4">
            <v>188</v>
          </cell>
          <cell r="F4">
            <v>343</v>
          </cell>
          <cell r="G4">
            <v>364</v>
          </cell>
          <cell r="H4">
            <v>500</v>
          </cell>
        </row>
        <row r="5">
          <cell r="A5" t="str">
            <v>$25,000-$34,999</v>
          </cell>
          <cell r="B5">
            <v>64</v>
          </cell>
          <cell r="C5">
            <v>164</v>
          </cell>
          <cell r="D5">
            <v>193</v>
          </cell>
          <cell r="E5">
            <v>211</v>
          </cell>
          <cell r="F5">
            <v>297</v>
          </cell>
          <cell r="G5">
            <v>341</v>
          </cell>
          <cell r="H5">
            <v>277</v>
          </cell>
        </row>
        <row r="6">
          <cell r="A6" t="str">
            <v>$35,000-$49,999</v>
          </cell>
          <cell r="B6">
            <v>74</v>
          </cell>
          <cell r="C6">
            <v>215</v>
          </cell>
          <cell r="D6">
            <v>296</v>
          </cell>
          <cell r="E6">
            <v>377</v>
          </cell>
          <cell r="F6">
            <v>451</v>
          </cell>
          <cell r="G6">
            <v>316</v>
          </cell>
          <cell r="H6">
            <v>161</v>
          </cell>
        </row>
        <row r="7">
          <cell r="A7" t="str">
            <v>$50,000-$74,999</v>
          </cell>
          <cell r="B7">
            <v>69</v>
          </cell>
          <cell r="C7">
            <v>231</v>
          </cell>
          <cell r="D7">
            <v>294</v>
          </cell>
          <cell r="E7">
            <v>477</v>
          </cell>
          <cell r="F7">
            <v>444</v>
          </cell>
          <cell r="G7">
            <v>300</v>
          </cell>
          <cell r="H7">
            <v>102</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8" Type="http://schemas.openxmlformats.org/officeDocument/2006/relationships/hyperlink" Target="http://www.esri.com/ca" TargetMode="External"/><Relationship Id="rId3" Type="http://schemas.openxmlformats.org/officeDocument/2006/relationships/hyperlink" Target="http://www.esri.com/ca" TargetMode="External"/><Relationship Id="rId7"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6" Type="http://schemas.openxmlformats.org/officeDocument/2006/relationships/hyperlink" Target="http://www.esri.com/ca" TargetMode="External"/><Relationship Id="rId11" Type="http://schemas.openxmlformats.org/officeDocument/2006/relationships/drawing" Target="../drawings/drawing15.xml"/><Relationship Id="rId5" Type="http://schemas.openxmlformats.org/officeDocument/2006/relationships/hyperlink" Target="http://www.esri.com/ca" TargetMode="External"/><Relationship Id="rId10" Type="http://schemas.openxmlformats.org/officeDocument/2006/relationships/printerSettings" Target="../printerSettings/printerSettings7.bin"/><Relationship Id="rId4" Type="http://schemas.openxmlformats.org/officeDocument/2006/relationships/hyperlink" Target="http://www.esri.com/ca" TargetMode="External"/><Relationship Id="rId9" Type="http://schemas.openxmlformats.org/officeDocument/2006/relationships/hyperlink" Target="http://www.esri.com/ca"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esri.com/ca" TargetMode="External"/><Relationship Id="rId3" Type="http://schemas.openxmlformats.org/officeDocument/2006/relationships/hyperlink" Target="http://www.esri.com/ca" TargetMode="External"/><Relationship Id="rId7"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6" Type="http://schemas.openxmlformats.org/officeDocument/2006/relationships/hyperlink" Target="http://www.esri.com/ca" TargetMode="External"/><Relationship Id="rId5" Type="http://schemas.openxmlformats.org/officeDocument/2006/relationships/hyperlink" Target="http://www.esri.com/ca" TargetMode="External"/><Relationship Id="rId10" Type="http://schemas.openxmlformats.org/officeDocument/2006/relationships/drawing" Target="../drawings/drawing16.xml"/><Relationship Id="rId4" Type="http://schemas.openxmlformats.org/officeDocument/2006/relationships/hyperlink" Target="http://www.esri.com/ca" TargetMode="External"/><Relationship Id="rId9" Type="http://schemas.openxmlformats.org/officeDocument/2006/relationships/hyperlink" Target="http://www.esri.com/ca"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3" Type="http://schemas.openxmlformats.org/officeDocument/2006/relationships/hyperlink" Target="http://www.esri.com/ca" TargetMode="External"/><Relationship Id="rId7" Type="http://schemas.openxmlformats.org/officeDocument/2006/relationships/drawing" Target="../drawings/drawing22.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6" Type="http://schemas.openxmlformats.org/officeDocument/2006/relationships/hyperlink" Target="http://www.esri.com/ca" TargetMode="External"/><Relationship Id="rId5" Type="http://schemas.openxmlformats.org/officeDocument/2006/relationships/hyperlink" Target="http://www.esri.com/ca" TargetMode="External"/><Relationship Id="rId4" Type="http://schemas.openxmlformats.org/officeDocument/2006/relationships/hyperlink" Target="http://www.esri.com/ca"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3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31.xml"/></Relationships>
</file>

<file path=xl/worksheets/_rels/sheet31.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34.xml"/></Relationships>
</file>

<file path=xl/worksheets/_rels/sheet34.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36.xml"/></Relationships>
</file>

<file path=xl/worksheets/_rels/sheet36.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37.xml"/></Relationships>
</file>

<file path=xl/worksheets/_rels/sheet37.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38.xml"/></Relationships>
</file>

<file path=xl/worksheets/_rels/sheet38.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5" Type="http://schemas.openxmlformats.org/officeDocument/2006/relationships/drawing" Target="../drawings/drawing39.xml"/><Relationship Id="rId4" Type="http://schemas.openxmlformats.org/officeDocument/2006/relationships/printerSettings" Target="../printerSettings/printerSettings10.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4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41.xml"/></Relationships>
</file>

<file path=xl/worksheets/_rels/sheet41.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42.xml"/></Relationships>
</file>

<file path=xl/worksheets/_rels/sheet42.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43.xml"/></Relationships>
</file>

<file path=xl/worksheets/_rels/sheet43.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44.xml"/></Relationships>
</file>

<file path=xl/worksheets/_rels/sheet44.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45.xml"/></Relationships>
</file>

<file path=xl/worksheets/_rels/sheet45.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46.xml"/></Relationships>
</file>

<file path=xl/worksheets/_rels/sheet46.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47.xml"/></Relationships>
</file>

<file path=xl/worksheets/_rels/sheet47.xml.rels><?xml version="1.0" encoding="UTF-8" standalone="yes"?>
<Relationships xmlns="http://schemas.openxmlformats.org/package/2006/relationships"><Relationship Id="rId3" Type="http://schemas.openxmlformats.org/officeDocument/2006/relationships/hyperlink" Target="http://www.esri.com/ca" TargetMode="Externa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48.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3.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 Id="rId4" Type="http://schemas.openxmlformats.org/officeDocument/2006/relationships/drawing" Target="../drawings/drawing76.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6.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7.bin"/><Relationship Id="rId1" Type="http://schemas.openxmlformats.org/officeDocument/2006/relationships/hyperlink" Target="http://www.esri.com/ca" TargetMode="Externa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hyperlink" Target="http://www.esri.com/ca"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http://www.esri.com/ca"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www.esri.com/ca" TargetMode="External"/><Relationship Id="rId1" Type="http://schemas.openxmlformats.org/officeDocument/2006/relationships/hyperlink" Target="http://www.esri.com/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49"/>
  <sheetViews>
    <sheetView showGridLines="0" workbookViewId="0">
      <selection activeCell="J10" sqref="J10"/>
    </sheetView>
  </sheetViews>
  <sheetFormatPr defaultRowHeight="12.75" x14ac:dyDescent="0.2"/>
  <cols>
    <col min="1" max="1" width="8.7109375" customWidth="1"/>
    <col min="2" max="2" width="33.5703125" customWidth="1"/>
    <col min="3" max="3" width="18.7109375" customWidth="1"/>
    <col min="4" max="4" width="18.28515625" customWidth="1"/>
  </cols>
  <sheetData>
    <row r="1" spans="1:6" ht="56.25" customHeight="1" x14ac:dyDescent="0.2">
      <c r="A1" s="124"/>
      <c r="B1" s="124"/>
      <c r="C1" s="124"/>
      <c r="D1" s="124"/>
      <c r="E1" s="124"/>
      <c r="F1" s="60"/>
    </row>
    <row r="2" spans="1:6" ht="41.25" customHeight="1" x14ac:dyDescent="0.2">
      <c r="A2" s="125" t="s">
        <v>308</v>
      </c>
      <c r="B2" s="125"/>
      <c r="C2" s="125"/>
      <c r="D2" s="125"/>
      <c r="E2" s="125"/>
      <c r="F2" s="61"/>
    </row>
    <row r="3" spans="1:6" s="56" customFormat="1" ht="15" x14ac:dyDescent="0.2">
      <c r="A3" s="107"/>
      <c r="B3" s="107"/>
      <c r="C3" s="124" t="s">
        <v>292</v>
      </c>
      <c r="D3" s="124"/>
      <c r="E3" s="107"/>
    </row>
    <row r="4" spans="1:6" x14ac:dyDescent="0.2">
      <c r="B4" s="86" t="s">
        <v>252</v>
      </c>
      <c r="C4" s="86" t="s">
        <v>291</v>
      </c>
      <c r="D4" s="86" t="s">
        <v>84</v>
      </c>
    </row>
    <row r="5" spans="1:6" x14ac:dyDescent="0.2">
      <c r="A5" t="s">
        <v>249</v>
      </c>
      <c r="B5" s="57" t="s">
        <v>171</v>
      </c>
      <c r="C5" s="58" t="s">
        <v>326</v>
      </c>
      <c r="D5" s="58" t="s">
        <v>354</v>
      </c>
    </row>
    <row r="6" spans="1:6" x14ac:dyDescent="0.2">
      <c r="A6" t="s">
        <v>250</v>
      </c>
      <c r="B6" s="57" t="s">
        <v>176</v>
      </c>
      <c r="C6" s="59" t="s">
        <v>327</v>
      </c>
      <c r="D6" s="58" t="s">
        <v>355</v>
      </c>
    </row>
    <row r="7" spans="1:6" x14ac:dyDescent="0.2">
      <c r="A7" s="57" t="s">
        <v>253</v>
      </c>
      <c r="B7" s="57" t="s">
        <v>275</v>
      </c>
      <c r="C7" s="59" t="s">
        <v>328</v>
      </c>
      <c r="D7" s="58" t="s">
        <v>356</v>
      </c>
    </row>
    <row r="8" spans="1:6" x14ac:dyDescent="0.2">
      <c r="A8" s="57" t="s">
        <v>254</v>
      </c>
      <c r="B8" s="57" t="s">
        <v>181</v>
      </c>
      <c r="C8" s="58" t="s">
        <v>329</v>
      </c>
      <c r="D8" s="58" t="s">
        <v>357</v>
      </c>
    </row>
    <row r="9" spans="1:6" x14ac:dyDescent="0.2">
      <c r="A9" s="57" t="s">
        <v>255</v>
      </c>
      <c r="B9" s="57" t="s">
        <v>183</v>
      </c>
      <c r="C9" s="58" t="s">
        <v>330</v>
      </c>
      <c r="D9" s="58" t="s">
        <v>358</v>
      </c>
    </row>
    <row r="10" spans="1:6" x14ac:dyDescent="0.2">
      <c r="A10" s="57" t="s">
        <v>256</v>
      </c>
      <c r="B10" s="57" t="s">
        <v>276</v>
      </c>
      <c r="C10" s="58" t="s">
        <v>331</v>
      </c>
      <c r="D10" s="58" t="s">
        <v>359</v>
      </c>
    </row>
    <row r="11" spans="1:6" x14ac:dyDescent="0.2">
      <c r="A11" s="57" t="s">
        <v>257</v>
      </c>
      <c r="B11" s="57" t="s">
        <v>277</v>
      </c>
      <c r="C11" s="58" t="s">
        <v>332</v>
      </c>
      <c r="D11" s="58" t="s">
        <v>360</v>
      </c>
    </row>
    <row r="12" spans="1:6" x14ac:dyDescent="0.2">
      <c r="A12" s="57" t="s">
        <v>258</v>
      </c>
      <c r="B12" s="57" t="s">
        <v>191</v>
      </c>
      <c r="C12" s="58" t="s">
        <v>333</v>
      </c>
      <c r="D12" s="58" t="s">
        <v>361</v>
      </c>
    </row>
    <row r="13" spans="1:6" x14ac:dyDescent="0.2">
      <c r="A13" s="57" t="s">
        <v>259</v>
      </c>
      <c r="B13" s="57" t="s">
        <v>293</v>
      </c>
      <c r="C13" s="58" t="s">
        <v>334</v>
      </c>
      <c r="D13" s="58" t="s">
        <v>362</v>
      </c>
    </row>
    <row r="14" spans="1:6" x14ac:dyDescent="0.2">
      <c r="A14" s="57" t="s">
        <v>260</v>
      </c>
      <c r="B14" s="57" t="s">
        <v>278</v>
      </c>
      <c r="C14" s="58" t="s">
        <v>335</v>
      </c>
      <c r="D14" s="58" t="s">
        <v>363</v>
      </c>
    </row>
    <row r="15" spans="1:6" x14ac:dyDescent="0.2">
      <c r="A15" s="57" t="s">
        <v>261</v>
      </c>
      <c r="B15" s="57" t="s">
        <v>203</v>
      </c>
      <c r="C15" s="58" t="s">
        <v>336</v>
      </c>
      <c r="D15" s="58" t="s">
        <v>364</v>
      </c>
    </row>
    <row r="16" spans="1:6" x14ac:dyDescent="0.2">
      <c r="A16" s="57" t="s">
        <v>262</v>
      </c>
      <c r="B16" s="57" t="s">
        <v>279</v>
      </c>
      <c r="C16" s="58" t="s">
        <v>337</v>
      </c>
      <c r="D16" s="58" t="s">
        <v>365</v>
      </c>
    </row>
    <row r="17" spans="1:4" x14ac:dyDescent="0.2">
      <c r="A17" s="57" t="s">
        <v>263</v>
      </c>
      <c r="B17" s="57" t="s">
        <v>280</v>
      </c>
      <c r="C17" s="58" t="s">
        <v>338</v>
      </c>
      <c r="D17" s="58" t="s">
        <v>366</v>
      </c>
    </row>
    <row r="18" spans="1:4" x14ac:dyDescent="0.2">
      <c r="A18" s="57" t="s">
        <v>264</v>
      </c>
      <c r="B18" s="57" t="s">
        <v>213</v>
      </c>
      <c r="C18" s="58" t="s">
        <v>339</v>
      </c>
      <c r="D18" s="58" t="s">
        <v>367</v>
      </c>
    </row>
    <row r="19" spans="1:4" x14ac:dyDescent="0.2">
      <c r="A19" s="57" t="s">
        <v>265</v>
      </c>
      <c r="B19" s="57" t="s">
        <v>281</v>
      </c>
      <c r="C19" s="58" t="s">
        <v>340</v>
      </c>
      <c r="D19" s="58" t="s">
        <v>368</v>
      </c>
    </row>
    <row r="20" spans="1:4" x14ac:dyDescent="0.2">
      <c r="A20" s="57" t="s">
        <v>266</v>
      </c>
      <c r="B20" s="57" t="s">
        <v>282</v>
      </c>
      <c r="C20" s="58" t="s">
        <v>341</v>
      </c>
      <c r="D20" s="58" t="s">
        <v>369</v>
      </c>
    </row>
    <row r="21" spans="1:4" x14ac:dyDescent="0.2">
      <c r="A21" s="57" t="s">
        <v>267</v>
      </c>
      <c r="B21" s="57" t="s">
        <v>283</v>
      </c>
      <c r="C21" s="58" t="s">
        <v>342</v>
      </c>
      <c r="D21" s="58" t="s">
        <v>370</v>
      </c>
    </row>
    <row r="22" spans="1:4" x14ac:dyDescent="0.2">
      <c r="A22" s="57" t="s">
        <v>268</v>
      </c>
      <c r="B22" s="57" t="s">
        <v>225</v>
      </c>
      <c r="C22" s="58" t="s">
        <v>343</v>
      </c>
      <c r="D22" s="58" t="s">
        <v>371</v>
      </c>
    </row>
    <row r="23" spans="1:4" x14ac:dyDescent="0.2">
      <c r="A23" s="57" t="s">
        <v>285</v>
      </c>
      <c r="B23" s="57" t="s">
        <v>284</v>
      </c>
      <c r="C23" s="58" t="s">
        <v>344</v>
      </c>
      <c r="D23" s="58" t="s">
        <v>372</v>
      </c>
    </row>
    <row r="24" spans="1:4" x14ac:dyDescent="0.2">
      <c r="A24" s="57" t="s">
        <v>269</v>
      </c>
      <c r="B24" s="57" t="s">
        <v>286</v>
      </c>
      <c r="C24" s="58" t="s">
        <v>345</v>
      </c>
      <c r="D24" s="58" t="s">
        <v>373</v>
      </c>
    </row>
    <row r="25" spans="1:4" x14ac:dyDescent="0.2">
      <c r="A25" s="57" t="s">
        <v>270</v>
      </c>
      <c r="B25" s="57" t="s">
        <v>287</v>
      </c>
      <c r="C25" s="58" t="s">
        <v>346</v>
      </c>
      <c r="D25" s="58" t="s">
        <v>374</v>
      </c>
    </row>
    <row r="26" spans="1:4" x14ac:dyDescent="0.2">
      <c r="A26" s="57" t="s">
        <v>271</v>
      </c>
      <c r="B26" s="57" t="s">
        <v>288</v>
      </c>
      <c r="C26" s="58" t="s">
        <v>347</v>
      </c>
      <c r="D26" s="58" t="s">
        <v>375</v>
      </c>
    </row>
    <row r="27" spans="1:4" x14ac:dyDescent="0.2">
      <c r="A27" s="57" t="s">
        <v>272</v>
      </c>
      <c r="B27" s="57" t="s">
        <v>239</v>
      </c>
      <c r="C27" s="58" t="s">
        <v>348</v>
      </c>
      <c r="D27" s="58" t="s">
        <v>376</v>
      </c>
    </row>
    <row r="28" spans="1:4" x14ac:dyDescent="0.2">
      <c r="A28" s="57" t="s">
        <v>273</v>
      </c>
      <c r="B28" s="57" t="s">
        <v>289</v>
      </c>
      <c r="C28" s="58" t="s">
        <v>349</v>
      </c>
      <c r="D28" s="58" t="s">
        <v>377</v>
      </c>
    </row>
    <row r="29" spans="1:4" x14ac:dyDescent="0.2">
      <c r="A29" s="57" t="s">
        <v>274</v>
      </c>
      <c r="B29" s="57" t="s">
        <v>290</v>
      </c>
      <c r="C29" s="58" t="s">
        <v>350</v>
      </c>
      <c r="D29" s="58" t="s">
        <v>378</v>
      </c>
    </row>
    <row r="30" spans="1:4" x14ac:dyDescent="0.2">
      <c r="B30" s="86" t="s">
        <v>351</v>
      </c>
      <c r="C30" s="58" t="s">
        <v>352</v>
      </c>
      <c r="D30" s="58" t="s">
        <v>353</v>
      </c>
    </row>
    <row r="31" spans="1:4" s="89" customFormat="1" x14ac:dyDescent="0.2">
      <c r="B31" s="57"/>
      <c r="C31" s="58"/>
      <c r="D31" s="58"/>
    </row>
    <row r="32" spans="1:4" x14ac:dyDescent="0.2">
      <c r="A32" s="57" t="s">
        <v>309</v>
      </c>
      <c r="B32" s="57" t="s">
        <v>73</v>
      </c>
      <c r="C32" s="58" t="s">
        <v>302</v>
      </c>
      <c r="D32" s="58" t="s">
        <v>303</v>
      </c>
    </row>
    <row r="33" spans="1:4" x14ac:dyDescent="0.2">
      <c r="B33" s="57" t="s">
        <v>294</v>
      </c>
      <c r="C33" s="58" t="s">
        <v>298</v>
      </c>
      <c r="D33" s="58" t="s">
        <v>304</v>
      </c>
    </row>
    <row r="34" spans="1:4" x14ac:dyDescent="0.2">
      <c r="B34" s="57" t="s">
        <v>295</v>
      </c>
      <c r="C34" s="58" t="s">
        <v>299</v>
      </c>
      <c r="D34" s="58" t="s">
        <v>305</v>
      </c>
    </row>
    <row r="35" spans="1:4" x14ac:dyDescent="0.2">
      <c r="B35" s="57" t="s">
        <v>296</v>
      </c>
      <c r="C35" s="58" t="s">
        <v>300</v>
      </c>
      <c r="D35" s="58" t="s">
        <v>306</v>
      </c>
    </row>
    <row r="36" spans="1:4" x14ac:dyDescent="0.2">
      <c r="B36" s="57" t="s">
        <v>297</v>
      </c>
      <c r="C36" s="58" t="s">
        <v>301</v>
      </c>
      <c r="D36" s="58" t="s">
        <v>307</v>
      </c>
    </row>
    <row r="37" spans="1:4" x14ac:dyDescent="0.2">
      <c r="C37" s="123" t="s">
        <v>310</v>
      </c>
      <c r="D37" s="123"/>
    </row>
    <row r="38" spans="1:4" x14ac:dyDescent="0.2">
      <c r="A38" s="81" t="s">
        <v>325</v>
      </c>
      <c r="B38" s="57" t="s">
        <v>379</v>
      </c>
      <c r="C38" s="58" t="s">
        <v>311</v>
      </c>
      <c r="D38" s="57"/>
    </row>
    <row r="39" spans="1:4" x14ac:dyDescent="0.2">
      <c r="B39" s="57" t="s">
        <v>380</v>
      </c>
      <c r="C39" s="58" t="s">
        <v>312</v>
      </c>
      <c r="D39" s="58" t="s">
        <v>316</v>
      </c>
    </row>
    <row r="40" spans="1:4" x14ac:dyDescent="0.2">
      <c r="B40" s="57" t="s">
        <v>381</v>
      </c>
      <c r="C40" s="58" t="s">
        <v>313</v>
      </c>
      <c r="D40" s="58" t="s">
        <v>317</v>
      </c>
    </row>
    <row r="41" spans="1:4" x14ac:dyDescent="0.2">
      <c r="B41" s="57" t="s">
        <v>382</v>
      </c>
      <c r="C41" s="58" t="s">
        <v>314</v>
      </c>
      <c r="D41" s="58" t="s">
        <v>318</v>
      </c>
    </row>
    <row r="42" spans="1:4" x14ac:dyDescent="0.2">
      <c r="B42" s="57" t="s">
        <v>383</v>
      </c>
      <c r="C42" s="58" t="s">
        <v>315</v>
      </c>
      <c r="D42" s="58" t="s">
        <v>319</v>
      </c>
    </row>
    <row r="43" spans="1:4" x14ac:dyDescent="0.2">
      <c r="C43" s="123" t="s">
        <v>415</v>
      </c>
      <c r="D43" s="123"/>
    </row>
    <row r="44" spans="1:4" x14ac:dyDescent="0.2">
      <c r="B44" s="57" t="s">
        <v>404</v>
      </c>
      <c r="C44" s="58" t="s">
        <v>413</v>
      </c>
      <c r="D44" s="58" t="s">
        <v>414</v>
      </c>
    </row>
    <row r="45" spans="1:4" x14ac:dyDescent="0.2">
      <c r="B45" s="57"/>
    </row>
    <row r="46" spans="1:4" x14ac:dyDescent="0.2">
      <c r="C46" s="87" t="s">
        <v>416</v>
      </c>
      <c r="D46" s="87" t="s">
        <v>417</v>
      </c>
    </row>
    <row r="47" spans="1:4" x14ac:dyDescent="0.2">
      <c r="B47" s="57" t="s">
        <v>251</v>
      </c>
      <c r="C47" s="58" t="s">
        <v>323</v>
      </c>
      <c r="D47" s="58" t="s">
        <v>324</v>
      </c>
    </row>
    <row r="48" spans="1:4" x14ac:dyDescent="0.2">
      <c r="B48" s="57" t="s">
        <v>418</v>
      </c>
      <c r="C48" s="58" t="s">
        <v>403</v>
      </c>
    </row>
    <row r="49" spans="4:4" x14ac:dyDescent="0.2">
      <c r="D49" s="108">
        <v>41609</v>
      </c>
    </row>
  </sheetData>
  <mergeCells count="5">
    <mergeCell ref="C43:D43"/>
    <mergeCell ref="C3:D3"/>
    <mergeCell ref="A1:E1"/>
    <mergeCell ref="A2:E2"/>
    <mergeCell ref="C37:D37"/>
  </mergeCells>
  <hyperlinks>
    <hyperlink ref="C6" location="BellsIP30!A1" display="BellsIP30"/>
    <hyperlink ref="C7" location="BBRIP30!A1" display="BBRIP30"/>
    <hyperlink ref="C8" location="CRHIP30!A1" display="CRHIP30"/>
    <hyperlink ref="C9" location="CFIP30!A1" display="CFIP30"/>
    <hyperlink ref="C10" location="CKIP30!A1" display="CKIP30"/>
    <hyperlink ref="C11" location="CKNIP30!A1" display="CKNIP30"/>
    <hyperlink ref="C12" location="CAAIP30!A1" display="CAAIP30"/>
    <hyperlink ref="C13" location="DHAIP30!A1" display="DHAIP30"/>
    <hyperlink ref="C14" location="DECHIP30!A1" display="DECHIP30"/>
    <hyperlink ref="C15" location="FMTIP30!A1" display="FMTIP30"/>
    <hyperlink ref="C16" location="FFIIP30!A1" display="FFIIP30"/>
    <hyperlink ref="C17" location="JWSIP30!A1" display="JWSIP30"/>
    <hyperlink ref="C18" location="MSBIP30!A1" display="MSBIP30"/>
    <hyperlink ref="C19" location="MHCIP30!A1" display="MHCIP30"/>
    <hyperlink ref="C5" location="AMHSIP30!A1" display="AMHSIP30"/>
    <hyperlink ref="C20" location="NBHCIP30!A1" display="NBHCIP30"/>
    <hyperlink ref="C21" location="PSSIP30!A1" display="PSSIP30"/>
    <hyperlink ref="C22" location="RMCLIP30!A1" display="RMCLIP30"/>
    <hyperlink ref="C23" location="RHFIP30!A1" display="RHFIP30"/>
    <hyperlink ref="C24" location="SCFIP30!A1" display="SCFIP30"/>
    <hyperlink ref="C25" location="SOIP30!A1" display="SOIP30"/>
    <hyperlink ref="C26" location="WMIP30!A1" display="WMIP30"/>
    <hyperlink ref="C27" location="WAIP30!A1" display="WAIP30"/>
    <hyperlink ref="C28" location="WHCAIP30!A1" display="WHCAIP30"/>
    <hyperlink ref="C29" location="WPIP30!A1" display="WPIP30"/>
    <hyperlink ref="D5" location="AMHSHP30!A1" display="AMHSHP30"/>
    <hyperlink ref="D6" location="BellsHP30!A1" display="BellsHP30"/>
    <hyperlink ref="D7" location="BBRHP30!A1" display="BBRHP30"/>
    <hyperlink ref="D8" location="CRHHP30!A1" display="CRHHP30"/>
    <hyperlink ref="D9" location="CFHP30!A1" display="CFHP30"/>
    <hyperlink ref="D10" location="CKHP30!A1" display="CKHP30"/>
    <hyperlink ref="D11" location="CKNHP30!A1" display="CKNHP30"/>
    <hyperlink ref="D12" location="CAAHP30!A1" display="CAAHP30"/>
    <hyperlink ref="D13" location="DHAHP30!A1" display="DHAHP30"/>
    <hyperlink ref="D14" location="DECHHP30!A1" display="DECHHP30"/>
    <hyperlink ref="D15" location="FMTHP30!A1" display="FMTHP30"/>
    <hyperlink ref="D16" location="FFIHP30!A1" display="FFIHP30"/>
    <hyperlink ref="D17" location="JWSHP30!A1" display="JWSHP30"/>
    <hyperlink ref="D18" location="MSBHP30!A1" display="MSBHP30"/>
    <hyperlink ref="D19" location="MHCHP30!A1" display="MHCHP30"/>
    <hyperlink ref="D20" location="NBHCHP30!A1" display="NBHCHP30"/>
    <hyperlink ref="D21" location="PSSHP30!A1" display="PSSHP30"/>
    <hyperlink ref="D22" location="RMCLHP30!A1" display="RMCLHP30"/>
    <hyperlink ref="D23" location="RHFHP30!A1" display="RHFHP30"/>
    <hyperlink ref="D24" location="SCFHP30!A1" display="SCFHP30"/>
    <hyperlink ref="D25" location="SOHP30!A1" display="SOHP30"/>
    <hyperlink ref="D26" location="WMHP30!A1" display="WMHP30"/>
    <hyperlink ref="D27" location="WAHP30!A1" display="WAHP30"/>
    <hyperlink ref="D28" location="WHCAHP30!A1" display="WHCAHP30"/>
    <hyperlink ref="D29" location="WPHP30!A1" display="WPHP30"/>
    <hyperlink ref="C32" location="SC_Summary_IP30!A1" display="SC_Summary_IP30"/>
    <hyperlink ref="C33" location="SC_Calais_IP30!A1" display="SC_Calais_IP30"/>
    <hyperlink ref="C34" location="SC_Eastport_IP30!A1" display="SC_Eastport_IP30"/>
    <hyperlink ref="C35" location="SC_Machias_IP30!A1" display="SC_Machias_IP30"/>
    <hyperlink ref="C36" location="SC_Milbridge_IP30!A1" display="SC_Milbridge_IP30"/>
    <hyperlink ref="D32" location="SummaryHP30!A1" display="SummaryHP30"/>
    <hyperlink ref="D33" location="CalaisHP30!A1" display="CalaisHP30"/>
    <hyperlink ref="D34" location="EastportHP30!A1" display="EastportHP30"/>
    <hyperlink ref="D35" location="MachiasHP30!A1" display="MachiasHP30"/>
    <hyperlink ref="D36" location="MilbridgeHP30!A1" display="MilbridgeHP30"/>
    <hyperlink ref="C38" location="SC_SummaryIP60!A1" display="SC_SummaryIP60"/>
    <hyperlink ref="C39" location="CalaisIP60!A1" display="CalaisIP60"/>
    <hyperlink ref="C40" location="EastportIP60!A1" display="EastportIP60"/>
    <hyperlink ref="C41" location="MachiasIP60!A1" display="MachiasIP60"/>
    <hyperlink ref="C42" location="MilbridgeIP60!A1" display="MilbridgeIP60"/>
    <hyperlink ref="D39" location="CalaisHP60!A1" display="CalaisHP60"/>
    <hyperlink ref="D40" location="EastportHP60!A1" display="EastportHP60"/>
    <hyperlink ref="D41" location="MachiasHP60!A1" display="MachiasHP60"/>
    <hyperlink ref="D42" location="MilbridgeHP60!A1" display="MilbridgeHP60"/>
    <hyperlink ref="C47" location="WCIP!A1" display="WCIP"/>
    <hyperlink ref="D47" location="WCHP!A1" display="WCHP"/>
    <hyperlink ref="C30" location="IPSumm30!A1" display="IPSumm30"/>
    <hyperlink ref="D30" location="HPSumm30!A1" display="HPSumm30"/>
    <hyperlink ref="C48" location="WCPop10!A1" display="WCPop10"/>
    <hyperlink ref="C44" location="SC_BangorIP1_2_3hr!A1" display="SC_BangorIP123hr"/>
    <hyperlink ref="D44" location="SC_BangorHP1_2_3hr!A1" display="SC_BangorHP123hr"/>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385</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61</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62</v>
      </c>
      <c r="G5" s="134"/>
      <c r="H5" s="134"/>
      <c r="I5" s="134"/>
      <c r="J5" s="134"/>
      <c r="K5" s="134"/>
      <c r="L5" s="134"/>
      <c r="M5" s="134"/>
      <c r="N5" s="134"/>
      <c r="O5" s="134"/>
      <c r="P5" s="134"/>
      <c r="Q5" s="134"/>
      <c r="R5" s="134"/>
      <c r="S5" s="134"/>
      <c r="T5" s="134"/>
      <c r="U5" s="154" t="s">
        <v>63</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64</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3214</v>
      </c>
      <c r="H11" s="151"/>
      <c r="I11" s="151"/>
      <c r="J11" s="144" t="s">
        <v>0</v>
      </c>
      <c r="K11" s="144"/>
      <c r="L11" s="144"/>
      <c r="M11" s="144"/>
      <c r="N11" s="142" t="s">
        <v>86</v>
      </c>
      <c r="O11" s="142"/>
      <c r="P11" s="142"/>
      <c r="Q11" s="142"/>
      <c r="R11" s="142"/>
      <c r="S11" s="142"/>
      <c r="T11" s="142"/>
      <c r="U11" s="142"/>
      <c r="V11" s="145">
        <v>29314</v>
      </c>
      <c r="W11" s="145"/>
      <c r="X11" s="145"/>
      <c r="Y11" s="41" t="s">
        <v>0</v>
      </c>
    </row>
    <row r="12" spans="1:25" ht="11.25" customHeight="1" x14ac:dyDescent="0.2">
      <c r="A12" s="143" t="s">
        <v>0</v>
      </c>
      <c r="B12" s="143"/>
      <c r="C12" s="143" t="s">
        <v>87</v>
      </c>
      <c r="D12" s="143"/>
      <c r="E12" s="143" t="s">
        <v>0</v>
      </c>
      <c r="F12" s="143"/>
      <c r="G12" s="171">
        <v>3204</v>
      </c>
      <c r="H12" s="171"/>
      <c r="I12" s="171"/>
      <c r="J12" s="186" t="s">
        <v>0</v>
      </c>
      <c r="K12" s="186"/>
      <c r="L12" s="186"/>
      <c r="M12" s="186"/>
      <c r="N12" s="143" t="s">
        <v>88</v>
      </c>
      <c r="O12" s="143"/>
      <c r="P12" s="143"/>
      <c r="Q12" s="143"/>
      <c r="R12" s="143"/>
      <c r="S12" s="143"/>
      <c r="T12" s="143"/>
      <c r="U12" s="143"/>
      <c r="V12" s="157">
        <v>32719</v>
      </c>
      <c r="W12" s="157"/>
      <c r="X12" s="157"/>
      <c r="Y12" s="43" t="s">
        <v>0</v>
      </c>
    </row>
    <row r="13" spans="1:25" ht="11.25" customHeight="1" x14ac:dyDescent="0.2">
      <c r="A13" s="142" t="s">
        <v>0</v>
      </c>
      <c r="B13" s="142"/>
      <c r="C13" s="142" t="s">
        <v>89</v>
      </c>
      <c r="D13" s="142"/>
      <c r="E13" s="142" t="s">
        <v>0</v>
      </c>
      <c r="F13" s="142"/>
      <c r="G13" s="151">
        <v>3164</v>
      </c>
      <c r="H13" s="151"/>
      <c r="I13" s="151"/>
      <c r="J13" s="144" t="s">
        <v>0</v>
      </c>
      <c r="K13" s="144"/>
      <c r="L13" s="144"/>
      <c r="M13" s="144"/>
      <c r="N13" s="142" t="s">
        <v>90</v>
      </c>
      <c r="O13" s="142"/>
      <c r="P13" s="142"/>
      <c r="Q13" s="142"/>
      <c r="R13" s="142"/>
      <c r="S13" s="142"/>
      <c r="T13" s="142"/>
      <c r="U13" s="142"/>
      <c r="V13" s="184">
        <v>2.2200000000000002</v>
      </c>
      <c r="W13" s="184"/>
      <c r="X13" s="184"/>
      <c r="Y13" s="41" t="s">
        <v>0</v>
      </c>
    </row>
    <row r="14" spans="1:25" ht="11.25" customHeight="1" x14ac:dyDescent="0.2">
      <c r="A14" s="143" t="s">
        <v>0</v>
      </c>
      <c r="B14" s="143"/>
      <c r="C14" s="143" t="s">
        <v>90</v>
      </c>
      <c r="D14" s="143"/>
      <c r="E14" s="143" t="s">
        <v>0</v>
      </c>
      <c r="F14" s="143"/>
      <c r="G14" s="174">
        <v>-0.25</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2221</v>
      </c>
      <c r="L19" s="151"/>
      <c r="M19" s="144" t="s">
        <v>96</v>
      </c>
      <c r="N19" s="144"/>
      <c r="O19" s="151">
        <v>2256</v>
      </c>
      <c r="P19" s="151"/>
      <c r="Q19" s="151"/>
      <c r="R19" s="144" t="s">
        <v>96</v>
      </c>
      <c r="S19" s="144"/>
      <c r="T19" s="144"/>
      <c r="U19" s="151">
        <v>2285</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1471</v>
      </c>
      <c r="L20" s="171"/>
      <c r="M20" s="163">
        <v>66.2</v>
      </c>
      <c r="N20" s="163"/>
      <c r="O20" s="171">
        <v>1472</v>
      </c>
      <c r="P20" s="171"/>
      <c r="Q20" s="171"/>
      <c r="R20" s="163">
        <v>65.2</v>
      </c>
      <c r="S20" s="163"/>
      <c r="T20" s="163"/>
      <c r="U20" s="171">
        <v>1463</v>
      </c>
      <c r="V20" s="171"/>
      <c r="W20" s="171"/>
      <c r="X20" s="47">
        <v>64</v>
      </c>
      <c r="Y20" s="48" t="s">
        <v>0</v>
      </c>
    </row>
    <row r="21" spans="1:25" ht="11.25" customHeight="1" x14ac:dyDescent="0.2">
      <c r="A21" s="142" t="s">
        <v>0</v>
      </c>
      <c r="B21" s="142"/>
      <c r="C21" s="183" t="s">
        <v>98</v>
      </c>
      <c r="D21" s="183"/>
      <c r="E21" s="183"/>
      <c r="F21" s="183"/>
      <c r="G21" s="183"/>
      <c r="H21" s="183"/>
      <c r="I21" s="183"/>
      <c r="J21" s="183"/>
      <c r="K21" s="151">
        <v>1137</v>
      </c>
      <c r="L21" s="151"/>
      <c r="M21" s="141">
        <v>51.2</v>
      </c>
      <c r="N21" s="141"/>
      <c r="O21" s="151">
        <v>1119</v>
      </c>
      <c r="P21" s="151"/>
      <c r="Q21" s="151"/>
      <c r="R21" s="141">
        <v>49.6</v>
      </c>
      <c r="S21" s="141"/>
      <c r="T21" s="141"/>
      <c r="U21" s="151">
        <v>1112</v>
      </c>
      <c r="V21" s="151"/>
      <c r="W21" s="151"/>
      <c r="X21" s="49">
        <v>48.7</v>
      </c>
      <c r="Y21" s="38" t="s">
        <v>0</v>
      </c>
    </row>
    <row r="22" spans="1:25" ht="10.5" customHeight="1" x14ac:dyDescent="0.2">
      <c r="A22" s="143" t="s">
        <v>0</v>
      </c>
      <c r="B22" s="143"/>
      <c r="C22" s="182" t="s">
        <v>99</v>
      </c>
      <c r="D22" s="182"/>
      <c r="E22" s="182"/>
      <c r="F22" s="182"/>
      <c r="G22" s="182"/>
      <c r="H22" s="182"/>
      <c r="I22" s="182"/>
      <c r="J22" s="182"/>
      <c r="K22" s="171">
        <v>334</v>
      </c>
      <c r="L22" s="171"/>
      <c r="M22" s="163">
        <v>15</v>
      </c>
      <c r="N22" s="163"/>
      <c r="O22" s="171">
        <v>353</v>
      </c>
      <c r="P22" s="171"/>
      <c r="Q22" s="171"/>
      <c r="R22" s="163">
        <v>15.6</v>
      </c>
      <c r="S22" s="163"/>
      <c r="T22" s="163"/>
      <c r="U22" s="171">
        <v>351</v>
      </c>
      <c r="V22" s="171"/>
      <c r="W22" s="171"/>
      <c r="X22" s="47">
        <v>15.4</v>
      </c>
      <c r="Y22" s="48" t="s">
        <v>0</v>
      </c>
    </row>
    <row r="23" spans="1:25" ht="11.25" customHeight="1" x14ac:dyDescent="0.2">
      <c r="A23" s="142" t="s">
        <v>0</v>
      </c>
      <c r="B23" s="142"/>
      <c r="C23" s="161" t="s">
        <v>100</v>
      </c>
      <c r="D23" s="161"/>
      <c r="E23" s="161"/>
      <c r="F23" s="161"/>
      <c r="G23" s="161"/>
      <c r="H23" s="161"/>
      <c r="I23" s="161"/>
      <c r="J23" s="161"/>
      <c r="K23" s="151">
        <v>750</v>
      </c>
      <c r="L23" s="151"/>
      <c r="M23" s="141">
        <v>33.799999999999997</v>
      </c>
      <c r="N23" s="141"/>
      <c r="O23" s="151">
        <v>784</v>
      </c>
      <c r="P23" s="151"/>
      <c r="Q23" s="151"/>
      <c r="R23" s="141">
        <v>34.799999999999997</v>
      </c>
      <c r="S23" s="141"/>
      <c r="T23" s="141"/>
      <c r="U23" s="151">
        <v>822</v>
      </c>
      <c r="V23" s="151"/>
      <c r="W23" s="151"/>
      <c r="X23" s="49">
        <v>36</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1119</v>
      </c>
      <c r="P27" s="151"/>
      <c r="Q27" s="151"/>
      <c r="R27" s="144" t="s">
        <v>96</v>
      </c>
      <c r="S27" s="144"/>
      <c r="T27" s="144"/>
      <c r="U27" s="151">
        <v>1111</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109</v>
      </c>
      <c r="P28" s="171"/>
      <c r="Q28" s="171"/>
      <c r="R28" s="163">
        <v>9.6999999999999993</v>
      </c>
      <c r="S28" s="163"/>
      <c r="T28" s="163"/>
      <c r="U28" s="171">
        <v>58</v>
      </c>
      <c r="V28" s="171"/>
      <c r="W28" s="171"/>
      <c r="X28" s="47">
        <v>5.2</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334</v>
      </c>
      <c r="P29" s="151"/>
      <c r="Q29" s="151"/>
      <c r="R29" s="141">
        <v>29.8</v>
      </c>
      <c r="S29" s="141"/>
      <c r="T29" s="141"/>
      <c r="U29" s="151">
        <v>254</v>
      </c>
      <c r="V29" s="151"/>
      <c r="W29" s="151"/>
      <c r="X29" s="49">
        <v>22.9</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291</v>
      </c>
      <c r="P30" s="171"/>
      <c r="Q30" s="171"/>
      <c r="R30" s="163">
        <v>26</v>
      </c>
      <c r="S30" s="163"/>
      <c r="T30" s="163"/>
      <c r="U30" s="171">
        <v>293</v>
      </c>
      <c r="V30" s="171"/>
      <c r="W30" s="171"/>
      <c r="X30" s="47">
        <v>26.4</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150</v>
      </c>
      <c r="P31" s="151"/>
      <c r="Q31" s="151"/>
      <c r="R31" s="141">
        <v>13.4</v>
      </c>
      <c r="S31" s="141"/>
      <c r="T31" s="141"/>
      <c r="U31" s="151">
        <v>205</v>
      </c>
      <c r="V31" s="151"/>
      <c r="W31" s="151"/>
      <c r="X31" s="49">
        <v>18.5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88</v>
      </c>
      <c r="P32" s="171"/>
      <c r="Q32" s="171"/>
      <c r="R32" s="163">
        <v>7.9</v>
      </c>
      <c r="S32" s="163"/>
      <c r="T32" s="163"/>
      <c r="U32" s="171">
        <v>126</v>
      </c>
      <c r="V32" s="171"/>
      <c r="W32" s="171"/>
      <c r="X32" s="47">
        <v>11.3</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52</v>
      </c>
      <c r="P33" s="151"/>
      <c r="Q33" s="151"/>
      <c r="R33" s="141">
        <v>4.5999999999999996</v>
      </c>
      <c r="S33" s="141"/>
      <c r="T33" s="141"/>
      <c r="U33" s="151">
        <v>64</v>
      </c>
      <c r="V33" s="151"/>
      <c r="W33" s="151"/>
      <c r="X33" s="49">
        <v>5.8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45</v>
      </c>
      <c r="P34" s="171"/>
      <c r="Q34" s="171"/>
      <c r="R34" s="163">
        <v>4</v>
      </c>
      <c r="S34" s="163"/>
      <c r="T34" s="163"/>
      <c r="U34" s="171">
        <v>50</v>
      </c>
      <c r="V34" s="171"/>
      <c r="W34" s="171"/>
      <c r="X34" s="47">
        <v>4.5</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25</v>
      </c>
      <c r="P35" s="151"/>
      <c r="Q35" s="151"/>
      <c r="R35" s="141">
        <v>2.2000000000000002</v>
      </c>
      <c r="S35" s="141"/>
      <c r="T35" s="141"/>
      <c r="U35" s="151">
        <v>30</v>
      </c>
      <c r="V35" s="151"/>
      <c r="W35" s="151"/>
      <c r="X35" s="49">
        <v>2.7</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13</v>
      </c>
      <c r="P36" s="171"/>
      <c r="Q36" s="171"/>
      <c r="R36" s="163">
        <v>1.2</v>
      </c>
      <c r="S36" s="163"/>
      <c r="T36" s="163"/>
      <c r="U36" s="171">
        <v>14</v>
      </c>
      <c r="V36" s="171"/>
      <c r="W36" s="171"/>
      <c r="X36" s="47">
        <v>1.3</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11</v>
      </c>
      <c r="P37" s="151"/>
      <c r="Q37" s="151"/>
      <c r="R37" s="141">
        <v>1</v>
      </c>
      <c r="S37" s="141"/>
      <c r="T37" s="141"/>
      <c r="U37" s="151">
        <v>16</v>
      </c>
      <c r="V37" s="151"/>
      <c r="W37" s="151"/>
      <c r="X37" s="49">
        <v>1.4</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1</v>
      </c>
      <c r="P38" s="171"/>
      <c r="Q38" s="171"/>
      <c r="R38" s="163">
        <v>0.1</v>
      </c>
      <c r="S38" s="163"/>
      <c r="T38" s="163"/>
      <c r="U38" s="171">
        <v>1</v>
      </c>
      <c r="V38" s="171"/>
      <c r="W38" s="171"/>
      <c r="X38" s="47">
        <v>0.1</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119926</v>
      </c>
      <c r="P40" s="157"/>
      <c r="Q40" s="157"/>
      <c r="R40" s="150" t="s">
        <v>0</v>
      </c>
      <c r="S40" s="150"/>
      <c r="T40" s="150"/>
      <c r="U40" s="157">
        <v>141518</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152317</v>
      </c>
      <c r="P41" s="145"/>
      <c r="Q41" s="145"/>
      <c r="R41" s="144" t="s">
        <v>0</v>
      </c>
      <c r="S41" s="144"/>
      <c r="T41" s="144"/>
      <c r="U41" s="145">
        <v>174117</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61</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62</v>
      </c>
      <c r="G57" s="134"/>
      <c r="H57" s="134"/>
      <c r="I57" s="134"/>
      <c r="J57" s="134"/>
      <c r="K57" s="134"/>
      <c r="L57" s="134"/>
      <c r="M57" s="134"/>
      <c r="N57" s="134"/>
      <c r="O57" s="134"/>
      <c r="P57" s="134"/>
      <c r="Q57" s="134"/>
      <c r="R57" s="134"/>
      <c r="S57" s="134"/>
      <c r="T57" s="134"/>
      <c r="U57" s="154" t="s">
        <v>63</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64</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1138</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536</v>
      </c>
      <c r="U64" s="171"/>
      <c r="V64" s="171"/>
      <c r="W64" s="163">
        <v>47.1</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602</v>
      </c>
      <c r="U65" s="151"/>
      <c r="V65" s="151"/>
      <c r="W65" s="141">
        <v>52.9</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750</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42</v>
      </c>
      <c r="U70" s="171"/>
      <c r="V70" s="171"/>
      <c r="W70" s="163">
        <v>5.6</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2</v>
      </c>
      <c r="U71" s="151"/>
      <c r="V71" s="151"/>
      <c r="W71" s="141">
        <v>0.3</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69</v>
      </c>
      <c r="U72" s="171"/>
      <c r="V72" s="171"/>
      <c r="W72" s="163">
        <v>9.1999999999999993</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40</v>
      </c>
      <c r="U73" s="151"/>
      <c r="V73" s="151"/>
      <c r="W73" s="141">
        <v>5.3</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483</v>
      </c>
      <c r="U74" s="171"/>
      <c r="V74" s="171"/>
      <c r="W74" s="163">
        <v>64.400000000000006</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132</v>
      </c>
      <c r="U76" s="171"/>
      <c r="V76" s="171"/>
      <c r="W76" s="163">
        <v>17.600000000000001</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1471</v>
      </c>
      <c r="Q81" s="151"/>
      <c r="R81" s="151"/>
      <c r="S81" s="151"/>
      <c r="T81" s="151">
        <v>1137</v>
      </c>
      <c r="U81" s="151"/>
      <c r="V81" s="151"/>
      <c r="W81" s="141">
        <v>77.3</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35</v>
      </c>
      <c r="Q82" s="171"/>
      <c r="R82" s="171"/>
      <c r="S82" s="171"/>
      <c r="T82" s="171">
        <v>8</v>
      </c>
      <c r="U82" s="171"/>
      <c r="V82" s="171"/>
      <c r="W82" s="163">
        <v>22.9</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134</v>
      </c>
      <c r="Q83" s="151"/>
      <c r="R83" s="151"/>
      <c r="S83" s="151"/>
      <c r="T83" s="151">
        <v>71</v>
      </c>
      <c r="U83" s="151"/>
      <c r="V83" s="151"/>
      <c r="W83" s="141">
        <v>53</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175</v>
      </c>
      <c r="Q84" s="171"/>
      <c r="R84" s="171"/>
      <c r="S84" s="171"/>
      <c r="T84" s="171">
        <v>134</v>
      </c>
      <c r="U84" s="171"/>
      <c r="V84" s="171"/>
      <c r="W84" s="163">
        <v>76.599999999999994</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301</v>
      </c>
      <c r="Q85" s="151"/>
      <c r="R85" s="151"/>
      <c r="S85" s="151"/>
      <c r="T85" s="151">
        <v>245</v>
      </c>
      <c r="U85" s="151"/>
      <c r="V85" s="151"/>
      <c r="W85" s="141">
        <v>81.400000000000006</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366</v>
      </c>
      <c r="Q86" s="171"/>
      <c r="R86" s="171"/>
      <c r="S86" s="171"/>
      <c r="T86" s="171">
        <v>316</v>
      </c>
      <c r="U86" s="171"/>
      <c r="V86" s="171"/>
      <c r="W86" s="163">
        <v>86.3</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248</v>
      </c>
      <c r="Q87" s="151"/>
      <c r="R87" s="151"/>
      <c r="S87" s="151"/>
      <c r="T87" s="151">
        <v>197</v>
      </c>
      <c r="U87" s="151"/>
      <c r="V87" s="151"/>
      <c r="W87" s="141">
        <v>79.400000000000006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165</v>
      </c>
      <c r="Q88" s="171"/>
      <c r="R88" s="171"/>
      <c r="S88" s="171"/>
      <c r="T88" s="171">
        <v>131</v>
      </c>
      <c r="U88" s="171"/>
      <c r="V88" s="171"/>
      <c r="W88" s="163">
        <v>79.400000000000006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47</v>
      </c>
      <c r="Q89" s="151"/>
      <c r="R89" s="151"/>
      <c r="S89" s="151"/>
      <c r="T89" s="151">
        <v>35</v>
      </c>
      <c r="U89" s="151"/>
      <c r="V89" s="151"/>
      <c r="W89" s="141">
        <v>74.5</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1473</v>
      </c>
      <c r="Q94" s="151"/>
      <c r="R94" s="151"/>
      <c r="S94" s="151"/>
      <c r="T94" s="151">
        <v>1139</v>
      </c>
      <c r="U94" s="151"/>
      <c r="V94" s="151"/>
      <c r="W94" s="141">
        <v>77.3</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1327</v>
      </c>
      <c r="Q95" s="171"/>
      <c r="R95" s="171"/>
      <c r="S95" s="171"/>
      <c r="T95" s="171">
        <v>1048</v>
      </c>
      <c r="U95" s="171"/>
      <c r="V95" s="171"/>
      <c r="W95" s="163">
        <v>79</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3</v>
      </c>
      <c r="Q96" s="151"/>
      <c r="R96" s="151"/>
      <c r="S96" s="151"/>
      <c r="T96" s="151">
        <v>3</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110</v>
      </c>
      <c r="Q97" s="171"/>
      <c r="R97" s="171"/>
      <c r="S97" s="171"/>
      <c r="T97" s="171">
        <v>68</v>
      </c>
      <c r="U97" s="171"/>
      <c r="V97" s="171"/>
      <c r="W97" s="163">
        <v>61.8</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3</v>
      </c>
      <c r="Q98" s="151"/>
      <c r="R98" s="151"/>
      <c r="S98" s="151"/>
      <c r="T98" s="151">
        <v>1</v>
      </c>
      <c r="U98" s="151"/>
      <c r="V98" s="151"/>
      <c r="W98" s="141">
        <v>33.299999999999997</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3</v>
      </c>
      <c r="Q100" s="151"/>
      <c r="R100" s="151"/>
      <c r="S100" s="151"/>
      <c r="T100" s="151">
        <v>2</v>
      </c>
      <c r="U100" s="151"/>
      <c r="V100" s="151"/>
      <c r="W100" s="141">
        <v>66.7</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27</v>
      </c>
      <c r="Q101" s="171"/>
      <c r="R101" s="171"/>
      <c r="S101" s="171"/>
      <c r="T101" s="171">
        <v>17</v>
      </c>
      <c r="U101" s="171"/>
      <c r="V101" s="171"/>
      <c r="W101" s="163">
        <v>63</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4</v>
      </c>
      <c r="Q103" s="171"/>
      <c r="R103" s="171"/>
      <c r="S103" s="171"/>
      <c r="T103" s="171">
        <v>3</v>
      </c>
      <c r="U103" s="171"/>
      <c r="V103" s="171"/>
      <c r="W103" s="163">
        <v>75</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1470</v>
      </c>
      <c r="Q108" s="151"/>
      <c r="R108" s="151"/>
      <c r="S108" s="151"/>
      <c r="T108" s="151">
        <v>1137</v>
      </c>
      <c r="U108" s="151"/>
      <c r="V108" s="151"/>
      <c r="W108" s="141">
        <v>77.3</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469</v>
      </c>
      <c r="Q109" s="171"/>
      <c r="R109" s="171"/>
      <c r="S109" s="171"/>
      <c r="T109" s="171">
        <v>307</v>
      </c>
      <c r="U109" s="171"/>
      <c r="V109" s="171"/>
      <c r="W109" s="163">
        <v>65.5</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585</v>
      </c>
      <c r="Q110" s="151"/>
      <c r="R110" s="151"/>
      <c r="S110" s="151"/>
      <c r="T110" s="151">
        <v>496</v>
      </c>
      <c r="U110" s="151"/>
      <c r="V110" s="151"/>
      <c r="W110" s="141">
        <v>84.8</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203</v>
      </c>
      <c r="Q111" s="171"/>
      <c r="R111" s="171"/>
      <c r="S111" s="171"/>
      <c r="T111" s="171">
        <v>165</v>
      </c>
      <c r="U111" s="171"/>
      <c r="V111" s="171"/>
      <c r="W111" s="163">
        <v>81.3</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124</v>
      </c>
      <c r="Q112" s="151"/>
      <c r="R112" s="151"/>
      <c r="S112" s="151"/>
      <c r="T112" s="151">
        <v>103</v>
      </c>
      <c r="U112" s="151"/>
      <c r="V112" s="151"/>
      <c r="W112" s="141">
        <v>83.1</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64</v>
      </c>
      <c r="Q113" s="171"/>
      <c r="R113" s="171"/>
      <c r="S113" s="171"/>
      <c r="T113" s="171">
        <v>50</v>
      </c>
      <c r="U113" s="171"/>
      <c r="V113" s="171"/>
      <c r="W113" s="163">
        <v>78.099999999999994</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19</v>
      </c>
      <c r="Q114" s="151"/>
      <c r="R114" s="151"/>
      <c r="S114" s="151"/>
      <c r="T114" s="151">
        <v>12</v>
      </c>
      <c r="U114" s="151"/>
      <c r="V114" s="151"/>
      <c r="W114" s="141">
        <v>63.2</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6</v>
      </c>
      <c r="Q115" s="171"/>
      <c r="R115" s="171"/>
      <c r="S115" s="171"/>
      <c r="T115" s="171">
        <v>4</v>
      </c>
      <c r="U115" s="171"/>
      <c r="V115" s="171"/>
      <c r="W115" s="163">
        <v>66.7</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A109:B109"/>
    <mergeCell ref="C109:F109"/>
    <mergeCell ref="H109:I109"/>
    <mergeCell ref="J109:L109"/>
    <mergeCell ref="M109:O109"/>
    <mergeCell ref="P109:S109"/>
    <mergeCell ref="T109:V109"/>
    <mergeCell ref="W109:X109"/>
    <mergeCell ref="A115:B115"/>
    <mergeCell ref="C115:F115"/>
    <mergeCell ref="H115:I115"/>
    <mergeCell ref="J115:L115"/>
    <mergeCell ref="M115:O115"/>
    <mergeCell ref="P115:S115"/>
    <mergeCell ref="T115:V115"/>
    <mergeCell ref="W115:X115"/>
    <mergeCell ref="A111:B111"/>
    <mergeCell ref="C111:F111"/>
    <mergeCell ref="H111:I111"/>
    <mergeCell ref="J111:L111"/>
    <mergeCell ref="M111:O111"/>
    <mergeCell ref="P111:S111"/>
    <mergeCell ref="T111:V111"/>
    <mergeCell ref="W111:X111"/>
    <mergeCell ref="A105:B105"/>
    <mergeCell ref="C105:S105"/>
    <mergeCell ref="T105:V105"/>
    <mergeCell ref="W105:X105"/>
    <mergeCell ref="A106:B106"/>
    <mergeCell ref="C106:F106"/>
    <mergeCell ref="H106:L106"/>
    <mergeCell ref="M106:S106"/>
    <mergeCell ref="T106:X106"/>
    <mergeCell ref="A101:B101"/>
    <mergeCell ref="C101:F101"/>
    <mergeCell ref="H101:I101"/>
    <mergeCell ref="J101:L101"/>
    <mergeCell ref="M101:O101"/>
    <mergeCell ref="P101:S101"/>
    <mergeCell ref="T101:V101"/>
    <mergeCell ref="W101:X101"/>
    <mergeCell ref="A103:B103"/>
    <mergeCell ref="C103:F103"/>
    <mergeCell ref="H103:I103"/>
    <mergeCell ref="J103:L103"/>
    <mergeCell ref="M103:O103"/>
    <mergeCell ref="P103:S103"/>
    <mergeCell ref="T103:V103"/>
    <mergeCell ref="W103:X103"/>
    <mergeCell ref="W91:X91"/>
    <mergeCell ref="A92:B92"/>
    <mergeCell ref="A93:B93"/>
    <mergeCell ref="A97:B97"/>
    <mergeCell ref="C97:F97"/>
    <mergeCell ref="H97:I97"/>
    <mergeCell ref="J97:L97"/>
    <mergeCell ref="M97:O97"/>
    <mergeCell ref="P97:S97"/>
    <mergeCell ref="T97:V97"/>
    <mergeCell ref="W97:X97"/>
    <mergeCell ref="C93:F93"/>
    <mergeCell ref="H93:I93"/>
    <mergeCell ref="J93:O93"/>
    <mergeCell ref="P93:S93"/>
    <mergeCell ref="T93:V93"/>
    <mergeCell ref="W93:X93"/>
    <mergeCell ref="A94:B94"/>
    <mergeCell ref="C94:F94"/>
    <mergeCell ref="H94:I94"/>
    <mergeCell ref="J94:L94"/>
    <mergeCell ref="M94:O94"/>
    <mergeCell ref="P94:S94"/>
    <mergeCell ref="T94:V94"/>
    <mergeCell ref="W87:X87"/>
    <mergeCell ref="A84:B84"/>
    <mergeCell ref="C84:F84"/>
    <mergeCell ref="H84:I84"/>
    <mergeCell ref="J84:L84"/>
    <mergeCell ref="M84:O84"/>
    <mergeCell ref="P84:S84"/>
    <mergeCell ref="T84:V84"/>
    <mergeCell ref="W84:X84"/>
    <mergeCell ref="C64:S64"/>
    <mergeCell ref="A83:B83"/>
    <mergeCell ref="C83:F83"/>
    <mergeCell ref="H83:I83"/>
    <mergeCell ref="J83:L83"/>
    <mergeCell ref="M83:O83"/>
    <mergeCell ref="P83:S83"/>
    <mergeCell ref="T83:V83"/>
    <mergeCell ref="W83:X83"/>
    <mergeCell ref="J69:L69"/>
    <mergeCell ref="A73:B73"/>
    <mergeCell ref="C73:I73"/>
    <mergeCell ref="J73:L73"/>
    <mergeCell ref="M73:O73"/>
    <mergeCell ref="A77:B77"/>
    <mergeCell ref="C77:F77"/>
    <mergeCell ref="H77:I77"/>
    <mergeCell ref="J77:L77"/>
    <mergeCell ref="M77:O77"/>
    <mergeCell ref="A71:B71"/>
    <mergeCell ref="C71:I71"/>
    <mergeCell ref="J71:L71"/>
    <mergeCell ref="M71:O71"/>
    <mergeCell ref="T65:V65"/>
    <mergeCell ref="W65:X65"/>
    <mergeCell ref="A66:B66"/>
    <mergeCell ref="C66:F66"/>
    <mergeCell ref="H66:I66"/>
    <mergeCell ref="J66:L66"/>
    <mergeCell ref="M66:O66"/>
    <mergeCell ref="P66:S66"/>
    <mergeCell ref="T66:V66"/>
    <mergeCell ref="W66:X66"/>
    <mergeCell ref="A65:B65"/>
    <mergeCell ref="C65:S65"/>
    <mergeCell ref="R39:T39"/>
    <mergeCell ref="U39:W39"/>
    <mergeCell ref="A40:B40"/>
    <mergeCell ref="C40:J40"/>
    <mergeCell ref="W61:X61"/>
    <mergeCell ref="F53:P53"/>
    <mergeCell ref="Q53:T53"/>
    <mergeCell ref="U53:Y53"/>
    <mergeCell ref="E54:Y54"/>
    <mergeCell ref="F55:P55"/>
    <mergeCell ref="Q55:T55"/>
    <mergeCell ref="U55:Y55"/>
    <mergeCell ref="F56:P56"/>
    <mergeCell ref="Q56:Y56"/>
    <mergeCell ref="F57:T57"/>
    <mergeCell ref="U57:Y57"/>
    <mergeCell ref="F58:T58"/>
    <mergeCell ref="U58:Y58"/>
    <mergeCell ref="A59:Y59"/>
    <mergeCell ref="A60:Y60"/>
    <mergeCell ref="A61:B61"/>
    <mergeCell ref="C61:F61"/>
    <mergeCell ref="H61:I61"/>
    <mergeCell ref="J61:L61"/>
    <mergeCell ref="A35:B35"/>
    <mergeCell ref="C35:J35"/>
    <mergeCell ref="K35:L35"/>
    <mergeCell ref="M35:N35"/>
    <mergeCell ref="O35:Q35"/>
    <mergeCell ref="R35:T35"/>
    <mergeCell ref="U35:W35"/>
    <mergeCell ref="A36:B36"/>
    <mergeCell ref="C36:J36"/>
    <mergeCell ref="K36:L36"/>
    <mergeCell ref="M36:N36"/>
    <mergeCell ref="O36:Q36"/>
    <mergeCell ref="R36:T36"/>
    <mergeCell ref="U36:W36"/>
    <mergeCell ref="V12:X12"/>
    <mergeCell ref="A17:B17"/>
    <mergeCell ref="C17:J17"/>
    <mergeCell ref="K17:N17"/>
    <mergeCell ref="A21:B21"/>
    <mergeCell ref="C21:J21"/>
    <mergeCell ref="A25:B25"/>
    <mergeCell ref="C25:J25"/>
    <mergeCell ref="K25:N25"/>
    <mergeCell ref="O25:T25"/>
    <mergeCell ref="U25:X25"/>
    <mergeCell ref="K21:L21"/>
    <mergeCell ref="M21:N21"/>
    <mergeCell ref="O21:Q21"/>
    <mergeCell ref="R21:T21"/>
    <mergeCell ref="U21:W21"/>
    <mergeCell ref="A22:B22"/>
    <mergeCell ref="C22:J22"/>
    <mergeCell ref="K22:L22"/>
    <mergeCell ref="M22:N22"/>
    <mergeCell ref="O22:Q22"/>
    <mergeCell ref="R22:T22"/>
    <mergeCell ref="U22:W22"/>
    <mergeCell ref="A19:B19"/>
    <mergeCell ref="V9:X9"/>
    <mergeCell ref="F1:P1"/>
    <mergeCell ref="Q1:T1"/>
    <mergeCell ref="U1:Y1"/>
    <mergeCell ref="E2:Y2"/>
    <mergeCell ref="F3:P3"/>
    <mergeCell ref="Q3:T3"/>
    <mergeCell ref="U3:Y3"/>
    <mergeCell ref="F4:P4"/>
    <mergeCell ref="Q4:Y4"/>
    <mergeCell ref="F5:T5"/>
    <mergeCell ref="U5:Y5"/>
    <mergeCell ref="F6:T6"/>
    <mergeCell ref="U6:Y6"/>
    <mergeCell ref="A7:Y7"/>
    <mergeCell ref="A8:Y8"/>
    <mergeCell ref="A9:B9"/>
    <mergeCell ref="C9:D9"/>
    <mergeCell ref="E9:F9"/>
    <mergeCell ref="G9:I9"/>
    <mergeCell ref="J9:M9"/>
    <mergeCell ref="N9:Q9"/>
    <mergeCell ref="R9:U9"/>
    <mergeCell ref="B126:C126"/>
    <mergeCell ref="D126:H126"/>
    <mergeCell ref="I126:R126"/>
    <mergeCell ref="S126:Y126"/>
    <mergeCell ref="B127:C127"/>
    <mergeCell ref="D127:H127"/>
    <mergeCell ref="I127:K127"/>
    <mergeCell ref="L127:N127"/>
    <mergeCell ref="O127:R127"/>
    <mergeCell ref="S127:Y127"/>
    <mergeCell ref="B117:Y117"/>
    <mergeCell ref="A118:Y118"/>
    <mergeCell ref="A119:Y119"/>
    <mergeCell ref="A120:Y120"/>
    <mergeCell ref="A121:Y121"/>
    <mergeCell ref="A122:Y122"/>
    <mergeCell ref="A123:Y123"/>
    <mergeCell ref="A124:Y124"/>
    <mergeCell ref="B125:C125"/>
    <mergeCell ref="D125:H125"/>
    <mergeCell ref="I125:Y125"/>
    <mergeCell ref="A116:Y116"/>
    <mergeCell ref="A113:B113"/>
    <mergeCell ref="C113:F113"/>
    <mergeCell ref="H113:I113"/>
    <mergeCell ref="J113:L113"/>
    <mergeCell ref="M113:O113"/>
    <mergeCell ref="P113:S113"/>
    <mergeCell ref="T113:V113"/>
    <mergeCell ref="W113:X113"/>
    <mergeCell ref="A114:B114"/>
    <mergeCell ref="C114:F114"/>
    <mergeCell ref="H114:I114"/>
    <mergeCell ref="J114:L114"/>
    <mergeCell ref="M114:O114"/>
    <mergeCell ref="P114:S114"/>
    <mergeCell ref="T114:V114"/>
    <mergeCell ref="W114:X114"/>
    <mergeCell ref="A112:B112"/>
    <mergeCell ref="C112:F112"/>
    <mergeCell ref="H112:I112"/>
    <mergeCell ref="J112:L112"/>
    <mergeCell ref="M112:O112"/>
    <mergeCell ref="P112:S112"/>
    <mergeCell ref="T112:V112"/>
    <mergeCell ref="W112:X112"/>
    <mergeCell ref="A110:B110"/>
    <mergeCell ref="C110:F110"/>
    <mergeCell ref="H110:I110"/>
    <mergeCell ref="J110:L110"/>
    <mergeCell ref="M110:O110"/>
    <mergeCell ref="P110:S110"/>
    <mergeCell ref="T110:V110"/>
    <mergeCell ref="W110:X110"/>
    <mergeCell ref="A107:B107"/>
    <mergeCell ref="C107:F107"/>
    <mergeCell ref="H107:I107"/>
    <mergeCell ref="J107:L107"/>
    <mergeCell ref="M107:O107"/>
    <mergeCell ref="P107:S107"/>
    <mergeCell ref="T107:V107"/>
    <mergeCell ref="W107:X107"/>
    <mergeCell ref="A108:B108"/>
    <mergeCell ref="C108:F108"/>
    <mergeCell ref="H108:I108"/>
    <mergeCell ref="J108:L108"/>
    <mergeCell ref="M108:O108"/>
    <mergeCell ref="P108:S108"/>
    <mergeCell ref="T108:V108"/>
    <mergeCell ref="W108:X108"/>
    <mergeCell ref="A104:B104"/>
    <mergeCell ref="C104:F104"/>
    <mergeCell ref="H104:I104"/>
    <mergeCell ref="J104:L104"/>
    <mergeCell ref="M104:O104"/>
    <mergeCell ref="P104:S104"/>
    <mergeCell ref="T104:V104"/>
    <mergeCell ref="W104:X104"/>
    <mergeCell ref="A102:B102"/>
    <mergeCell ref="C102:F102"/>
    <mergeCell ref="H102:I102"/>
    <mergeCell ref="J102:L102"/>
    <mergeCell ref="M102:O102"/>
    <mergeCell ref="P102:S102"/>
    <mergeCell ref="T102:V102"/>
    <mergeCell ref="W102:X102"/>
    <mergeCell ref="A99:B99"/>
    <mergeCell ref="C99:F99"/>
    <mergeCell ref="H99:I99"/>
    <mergeCell ref="J99:L99"/>
    <mergeCell ref="M99:O99"/>
    <mergeCell ref="P99:S99"/>
    <mergeCell ref="T99:V99"/>
    <mergeCell ref="W99:X99"/>
    <mergeCell ref="A100:B100"/>
    <mergeCell ref="C100:F100"/>
    <mergeCell ref="H100:I100"/>
    <mergeCell ref="J100:L100"/>
    <mergeCell ref="M100:O100"/>
    <mergeCell ref="P100:S100"/>
    <mergeCell ref="T100:V100"/>
    <mergeCell ref="W100:X100"/>
    <mergeCell ref="A98:B98"/>
    <mergeCell ref="C98:F98"/>
    <mergeCell ref="H98:I98"/>
    <mergeCell ref="J98:L98"/>
    <mergeCell ref="M98:O98"/>
    <mergeCell ref="P98:S98"/>
    <mergeCell ref="T98:V98"/>
    <mergeCell ref="W98:X98"/>
    <mergeCell ref="A95:B95"/>
    <mergeCell ref="C95:F95"/>
    <mergeCell ref="H95:I95"/>
    <mergeCell ref="J95:L95"/>
    <mergeCell ref="M95:O95"/>
    <mergeCell ref="P95:S95"/>
    <mergeCell ref="T95:V95"/>
    <mergeCell ref="W95:X95"/>
    <mergeCell ref="A96:B96"/>
    <mergeCell ref="C96:F96"/>
    <mergeCell ref="H96:I96"/>
    <mergeCell ref="J96:L96"/>
    <mergeCell ref="M96:O96"/>
    <mergeCell ref="P96:S96"/>
    <mergeCell ref="T96:V96"/>
    <mergeCell ref="W96:X96"/>
    <mergeCell ref="W94:X94"/>
    <mergeCell ref="C92:F92"/>
    <mergeCell ref="H92:I92"/>
    <mergeCell ref="J92:L92"/>
    <mergeCell ref="M92:O92"/>
    <mergeCell ref="P92:S92"/>
    <mergeCell ref="T92:X92"/>
    <mergeCell ref="A89:B89"/>
    <mergeCell ref="C89:F89"/>
    <mergeCell ref="H89:I89"/>
    <mergeCell ref="J89:L89"/>
    <mergeCell ref="M89:O89"/>
    <mergeCell ref="P89:S89"/>
    <mergeCell ref="T89:V89"/>
    <mergeCell ref="W89:X89"/>
    <mergeCell ref="A90:B90"/>
    <mergeCell ref="C90:F90"/>
    <mergeCell ref="H90:I90"/>
    <mergeCell ref="J90:L90"/>
    <mergeCell ref="M90:O90"/>
    <mergeCell ref="P90:S90"/>
    <mergeCell ref="T90:V90"/>
    <mergeCell ref="W90:X90"/>
    <mergeCell ref="A91:B91"/>
    <mergeCell ref="C91:S91"/>
    <mergeCell ref="A88:B88"/>
    <mergeCell ref="C88:F88"/>
    <mergeCell ref="H88:I88"/>
    <mergeCell ref="J88:L88"/>
    <mergeCell ref="M88:O88"/>
    <mergeCell ref="P88:S88"/>
    <mergeCell ref="T88:V88"/>
    <mergeCell ref="T91:V91"/>
    <mergeCell ref="W88:X88"/>
    <mergeCell ref="A85:B85"/>
    <mergeCell ref="C85:F85"/>
    <mergeCell ref="H85:I85"/>
    <mergeCell ref="J85:L85"/>
    <mergeCell ref="M85:O85"/>
    <mergeCell ref="P85:S85"/>
    <mergeCell ref="T85:V85"/>
    <mergeCell ref="W85:X85"/>
    <mergeCell ref="A86:B86"/>
    <mergeCell ref="C86:F86"/>
    <mergeCell ref="H86:I86"/>
    <mergeCell ref="J86:L86"/>
    <mergeCell ref="M86:O86"/>
    <mergeCell ref="P86:S86"/>
    <mergeCell ref="T86:V86"/>
    <mergeCell ref="W86:X86"/>
    <mergeCell ref="A87:B87"/>
    <mergeCell ref="C87:F87"/>
    <mergeCell ref="H87:I87"/>
    <mergeCell ref="J87:L87"/>
    <mergeCell ref="M87:O87"/>
    <mergeCell ref="P87:S87"/>
    <mergeCell ref="T87:V87"/>
    <mergeCell ref="A81:B81"/>
    <mergeCell ref="C81:F81"/>
    <mergeCell ref="H81:I81"/>
    <mergeCell ref="J81:L81"/>
    <mergeCell ref="M81:O81"/>
    <mergeCell ref="P81:S81"/>
    <mergeCell ref="T81:V81"/>
    <mergeCell ref="W81:X81"/>
    <mergeCell ref="A82:B82"/>
    <mergeCell ref="C82:F82"/>
    <mergeCell ref="H82:I82"/>
    <mergeCell ref="J82:L82"/>
    <mergeCell ref="M82:O82"/>
    <mergeCell ref="P82:S82"/>
    <mergeCell ref="T82:V82"/>
    <mergeCell ref="W82:X82"/>
    <mergeCell ref="H79:I79"/>
    <mergeCell ref="J79:L79"/>
    <mergeCell ref="M79:O79"/>
    <mergeCell ref="P79:S79"/>
    <mergeCell ref="T79:X79"/>
    <mergeCell ref="A80:B80"/>
    <mergeCell ref="C80:F80"/>
    <mergeCell ref="H80:I80"/>
    <mergeCell ref="J80:O80"/>
    <mergeCell ref="P80:S80"/>
    <mergeCell ref="T80:V80"/>
    <mergeCell ref="W80:X80"/>
    <mergeCell ref="A79:B79"/>
    <mergeCell ref="C79:F79"/>
    <mergeCell ref="T77:V77"/>
    <mergeCell ref="W77:X77"/>
    <mergeCell ref="A78:B78"/>
    <mergeCell ref="C78:S78"/>
    <mergeCell ref="T78:V78"/>
    <mergeCell ref="W78:X78"/>
    <mergeCell ref="A75:B75"/>
    <mergeCell ref="C75:I75"/>
    <mergeCell ref="J75:L75"/>
    <mergeCell ref="M75:O75"/>
    <mergeCell ref="P75:S75"/>
    <mergeCell ref="T75:V75"/>
    <mergeCell ref="W75:X75"/>
    <mergeCell ref="A76:B76"/>
    <mergeCell ref="C76:F76"/>
    <mergeCell ref="H76:I76"/>
    <mergeCell ref="J76:L76"/>
    <mergeCell ref="M76:O76"/>
    <mergeCell ref="P76:S76"/>
    <mergeCell ref="T76:V76"/>
    <mergeCell ref="W76:X76"/>
    <mergeCell ref="P77:S77"/>
    <mergeCell ref="T73:V73"/>
    <mergeCell ref="W73:X73"/>
    <mergeCell ref="A74:B74"/>
    <mergeCell ref="C74:I74"/>
    <mergeCell ref="J74:L74"/>
    <mergeCell ref="M74:O74"/>
    <mergeCell ref="P74:S74"/>
    <mergeCell ref="T74:V74"/>
    <mergeCell ref="W74:X74"/>
    <mergeCell ref="P73:S73"/>
    <mergeCell ref="T71:V71"/>
    <mergeCell ref="W71:X71"/>
    <mergeCell ref="A72:B72"/>
    <mergeCell ref="C72:I72"/>
    <mergeCell ref="J72:L72"/>
    <mergeCell ref="M72:O72"/>
    <mergeCell ref="P72:S72"/>
    <mergeCell ref="T72:V72"/>
    <mergeCell ref="W72:X72"/>
    <mergeCell ref="P71:S71"/>
    <mergeCell ref="T70:V70"/>
    <mergeCell ref="W70:X70"/>
    <mergeCell ref="A67:B67"/>
    <mergeCell ref="C67:S67"/>
    <mergeCell ref="T67:V67"/>
    <mergeCell ref="W67:X67"/>
    <mergeCell ref="A68:B68"/>
    <mergeCell ref="C68:I68"/>
    <mergeCell ref="J68:L68"/>
    <mergeCell ref="M68:S68"/>
    <mergeCell ref="T68:V68"/>
    <mergeCell ref="W68:X68"/>
    <mergeCell ref="M69:O69"/>
    <mergeCell ref="P69:S69"/>
    <mergeCell ref="T69:V69"/>
    <mergeCell ref="W69:X69"/>
    <mergeCell ref="A70:B70"/>
    <mergeCell ref="C70:I70"/>
    <mergeCell ref="J70:L70"/>
    <mergeCell ref="M70:O70"/>
    <mergeCell ref="P70:S70"/>
    <mergeCell ref="A69:B69"/>
    <mergeCell ref="C69:F69"/>
    <mergeCell ref="H69:I69"/>
    <mergeCell ref="T64:V64"/>
    <mergeCell ref="W64:X64"/>
    <mergeCell ref="B51:C51"/>
    <mergeCell ref="D51:H51"/>
    <mergeCell ref="I51:R51"/>
    <mergeCell ref="S51:Y51"/>
    <mergeCell ref="B52:C52"/>
    <mergeCell ref="D52:H52"/>
    <mergeCell ref="I52:K52"/>
    <mergeCell ref="L52:N52"/>
    <mergeCell ref="O52:R52"/>
    <mergeCell ref="S52:Y52"/>
    <mergeCell ref="M61:O61"/>
    <mergeCell ref="P61:S61"/>
    <mergeCell ref="T61:V61"/>
    <mergeCell ref="A62:B62"/>
    <mergeCell ref="C62:S62"/>
    <mergeCell ref="T62:V62"/>
    <mergeCell ref="W62:X62"/>
    <mergeCell ref="A63:B63"/>
    <mergeCell ref="C63:S63"/>
    <mergeCell ref="T63:V63"/>
    <mergeCell ref="W63:X63"/>
    <mergeCell ref="A64:B64"/>
    <mergeCell ref="A45:Y45"/>
    <mergeCell ref="A46:Y46"/>
    <mergeCell ref="A47:Y47"/>
    <mergeCell ref="A48:Y48"/>
    <mergeCell ref="A49:Y49"/>
    <mergeCell ref="B50:C50"/>
    <mergeCell ref="D50:H50"/>
    <mergeCell ref="I50:Y50"/>
    <mergeCell ref="A41:B41"/>
    <mergeCell ref="C41:J41"/>
    <mergeCell ref="K41:L41"/>
    <mergeCell ref="M41:N41"/>
    <mergeCell ref="O41:Q41"/>
    <mergeCell ref="R41:T41"/>
    <mergeCell ref="U41:W41"/>
    <mergeCell ref="A42:Y42"/>
    <mergeCell ref="B43:Y43"/>
    <mergeCell ref="A44:Y44"/>
    <mergeCell ref="K40:L40"/>
    <mergeCell ref="M40:N40"/>
    <mergeCell ref="O40:Q40"/>
    <mergeCell ref="R40:T40"/>
    <mergeCell ref="U40:W40"/>
    <mergeCell ref="A37:B37"/>
    <mergeCell ref="C37:J37"/>
    <mergeCell ref="K37:L37"/>
    <mergeCell ref="M37:N37"/>
    <mergeCell ref="O37:Q37"/>
    <mergeCell ref="R37:T37"/>
    <mergeCell ref="U37:W37"/>
    <mergeCell ref="A38:B38"/>
    <mergeCell ref="C38:J38"/>
    <mergeCell ref="K38:L38"/>
    <mergeCell ref="M38:N38"/>
    <mergeCell ref="O38:Q38"/>
    <mergeCell ref="R38:T38"/>
    <mergeCell ref="U38:W38"/>
    <mergeCell ref="A39:B39"/>
    <mergeCell ref="C39:J39"/>
    <mergeCell ref="K39:L39"/>
    <mergeCell ref="M39:N39"/>
    <mergeCell ref="O39:Q39"/>
    <mergeCell ref="K33:L33"/>
    <mergeCell ref="M33:N33"/>
    <mergeCell ref="O33:Q33"/>
    <mergeCell ref="R33:T33"/>
    <mergeCell ref="U33:W33"/>
    <mergeCell ref="A34:B34"/>
    <mergeCell ref="C34:J34"/>
    <mergeCell ref="K34:L34"/>
    <mergeCell ref="M34:N34"/>
    <mergeCell ref="O34:Q34"/>
    <mergeCell ref="R34:T34"/>
    <mergeCell ref="U34:W34"/>
    <mergeCell ref="A33:B33"/>
    <mergeCell ref="C33:J33"/>
    <mergeCell ref="A31:B31"/>
    <mergeCell ref="C31:J31"/>
    <mergeCell ref="K31:L31"/>
    <mergeCell ref="M31:N31"/>
    <mergeCell ref="O31:Q31"/>
    <mergeCell ref="R31:T31"/>
    <mergeCell ref="U31:W31"/>
    <mergeCell ref="A32:B32"/>
    <mergeCell ref="C32:J32"/>
    <mergeCell ref="K32:L32"/>
    <mergeCell ref="M32:N32"/>
    <mergeCell ref="O32:Q32"/>
    <mergeCell ref="R32:T32"/>
    <mergeCell ref="U32:W32"/>
    <mergeCell ref="O29:Q29"/>
    <mergeCell ref="R29:T29"/>
    <mergeCell ref="U29:W29"/>
    <mergeCell ref="A30:B30"/>
    <mergeCell ref="C30:J30"/>
    <mergeCell ref="K30:L30"/>
    <mergeCell ref="M30:N30"/>
    <mergeCell ref="O30:Q30"/>
    <mergeCell ref="R30:T30"/>
    <mergeCell ref="U30:W30"/>
    <mergeCell ref="A29:B29"/>
    <mergeCell ref="C29:J29"/>
    <mergeCell ref="K29:L29"/>
    <mergeCell ref="M29:N29"/>
    <mergeCell ref="A27:B27"/>
    <mergeCell ref="C27:J27"/>
    <mergeCell ref="K27:L27"/>
    <mergeCell ref="M27:N27"/>
    <mergeCell ref="O27:Q27"/>
    <mergeCell ref="R27:T27"/>
    <mergeCell ref="U27:W27"/>
    <mergeCell ref="A28:B28"/>
    <mergeCell ref="C28:J28"/>
    <mergeCell ref="K28:L28"/>
    <mergeCell ref="M28:N28"/>
    <mergeCell ref="O28:Q28"/>
    <mergeCell ref="R28:T28"/>
    <mergeCell ref="U28:W28"/>
    <mergeCell ref="A26:B26"/>
    <mergeCell ref="C26:J26"/>
    <mergeCell ref="K26:L26"/>
    <mergeCell ref="M26:N26"/>
    <mergeCell ref="O26:Q26"/>
    <mergeCell ref="R26:T26"/>
    <mergeCell ref="U26:W26"/>
    <mergeCell ref="A23:B23"/>
    <mergeCell ref="C23:J23"/>
    <mergeCell ref="K23:L23"/>
    <mergeCell ref="M23:N23"/>
    <mergeCell ref="O23:Q23"/>
    <mergeCell ref="R23:T23"/>
    <mergeCell ref="U23:W23"/>
    <mergeCell ref="A24:B24"/>
    <mergeCell ref="C24:J24"/>
    <mergeCell ref="K24:L24"/>
    <mergeCell ref="M24:N24"/>
    <mergeCell ref="O24:Q24"/>
    <mergeCell ref="R24:T24"/>
    <mergeCell ref="U24:W24"/>
    <mergeCell ref="C19:J19"/>
    <mergeCell ref="K19:L19"/>
    <mergeCell ref="M19:N19"/>
    <mergeCell ref="O19:Q19"/>
    <mergeCell ref="R19:T19"/>
    <mergeCell ref="U19:W19"/>
    <mergeCell ref="A20:B20"/>
    <mergeCell ref="C20:J20"/>
    <mergeCell ref="K20:L20"/>
    <mergeCell ref="M20:N20"/>
    <mergeCell ref="O20:Q20"/>
    <mergeCell ref="R20:T20"/>
    <mergeCell ref="U20:W20"/>
    <mergeCell ref="O17:T17"/>
    <mergeCell ref="U17:X17"/>
    <mergeCell ref="A18:B18"/>
    <mergeCell ref="C18:J18"/>
    <mergeCell ref="K18:L18"/>
    <mergeCell ref="M18:N18"/>
    <mergeCell ref="O18:Q18"/>
    <mergeCell ref="R18:T18"/>
    <mergeCell ref="U18:W18"/>
    <mergeCell ref="A14:B14"/>
    <mergeCell ref="C14:D14"/>
    <mergeCell ref="E14:F14"/>
    <mergeCell ref="G14:I14"/>
    <mergeCell ref="J14:M14"/>
    <mergeCell ref="N14:U14"/>
    <mergeCell ref="V14:X14"/>
    <mergeCell ref="A15:Y15"/>
    <mergeCell ref="A16:B16"/>
    <mergeCell ref="C16:J16"/>
    <mergeCell ref="K16:L16"/>
    <mergeCell ref="M16:N16"/>
    <mergeCell ref="O16:Q16"/>
    <mergeCell ref="R16:T16"/>
    <mergeCell ref="U16:W16"/>
    <mergeCell ref="A13:B13"/>
    <mergeCell ref="C13:D13"/>
    <mergeCell ref="E13:F13"/>
    <mergeCell ref="G13:I13"/>
    <mergeCell ref="J13:M13"/>
    <mergeCell ref="N13:U13"/>
    <mergeCell ref="V13:X13"/>
    <mergeCell ref="A10:B10"/>
    <mergeCell ref="C10:I10"/>
    <mergeCell ref="J10:M10"/>
    <mergeCell ref="N10:X10"/>
    <mergeCell ref="A11:B11"/>
    <mergeCell ref="C11:D11"/>
    <mergeCell ref="E11:F11"/>
    <mergeCell ref="G11:I11"/>
    <mergeCell ref="J11:M11"/>
    <mergeCell ref="N11:U11"/>
    <mergeCell ref="V11:X11"/>
    <mergeCell ref="A12:B12"/>
    <mergeCell ref="C12:D12"/>
    <mergeCell ref="E12:F12"/>
    <mergeCell ref="G12:I12"/>
    <mergeCell ref="J12:M12"/>
    <mergeCell ref="N12:U12"/>
  </mergeCells>
  <hyperlinks>
    <hyperlink ref="O52" r:id="rId1"/>
    <hyperlink ref="O127" r:id="rId2"/>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386</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65</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66</v>
      </c>
      <c r="G5" s="134"/>
      <c r="H5" s="134"/>
      <c r="I5" s="134"/>
      <c r="J5" s="134"/>
      <c r="K5" s="134"/>
      <c r="L5" s="134"/>
      <c r="M5" s="134"/>
      <c r="N5" s="134"/>
      <c r="O5" s="134"/>
      <c r="P5" s="134"/>
      <c r="Q5" s="134"/>
      <c r="R5" s="134"/>
      <c r="S5" s="134"/>
      <c r="T5" s="134"/>
      <c r="U5" s="154" t="s">
        <v>67</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68</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8338</v>
      </c>
      <c r="H11" s="151"/>
      <c r="I11" s="151"/>
      <c r="J11" s="144" t="s">
        <v>0</v>
      </c>
      <c r="K11" s="144"/>
      <c r="L11" s="144"/>
      <c r="M11" s="144"/>
      <c r="N11" s="142" t="s">
        <v>86</v>
      </c>
      <c r="O11" s="142"/>
      <c r="P11" s="142"/>
      <c r="Q11" s="142"/>
      <c r="R11" s="142"/>
      <c r="S11" s="142"/>
      <c r="T11" s="142"/>
      <c r="U11" s="142"/>
      <c r="V11" s="145">
        <v>35590</v>
      </c>
      <c r="W11" s="145"/>
      <c r="X11" s="145"/>
      <c r="Y11" s="41" t="s">
        <v>0</v>
      </c>
    </row>
    <row r="12" spans="1:25" ht="11.25" customHeight="1" x14ac:dyDescent="0.2">
      <c r="A12" s="143" t="s">
        <v>0</v>
      </c>
      <c r="B12" s="143"/>
      <c r="C12" s="143" t="s">
        <v>87</v>
      </c>
      <c r="D12" s="143"/>
      <c r="E12" s="143" t="s">
        <v>0</v>
      </c>
      <c r="F12" s="143"/>
      <c r="G12" s="171">
        <v>8464</v>
      </c>
      <c r="H12" s="171"/>
      <c r="I12" s="171"/>
      <c r="J12" s="186" t="s">
        <v>0</v>
      </c>
      <c r="K12" s="186"/>
      <c r="L12" s="186"/>
      <c r="M12" s="186"/>
      <c r="N12" s="143" t="s">
        <v>88</v>
      </c>
      <c r="O12" s="143"/>
      <c r="P12" s="143"/>
      <c r="Q12" s="143"/>
      <c r="R12" s="143"/>
      <c r="S12" s="143"/>
      <c r="T12" s="143"/>
      <c r="U12" s="143"/>
      <c r="V12" s="157">
        <v>37792</v>
      </c>
      <c r="W12" s="157"/>
      <c r="X12" s="157"/>
      <c r="Y12" s="43" t="s">
        <v>0</v>
      </c>
    </row>
    <row r="13" spans="1:25" ht="11.25" customHeight="1" x14ac:dyDescent="0.2">
      <c r="A13" s="142" t="s">
        <v>0</v>
      </c>
      <c r="B13" s="142"/>
      <c r="C13" s="142" t="s">
        <v>89</v>
      </c>
      <c r="D13" s="142"/>
      <c r="E13" s="142" t="s">
        <v>0</v>
      </c>
      <c r="F13" s="142"/>
      <c r="G13" s="151">
        <v>8510</v>
      </c>
      <c r="H13" s="151"/>
      <c r="I13" s="151"/>
      <c r="J13" s="144" t="s">
        <v>0</v>
      </c>
      <c r="K13" s="144"/>
      <c r="L13" s="144"/>
      <c r="M13" s="144"/>
      <c r="N13" s="142" t="s">
        <v>90</v>
      </c>
      <c r="O13" s="142"/>
      <c r="P13" s="142"/>
      <c r="Q13" s="142"/>
      <c r="R13" s="142"/>
      <c r="S13" s="142"/>
      <c r="T13" s="142"/>
      <c r="U13" s="142"/>
      <c r="V13" s="184">
        <v>1.21</v>
      </c>
      <c r="W13" s="184"/>
      <c r="X13" s="184"/>
      <c r="Y13" s="41" t="s">
        <v>0</v>
      </c>
    </row>
    <row r="14" spans="1:25" ht="11.25" customHeight="1" x14ac:dyDescent="0.2">
      <c r="A14" s="143" t="s">
        <v>0</v>
      </c>
      <c r="B14" s="143"/>
      <c r="C14" s="143" t="s">
        <v>90</v>
      </c>
      <c r="D14" s="143"/>
      <c r="E14" s="143" t="s">
        <v>0</v>
      </c>
      <c r="F14" s="143"/>
      <c r="G14" s="174">
        <v>0.11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4890</v>
      </c>
      <c r="L19" s="151"/>
      <c r="M19" s="144" t="s">
        <v>96</v>
      </c>
      <c r="N19" s="144"/>
      <c r="O19" s="151">
        <v>4970</v>
      </c>
      <c r="P19" s="151"/>
      <c r="Q19" s="151"/>
      <c r="R19" s="144" t="s">
        <v>96</v>
      </c>
      <c r="S19" s="144"/>
      <c r="T19" s="144"/>
      <c r="U19" s="151">
        <v>5031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3502</v>
      </c>
      <c r="L20" s="171"/>
      <c r="M20" s="163">
        <v>71.599999999999994</v>
      </c>
      <c r="N20" s="163"/>
      <c r="O20" s="171">
        <v>3578</v>
      </c>
      <c r="P20" s="171"/>
      <c r="Q20" s="171"/>
      <c r="R20" s="163">
        <v>72</v>
      </c>
      <c r="S20" s="163"/>
      <c r="T20" s="163"/>
      <c r="U20" s="171">
        <v>3631</v>
      </c>
      <c r="V20" s="171"/>
      <c r="W20" s="171"/>
      <c r="X20" s="47">
        <v>72.2</v>
      </c>
      <c r="Y20" s="48" t="s">
        <v>0</v>
      </c>
    </row>
    <row r="21" spans="1:25" ht="11.25" customHeight="1" x14ac:dyDescent="0.2">
      <c r="A21" s="142" t="s">
        <v>0</v>
      </c>
      <c r="B21" s="142"/>
      <c r="C21" s="183" t="s">
        <v>98</v>
      </c>
      <c r="D21" s="183"/>
      <c r="E21" s="183"/>
      <c r="F21" s="183"/>
      <c r="G21" s="183"/>
      <c r="H21" s="183"/>
      <c r="I21" s="183"/>
      <c r="J21" s="183"/>
      <c r="K21" s="151">
        <v>2593</v>
      </c>
      <c r="L21" s="151"/>
      <c r="M21" s="141">
        <v>53</v>
      </c>
      <c r="N21" s="141"/>
      <c r="O21" s="151">
        <v>2584</v>
      </c>
      <c r="P21" s="151"/>
      <c r="Q21" s="151"/>
      <c r="R21" s="141">
        <v>52</v>
      </c>
      <c r="S21" s="141"/>
      <c r="T21" s="141"/>
      <c r="U21" s="151">
        <v>2600</v>
      </c>
      <c r="V21" s="151"/>
      <c r="W21" s="151"/>
      <c r="X21" s="49">
        <v>51.7</v>
      </c>
      <c r="Y21" s="38" t="s">
        <v>0</v>
      </c>
    </row>
    <row r="22" spans="1:25" ht="10.5" customHeight="1" x14ac:dyDescent="0.2">
      <c r="A22" s="143" t="s">
        <v>0</v>
      </c>
      <c r="B22" s="143"/>
      <c r="C22" s="182" t="s">
        <v>99</v>
      </c>
      <c r="D22" s="182"/>
      <c r="E22" s="182"/>
      <c r="F22" s="182"/>
      <c r="G22" s="182"/>
      <c r="H22" s="182"/>
      <c r="I22" s="182"/>
      <c r="J22" s="182"/>
      <c r="K22" s="171">
        <v>909</v>
      </c>
      <c r="L22" s="171"/>
      <c r="M22" s="163">
        <v>18.600000000000001</v>
      </c>
      <c r="N22" s="163"/>
      <c r="O22" s="171">
        <v>994</v>
      </c>
      <c r="P22" s="171"/>
      <c r="Q22" s="171"/>
      <c r="R22" s="163">
        <v>20</v>
      </c>
      <c r="S22" s="163"/>
      <c r="T22" s="163"/>
      <c r="U22" s="171">
        <v>1031</v>
      </c>
      <c r="V22" s="171"/>
      <c r="W22" s="171"/>
      <c r="X22" s="47">
        <v>20.5</v>
      </c>
      <c r="Y22" s="48" t="s">
        <v>0</v>
      </c>
    </row>
    <row r="23" spans="1:25" ht="11.25" customHeight="1" x14ac:dyDescent="0.2">
      <c r="A23" s="142" t="s">
        <v>0</v>
      </c>
      <c r="B23" s="142"/>
      <c r="C23" s="161" t="s">
        <v>100</v>
      </c>
      <c r="D23" s="161"/>
      <c r="E23" s="161"/>
      <c r="F23" s="161"/>
      <c r="G23" s="161"/>
      <c r="H23" s="161"/>
      <c r="I23" s="161"/>
      <c r="J23" s="161"/>
      <c r="K23" s="151">
        <v>1388</v>
      </c>
      <c r="L23" s="151"/>
      <c r="M23" s="141">
        <v>28.4</v>
      </c>
      <c r="N23" s="141"/>
      <c r="O23" s="151">
        <v>1392</v>
      </c>
      <c r="P23" s="151"/>
      <c r="Q23" s="151"/>
      <c r="R23" s="141">
        <v>28</v>
      </c>
      <c r="S23" s="141"/>
      <c r="T23" s="141"/>
      <c r="U23" s="151">
        <v>1401</v>
      </c>
      <c r="V23" s="151"/>
      <c r="W23" s="151"/>
      <c r="X23" s="49">
        <v>27.8</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2585</v>
      </c>
      <c r="P27" s="151"/>
      <c r="Q27" s="151"/>
      <c r="R27" s="144" t="s">
        <v>96</v>
      </c>
      <c r="S27" s="144"/>
      <c r="T27" s="144"/>
      <c r="U27" s="151">
        <v>2601</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289</v>
      </c>
      <c r="P28" s="171"/>
      <c r="Q28" s="171"/>
      <c r="R28" s="163">
        <v>11.2</v>
      </c>
      <c r="S28" s="163"/>
      <c r="T28" s="163"/>
      <c r="U28" s="171">
        <v>146</v>
      </c>
      <c r="V28" s="171"/>
      <c r="W28" s="171"/>
      <c r="X28" s="47">
        <v>5.6</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712</v>
      </c>
      <c r="P29" s="151"/>
      <c r="Q29" s="151"/>
      <c r="R29" s="141">
        <v>27.5</v>
      </c>
      <c r="S29" s="141"/>
      <c r="T29" s="141"/>
      <c r="U29" s="151">
        <v>522</v>
      </c>
      <c r="V29" s="151"/>
      <c r="W29" s="151"/>
      <c r="X29" s="49">
        <v>20.100000000000001</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687</v>
      </c>
      <c r="P30" s="171"/>
      <c r="Q30" s="171"/>
      <c r="R30" s="163">
        <v>26.6</v>
      </c>
      <c r="S30" s="163"/>
      <c r="T30" s="163"/>
      <c r="U30" s="171">
        <v>697</v>
      </c>
      <c r="V30" s="171"/>
      <c r="W30" s="171"/>
      <c r="X30" s="47">
        <v>26.8</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407</v>
      </c>
      <c r="P31" s="151"/>
      <c r="Q31" s="151"/>
      <c r="R31" s="141">
        <v>15.7</v>
      </c>
      <c r="S31" s="141"/>
      <c r="T31" s="141"/>
      <c r="U31" s="151">
        <v>583</v>
      </c>
      <c r="V31" s="151"/>
      <c r="W31" s="151"/>
      <c r="X31" s="49">
        <v>22.4</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208</v>
      </c>
      <c r="P32" s="171"/>
      <c r="Q32" s="171"/>
      <c r="R32" s="163">
        <v>8</v>
      </c>
      <c r="S32" s="163"/>
      <c r="T32" s="163"/>
      <c r="U32" s="171">
        <v>314</v>
      </c>
      <c r="V32" s="171"/>
      <c r="W32" s="171"/>
      <c r="X32" s="47">
        <v>12.1</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95</v>
      </c>
      <c r="P33" s="151"/>
      <c r="Q33" s="151"/>
      <c r="R33" s="141">
        <v>3.7</v>
      </c>
      <c r="S33" s="141"/>
      <c r="T33" s="141"/>
      <c r="U33" s="151">
        <v>125</v>
      </c>
      <c r="V33" s="151"/>
      <c r="W33" s="151"/>
      <c r="X33" s="49">
        <v>4.8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91</v>
      </c>
      <c r="P34" s="171"/>
      <c r="Q34" s="171"/>
      <c r="R34" s="163">
        <v>3.5</v>
      </c>
      <c r="S34" s="163"/>
      <c r="T34" s="163"/>
      <c r="U34" s="171">
        <v>100</v>
      </c>
      <c r="V34" s="171"/>
      <c r="W34" s="171"/>
      <c r="X34" s="47">
        <v>3.8</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38</v>
      </c>
      <c r="P35" s="151"/>
      <c r="Q35" s="151"/>
      <c r="R35" s="141">
        <v>1.5</v>
      </c>
      <c r="S35" s="141"/>
      <c r="T35" s="141"/>
      <c r="U35" s="151">
        <v>47</v>
      </c>
      <c r="V35" s="151"/>
      <c r="W35" s="151"/>
      <c r="X35" s="49">
        <v>1.8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41</v>
      </c>
      <c r="P36" s="171"/>
      <c r="Q36" s="171"/>
      <c r="R36" s="163">
        <v>1.6</v>
      </c>
      <c r="S36" s="163"/>
      <c r="T36" s="163"/>
      <c r="U36" s="171">
        <v>43</v>
      </c>
      <c r="V36" s="171"/>
      <c r="W36" s="171"/>
      <c r="X36" s="47">
        <v>1.7</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9</v>
      </c>
      <c r="P37" s="151"/>
      <c r="Q37" s="151"/>
      <c r="R37" s="141">
        <v>0.3</v>
      </c>
      <c r="S37" s="141"/>
      <c r="T37" s="141"/>
      <c r="U37" s="151">
        <v>14</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8</v>
      </c>
      <c r="P38" s="171"/>
      <c r="Q38" s="171"/>
      <c r="R38" s="163">
        <v>0.3</v>
      </c>
      <c r="S38" s="163"/>
      <c r="T38" s="163"/>
      <c r="U38" s="171">
        <v>10</v>
      </c>
      <c r="V38" s="171"/>
      <c r="W38" s="171"/>
      <c r="X38" s="47">
        <v>0.4</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121218</v>
      </c>
      <c r="P40" s="157"/>
      <c r="Q40" s="157"/>
      <c r="R40" s="150" t="s">
        <v>0</v>
      </c>
      <c r="S40" s="150"/>
      <c r="T40" s="150"/>
      <c r="U40" s="157">
        <v>145355</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148141</v>
      </c>
      <c r="P41" s="145"/>
      <c r="Q41" s="145"/>
      <c r="R41" s="144" t="s">
        <v>0</v>
      </c>
      <c r="S41" s="144"/>
      <c r="T41" s="144"/>
      <c r="U41" s="145">
        <v>170705</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65</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66</v>
      </c>
      <c r="G57" s="134"/>
      <c r="H57" s="134"/>
      <c r="I57" s="134"/>
      <c r="J57" s="134"/>
      <c r="K57" s="134"/>
      <c r="L57" s="134"/>
      <c r="M57" s="134"/>
      <c r="N57" s="134"/>
      <c r="O57" s="134"/>
      <c r="P57" s="134"/>
      <c r="Q57" s="134"/>
      <c r="R57" s="134"/>
      <c r="S57" s="134"/>
      <c r="T57" s="134"/>
      <c r="U57" s="154" t="s">
        <v>67</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68</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2593</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1439</v>
      </c>
      <c r="U64" s="171"/>
      <c r="V64" s="171"/>
      <c r="W64" s="163">
        <v>55.5</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1154</v>
      </c>
      <c r="U65" s="151"/>
      <c r="V65" s="151"/>
      <c r="W65" s="141">
        <v>44.5</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1388</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70</v>
      </c>
      <c r="U70" s="171"/>
      <c r="V70" s="171"/>
      <c r="W70" s="163">
        <v>5</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13</v>
      </c>
      <c r="U71" s="151"/>
      <c r="V71" s="151"/>
      <c r="W71" s="141">
        <v>0.9</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96</v>
      </c>
      <c r="U72" s="171"/>
      <c r="V72" s="171"/>
      <c r="W72" s="163">
        <v>6.9</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22</v>
      </c>
      <c r="U73" s="151"/>
      <c r="V73" s="151"/>
      <c r="W73" s="141">
        <v>1.6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1037</v>
      </c>
      <c r="U74" s="171"/>
      <c r="V74" s="171"/>
      <c r="W74" s="163">
        <v>74.7</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8</v>
      </c>
      <c r="U75" s="151"/>
      <c r="V75" s="151"/>
      <c r="W75" s="141">
        <v>0.6</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261</v>
      </c>
      <c r="U76" s="171"/>
      <c r="V76" s="171"/>
      <c r="W76" s="163">
        <v>18.8</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3501</v>
      </c>
      <c r="Q81" s="151"/>
      <c r="R81" s="151"/>
      <c r="S81" s="151"/>
      <c r="T81" s="151">
        <v>2593</v>
      </c>
      <c r="U81" s="151"/>
      <c r="V81" s="151"/>
      <c r="W81" s="141">
        <v>74.099999999999994</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155</v>
      </c>
      <c r="Q82" s="171"/>
      <c r="R82" s="171"/>
      <c r="S82" s="171"/>
      <c r="T82" s="171">
        <v>43</v>
      </c>
      <c r="U82" s="171"/>
      <c r="V82" s="171"/>
      <c r="W82" s="163">
        <v>27.7</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388</v>
      </c>
      <c r="Q83" s="151"/>
      <c r="R83" s="151"/>
      <c r="S83" s="151"/>
      <c r="T83" s="151">
        <v>208</v>
      </c>
      <c r="U83" s="151"/>
      <c r="V83" s="151"/>
      <c r="W83" s="141">
        <v>53.6</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471</v>
      </c>
      <c r="Q84" s="171"/>
      <c r="R84" s="171"/>
      <c r="S84" s="171"/>
      <c r="T84" s="171">
        <v>344</v>
      </c>
      <c r="U84" s="171"/>
      <c r="V84" s="171"/>
      <c r="W84" s="163">
        <v>73</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719</v>
      </c>
      <c r="Q85" s="151"/>
      <c r="R85" s="151"/>
      <c r="S85" s="151"/>
      <c r="T85" s="151">
        <v>552</v>
      </c>
      <c r="U85" s="151"/>
      <c r="V85" s="151"/>
      <c r="W85" s="141">
        <v>76.8</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736</v>
      </c>
      <c r="Q86" s="171"/>
      <c r="R86" s="171"/>
      <c r="S86" s="171"/>
      <c r="T86" s="171">
        <v>621</v>
      </c>
      <c r="U86" s="171"/>
      <c r="V86" s="171"/>
      <c r="W86" s="163">
        <v>84.4</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560</v>
      </c>
      <c r="Q87" s="151"/>
      <c r="R87" s="151"/>
      <c r="S87" s="151"/>
      <c r="T87" s="151">
        <v>465</v>
      </c>
      <c r="U87" s="151"/>
      <c r="V87" s="151"/>
      <c r="W87" s="141">
        <v>83</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346</v>
      </c>
      <c r="Q88" s="171"/>
      <c r="R88" s="171"/>
      <c r="S88" s="171"/>
      <c r="T88" s="171">
        <v>274</v>
      </c>
      <c r="U88" s="171"/>
      <c r="V88" s="171"/>
      <c r="W88" s="163">
        <v>79.2</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126</v>
      </c>
      <c r="Q89" s="151"/>
      <c r="R89" s="151"/>
      <c r="S89" s="151"/>
      <c r="T89" s="151">
        <v>86</v>
      </c>
      <c r="U89" s="151"/>
      <c r="V89" s="151"/>
      <c r="W89" s="141">
        <v>68.3</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3502</v>
      </c>
      <c r="Q94" s="151"/>
      <c r="R94" s="151"/>
      <c r="S94" s="151"/>
      <c r="T94" s="151">
        <v>2593</v>
      </c>
      <c r="U94" s="151"/>
      <c r="V94" s="151"/>
      <c r="W94" s="141">
        <v>74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3433</v>
      </c>
      <c r="Q95" s="171"/>
      <c r="R95" s="171"/>
      <c r="S95" s="171"/>
      <c r="T95" s="171">
        <v>2562</v>
      </c>
      <c r="U95" s="171"/>
      <c r="V95" s="171"/>
      <c r="W95" s="163">
        <v>74.599999999999994</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2</v>
      </c>
      <c r="U96" s="151"/>
      <c r="V96" s="151"/>
      <c r="W96" s="141">
        <v>28.6</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15</v>
      </c>
      <c r="Q97" s="171"/>
      <c r="R97" s="171"/>
      <c r="S97" s="171"/>
      <c r="T97" s="171">
        <v>10</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19</v>
      </c>
      <c r="Q98" s="151"/>
      <c r="R98" s="151"/>
      <c r="S98" s="151"/>
      <c r="T98" s="151">
        <v>8</v>
      </c>
      <c r="U98" s="151"/>
      <c r="V98" s="151"/>
      <c r="W98" s="141">
        <v>42.1</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5</v>
      </c>
      <c r="Q100" s="151"/>
      <c r="R100" s="151"/>
      <c r="S100" s="151"/>
      <c r="T100" s="151">
        <v>1</v>
      </c>
      <c r="U100" s="151"/>
      <c r="V100" s="151"/>
      <c r="W100" s="141">
        <v>20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23</v>
      </c>
      <c r="Q101" s="171"/>
      <c r="R101" s="171"/>
      <c r="S101" s="171"/>
      <c r="T101" s="171">
        <v>10</v>
      </c>
      <c r="U101" s="171"/>
      <c r="V101" s="171"/>
      <c r="W101" s="163">
        <v>43.5</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28</v>
      </c>
      <c r="Q103" s="171"/>
      <c r="R103" s="171"/>
      <c r="S103" s="171"/>
      <c r="T103" s="171">
        <v>15</v>
      </c>
      <c r="U103" s="171"/>
      <c r="V103" s="171"/>
      <c r="W103" s="163">
        <v>53.6</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3500</v>
      </c>
      <c r="Q108" s="151"/>
      <c r="R108" s="151"/>
      <c r="S108" s="151"/>
      <c r="T108" s="151">
        <v>2592</v>
      </c>
      <c r="U108" s="151"/>
      <c r="V108" s="151"/>
      <c r="W108" s="141">
        <v>74.099999999999994</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1100</v>
      </c>
      <c r="Q109" s="171"/>
      <c r="R109" s="171"/>
      <c r="S109" s="171"/>
      <c r="T109" s="171">
        <v>672</v>
      </c>
      <c r="U109" s="171"/>
      <c r="V109" s="171"/>
      <c r="W109" s="163">
        <v>61.1</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1341</v>
      </c>
      <c r="Q110" s="151"/>
      <c r="R110" s="151"/>
      <c r="S110" s="151"/>
      <c r="T110" s="151">
        <v>1091</v>
      </c>
      <c r="U110" s="151"/>
      <c r="V110" s="151"/>
      <c r="W110" s="141">
        <v>81.400000000000006</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496</v>
      </c>
      <c r="Q111" s="171"/>
      <c r="R111" s="171"/>
      <c r="S111" s="171"/>
      <c r="T111" s="171">
        <v>384</v>
      </c>
      <c r="U111" s="171"/>
      <c r="V111" s="171"/>
      <c r="W111" s="163">
        <v>77.400000000000006</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360</v>
      </c>
      <c r="Q112" s="151"/>
      <c r="R112" s="151"/>
      <c r="S112" s="151"/>
      <c r="T112" s="151">
        <v>286</v>
      </c>
      <c r="U112" s="151"/>
      <c r="V112" s="151"/>
      <c r="W112" s="141">
        <v>79.400000000000006</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141</v>
      </c>
      <c r="Q113" s="171"/>
      <c r="R113" s="171"/>
      <c r="S113" s="171"/>
      <c r="T113" s="171">
        <v>108</v>
      </c>
      <c r="U113" s="171"/>
      <c r="V113" s="171"/>
      <c r="W113" s="163">
        <v>76.599999999999994</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43</v>
      </c>
      <c r="Q114" s="151"/>
      <c r="R114" s="151"/>
      <c r="S114" s="151"/>
      <c r="T114" s="151">
        <v>36</v>
      </c>
      <c r="U114" s="151"/>
      <c r="V114" s="151"/>
      <c r="W114" s="141">
        <v>83.7</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19</v>
      </c>
      <c r="Q115" s="171"/>
      <c r="R115" s="171"/>
      <c r="S115" s="171"/>
      <c r="T115" s="171">
        <v>15</v>
      </c>
      <c r="U115" s="171"/>
      <c r="V115" s="171"/>
      <c r="W115" s="163">
        <v>78.900000000000006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F4:P4"/>
    <mergeCell ref="Q4:Y4"/>
    <mergeCell ref="F5:T5"/>
    <mergeCell ref="U5:Y5"/>
    <mergeCell ref="F6:T6"/>
    <mergeCell ref="U6:Y6"/>
    <mergeCell ref="F1:P1"/>
    <mergeCell ref="Q1:T1"/>
    <mergeCell ref="U1:Y1"/>
    <mergeCell ref="E2:Y2"/>
    <mergeCell ref="F3:P3"/>
    <mergeCell ref="Q3:T3"/>
    <mergeCell ref="U3:Y3"/>
    <mergeCell ref="A7:Y7"/>
    <mergeCell ref="A8:Y8"/>
    <mergeCell ref="A9:B9"/>
    <mergeCell ref="C9:D9"/>
    <mergeCell ref="E9:F9"/>
    <mergeCell ref="G9:I9"/>
    <mergeCell ref="J9:M9"/>
    <mergeCell ref="N9:Q9"/>
    <mergeCell ref="R9:U9"/>
    <mergeCell ref="V9:X9"/>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A17:B17"/>
    <mergeCell ref="C17:J17"/>
    <mergeCell ref="K17:N17"/>
    <mergeCell ref="O17:T17"/>
    <mergeCell ref="U17:X17"/>
    <mergeCell ref="A18:B18"/>
    <mergeCell ref="C18:J18"/>
    <mergeCell ref="K18:L18"/>
    <mergeCell ref="M18:N18"/>
    <mergeCell ref="O18:Q18"/>
    <mergeCell ref="R18:T18"/>
    <mergeCell ref="U18:W18"/>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4:W24"/>
    <mergeCell ref="A25:B25"/>
    <mergeCell ref="C25:J25"/>
    <mergeCell ref="K25:N25"/>
    <mergeCell ref="O25:T25"/>
    <mergeCell ref="U25:X25"/>
    <mergeCell ref="A24:B24"/>
    <mergeCell ref="C24:J24"/>
    <mergeCell ref="K24:L24"/>
    <mergeCell ref="M24:N24"/>
    <mergeCell ref="O24:Q24"/>
    <mergeCell ref="R24:T24"/>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F56:P56"/>
    <mergeCell ref="Q56:Y56"/>
    <mergeCell ref="F57:T57"/>
    <mergeCell ref="U57:Y57"/>
    <mergeCell ref="F58:T58"/>
    <mergeCell ref="U58:Y58"/>
    <mergeCell ref="F53:P53"/>
    <mergeCell ref="Q53:T53"/>
    <mergeCell ref="U53:Y53"/>
    <mergeCell ref="E54:Y54"/>
    <mergeCell ref="F55:P55"/>
    <mergeCell ref="Q55:T55"/>
    <mergeCell ref="U55:Y55"/>
    <mergeCell ref="A59:Y59"/>
    <mergeCell ref="A60:Y60"/>
    <mergeCell ref="A61:B61"/>
    <mergeCell ref="C61:F61"/>
    <mergeCell ref="H61:I61"/>
    <mergeCell ref="J61:L61"/>
    <mergeCell ref="M61:O61"/>
    <mergeCell ref="P61:S61"/>
    <mergeCell ref="T61:V61"/>
    <mergeCell ref="W61:X61"/>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T77:V77"/>
    <mergeCell ref="W77:X77"/>
    <mergeCell ref="A78:B78"/>
    <mergeCell ref="C78:S78"/>
    <mergeCell ref="T78:V78"/>
    <mergeCell ref="W78:X78"/>
    <mergeCell ref="A77:B77"/>
    <mergeCell ref="C77:F77"/>
    <mergeCell ref="H77:I77"/>
    <mergeCell ref="J77:L77"/>
    <mergeCell ref="M77:O77"/>
    <mergeCell ref="P77:S77"/>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4:V104"/>
    <mergeCell ref="W104:X104"/>
    <mergeCell ref="A105:B105"/>
    <mergeCell ref="C105:S105"/>
    <mergeCell ref="T105:V105"/>
    <mergeCell ref="W105:X105"/>
    <mergeCell ref="A104:B104"/>
    <mergeCell ref="C104:F104"/>
    <mergeCell ref="H104:I104"/>
    <mergeCell ref="J104:L104"/>
    <mergeCell ref="M104:O104"/>
    <mergeCell ref="P104:S104"/>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A122:Y122"/>
    <mergeCell ref="A123:Y123"/>
    <mergeCell ref="A124:Y124"/>
    <mergeCell ref="B125:C125"/>
    <mergeCell ref="D125:H125"/>
    <mergeCell ref="I125:Y125"/>
    <mergeCell ref="A116:Y116"/>
    <mergeCell ref="B117:Y117"/>
    <mergeCell ref="A118:Y118"/>
    <mergeCell ref="A119:Y119"/>
    <mergeCell ref="A120:Y120"/>
    <mergeCell ref="A121:Y121"/>
    <mergeCell ref="B126:C126"/>
    <mergeCell ref="D126:H126"/>
    <mergeCell ref="I126:R126"/>
    <mergeCell ref="S126:Y126"/>
    <mergeCell ref="B127:C127"/>
    <mergeCell ref="D127:H127"/>
    <mergeCell ref="I127:K127"/>
    <mergeCell ref="L127:N127"/>
    <mergeCell ref="O127:R127"/>
    <mergeCell ref="S127:Y127"/>
  </mergeCells>
  <hyperlinks>
    <hyperlink ref="O52" r:id="rId1"/>
    <hyperlink ref="O127" r:id="rId2"/>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387</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69</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70</v>
      </c>
      <c r="G5" s="134"/>
      <c r="H5" s="134"/>
      <c r="I5" s="134"/>
      <c r="J5" s="134"/>
      <c r="K5" s="134"/>
      <c r="L5" s="134"/>
      <c r="M5" s="134"/>
      <c r="N5" s="134"/>
      <c r="O5" s="134"/>
      <c r="P5" s="134"/>
      <c r="Q5" s="134"/>
      <c r="R5" s="134"/>
      <c r="S5" s="134"/>
      <c r="T5" s="134"/>
      <c r="U5" s="154" t="s">
        <v>71</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72</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9530</v>
      </c>
      <c r="H11" s="151"/>
      <c r="I11" s="151"/>
      <c r="J11" s="144" t="s">
        <v>0</v>
      </c>
      <c r="K11" s="144"/>
      <c r="L11" s="144"/>
      <c r="M11" s="144"/>
      <c r="N11" s="142" t="s">
        <v>86</v>
      </c>
      <c r="O11" s="142"/>
      <c r="P11" s="142"/>
      <c r="Q11" s="142"/>
      <c r="R11" s="142"/>
      <c r="S11" s="142"/>
      <c r="T11" s="142"/>
      <c r="U11" s="142"/>
      <c r="V11" s="145">
        <v>38679</v>
      </c>
      <c r="W11" s="145"/>
      <c r="X11" s="145"/>
      <c r="Y11" s="41" t="s">
        <v>0</v>
      </c>
    </row>
    <row r="12" spans="1:25" ht="11.25" customHeight="1" x14ac:dyDescent="0.2">
      <c r="A12" s="143" t="s">
        <v>0</v>
      </c>
      <c r="B12" s="143"/>
      <c r="C12" s="143" t="s">
        <v>87</v>
      </c>
      <c r="D12" s="143"/>
      <c r="E12" s="143" t="s">
        <v>0</v>
      </c>
      <c r="F12" s="143"/>
      <c r="G12" s="171">
        <v>9671</v>
      </c>
      <c r="H12" s="171"/>
      <c r="I12" s="171"/>
      <c r="J12" s="186" t="s">
        <v>0</v>
      </c>
      <c r="K12" s="186"/>
      <c r="L12" s="186"/>
      <c r="M12" s="186"/>
      <c r="N12" s="143" t="s">
        <v>88</v>
      </c>
      <c r="O12" s="143"/>
      <c r="P12" s="143"/>
      <c r="Q12" s="143"/>
      <c r="R12" s="143"/>
      <c r="S12" s="143"/>
      <c r="T12" s="143"/>
      <c r="U12" s="143"/>
      <c r="V12" s="157">
        <v>45346</v>
      </c>
      <c r="W12" s="157"/>
      <c r="X12" s="157"/>
      <c r="Y12" s="43" t="s">
        <v>0</v>
      </c>
    </row>
    <row r="13" spans="1:25" ht="11.25" customHeight="1" x14ac:dyDescent="0.2">
      <c r="A13" s="142" t="s">
        <v>0</v>
      </c>
      <c r="B13" s="142"/>
      <c r="C13" s="142" t="s">
        <v>89</v>
      </c>
      <c r="D13" s="142"/>
      <c r="E13" s="142" t="s">
        <v>0</v>
      </c>
      <c r="F13" s="142"/>
      <c r="G13" s="151">
        <v>9765</v>
      </c>
      <c r="H13" s="151"/>
      <c r="I13" s="151"/>
      <c r="J13" s="144" t="s">
        <v>0</v>
      </c>
      <c r="K13" s="144"/>
      <c r="L13" s="144"/>
      <c r="M13" s="144"/>
      <c r="N13" s="142" t="s">
        <v>90</v>
      </c>
      <c r="O13" s="142"/>
      <c r="P13" s="142"/>
      <c r="Q13" s="142"/>
      <c r="R13" s="142"/>
      <c r="S13" s="142"/>
      <c r="T13" s="142"/>
      <c r="U13" s="142"/>
      <c r="V13" s="184">
        <v>3.23</v>
      </c>
      <c r="W13" s="184"/>
      <c r="X13" s="184"/>
      <c r="Y13" s="41" t="s">
        <v>0</v>
      </c>
    </row>
    <row r="14" spans="1:25" ht="11.25" customHeight="1" x14ac:dyDescent="0.2">
      <c r="A14" s="143" t="s">
        <v>0</v>
      </c>
      <c r="B14" s="143"/>
      <c r="C14" s="143" t="s">
        <v>90</v>
      </c>
      <c r="D14" s="143"/>
      <c r="E14" s="143" t="s">
        <v>0</v>
      </c>
      <c r="F14" s="143"/>
      <c r="G14" s="174">
        <v>0.19</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6524</v>
      </c>
      <c r="L19" s="151"/>
      <c r="M19" s="144" t="s">
        <v>96</v>
      </c>
      <c r="N19" s="144"/>
      <c r="O19" s="151">
        <v>6627</v>
      </c>
      <c r="P19" s="151"/>
      <c r="Q19" s="151"/>
      <c r="R19" s="144" t="s">
        <v>96</v>
      </c>
      <c r="S19" s="144"/>
      <c r="T19" s="144"/>
      <c r="U19" s="151">
        <v>6724</v>
      </c>
      <c r="V19" s="151"/>
      <c r="W19" s="151"/>
      <c r="X19" s="42" t="s">
        <v>96</v>
      </c>
      <c r="Y19" s="38" t="s">
        <v>0</v>
      </c>
    </row>
    <row r="20" spans="1:25" ht="10.5" customHeight="1" x14ac:dyDescent="0.2">
      <c r="A20" s="143" t="s">
        <v>0</v>
      </c>
      <c r="B20" s="143"/>
      <c r="C20" s="159" t="s">
        <v>97</v>
      </c>
      <c r="D20" s="159"/>
      <c r="E20" s="159"/>
      <c r="F20" s="159"/>
      <c r="G20" s="159"/>
      <c r="H20" s="159"/>
      <c r="I20" s="159"/>
      <c r="J20" s="159"/>
      <c r="K20" s="171">
        <v>4196</v>
      </c>
      <c r="L20" s="171"/>
      <c r="M20" s="163">
        <v>64.3</v>
      </c>
      <c r="N20" s="163"/>
      <c r="O20" s="171">
        <v>4277</v>
      </c>
      <c r="P20" s="171"/>
      <c r="Q20" s="171"/>
      <c r="R20" s="163">
        <v>64.5</v>
      </c>
      <c r="S20" s="163"/>
      <c r="T20" s="163"/>
      <c r="U20" s="171">
        <v>4354</v>
      </c>
      <c r="V20" s="171"/>
      <c r="W20" s="171"/>
      <c r="X20" s="47">
        <v>64.8</v>
      </c>
      <c r="Y20" s="48" t="s">
        <v>0</v>
      </c>
    </row>
    <row r="21" spans="1:25" ht="11.25" customHeight="1" x14ac:dyDescent="0.2">
      <c r="A21" s="142" t="s">
        <v>0</v>
      </c>
      <c r="B21" s="142"/>
      <c r="C21" s="183" t="s">
        <v>98</v>
      </c>
      <c r="D21" s="183"/>
      <c r="E21" s="183"/>
      <c r="F21" s="183"/>
      <c r="G21" s="183"/>
      <c r="H21" s="183"/>
      <c r="I21" s="183"/>
      <c r="J21" s="183"/>
      <c r="K21" s="151">
        <v>3295</v>
      </c>
      <c r="L21" s="151"/>
      <c r="M21" s="141">
        <v>50.5</v>
      </c>
      <c r="N21" s="141"/>
      <c r="O21" s="151">
        <v>3307</v>
      </c>
      <c r="P21" s="151"/>
      <c r="Q21" s="151"/>
      <c r="R21" s="141">
        <v>49.9</v>
      </c>
      <c r="S21" s="141"/>
      <c r="T21" s="141"/>
      <c r="U21" s="151">
        <v>3371</v>
      </c>
      <c r="V21" s="151"/>
      <c r="W21" s="151"/>
      <c r="X21" s="49">
        <v>50.1</v>
      </c>
      <c r="Y21" s="38" t="s">
        <v>0</v>
      </c>
    </row>
    <row r="22" spans="1:25" ht="10.5" customHeight="1" x14ac:dyDescent="0.2">
      <c r="A22" s="143" t="s">
        <v>0</v>
      </c>
      <c r="B22" s="143"/>
      <c r="C22" s="182" t="s">
        <v>99</v>
      </c>
      <c r="D22" s="182"/>
      <c r="E22" s="182"/>
      <c r="F22" s="182"/>
      <c r="G22" s="182"/>
      <c r="H22" s="182"/>
      <c r="I22" s="182"/>
      <c r="J22" s="182"/>
      <c r="K22" s="171">
        <v>901</v>
      </c>
      <c r="L22" s="171"/>
      <c r="M22" s="163">
        <v>13.8</v>
      </c>
      <c r="N22" s="163"/>
      <c r="O22" s="171">
        <v>970</v>
      </c>
      <c r="P22" s="171"/>
      <c r="Q22" s="171"/>
      <c r="R22" s="163">
        <v>14.6</v>
      </c>
      <c r="S22" s="163"/>
      <c r="T22" s="163"/>
      <c r="U22" s="171">
        <v>983</v>
      </c>
      <c r="V22" s="171"/>
      <c r="W22" s="171"/>
      <c r="X22" s="47">
        <v>14.6</v>
      </c>
      <c r="Y22" s="48" t="s">
        <v>0</v>
      </c>
    </row>
    <row r="23" spans="1:25" ht="11.25" customHeight="1" x14ac:dyDescent="0.2">
      <c r="A23" s="142" t="s">
        <v>0</v>
      </c>
      <c r="B23" s="142"/>
      <c r="C23" s="161" t="s">
        <v>100</v>
      </c>
      <c r="D23" s="161"/>
      <c r="E23" s="161"/>
      <c r="F23" s="161"/>
      <c r="G23" s="161"/>
      <c r="H23" s="161"/>
      <c r="I23" s="161"/>
      <c r="J23" s="161"/>
      <c r="K23" s="151">
        <v>2328</v>
      </c>
      <c r="L23" s="151"/>
      <c r="M23" s="141">
        <v>35.700000000000003</v>
      </c>
      <c r="N23" s="141"/>
      <c r="O23" s="151">
        <v>2349</v>
      </c>
      <c r="P23" s="151"/>
      <c r="Q23" s="151"/>
      <c r="R23" s="141">
        <v>35.4</v>
      </c>
      <c r="S23" s="141"/>
      <c r="T23" s="141"/>
      <c r="U23" s="151">
        <v>2370</v>
      </c>
      <c r="V23" s="151"/>
      <c r="W23" s="151"/>
      <c r="X23" s="49">
        <v>35.200000000000003</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3306</v>
      </c>
      <c r="P27" s="151"/>
      <c r="Q27" s="151"/>
      <c r="R27" s="144" t="s">
        <v>96</v>
      </c>
      <c r="S27" s="144"/>
      <c r="T27" s="144"/>
      <c r="U27" s="151">
        <v>3370</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248</v>
      </c>
      <c r="P28" s="171"/>
      <c r="Q28" s="171"/>
      <c r="R28" s="163">
        <v>7.5</v>
      </c>
      <c r="S28" s="163"/>
      <c r="T28" s="163"/>
      <c r="U28" s="171">
        <v>125</v>
      </c>
      <c r="V28" s="171"/>
      <c r="W28" s="171"/>
      <c r="X28" s="47">
        <v>3.7</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751</v>
      </c>
      <c r="P29" s="151"/>
      <c r="Q29" s="151"/>
      <c r="R29" s="141">
        <v>22.7</v>
      </c>
      <c r="S29" s="141"/>
      <c r="T29" s="141"/>
      <c r="U29" s="151">
        <v>538</v>
      </c>
      <c r="V29" s="151"/>
      <c r="W29" s="151"/>
      <c r="X29" s="49">
        <v>16</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806</v>
      </c>
      <c r="P30" s="171"/>
      <c r="Q30" s="171"/>
      <c r="R30" s="163">
        <v>24.4</v>
      </c>
      <c r="S30" s="163"/>
      <c r="T30" s="163"/>
      <c r="U30" s="171">
        <v>790</v>
      </c>
      <c r="V30" s="171"/>
      <c r="W30" s="171"/>
      <c r="X30" s="47">
        <v>23.4</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571</v>
      </c>
      <c r="P31" s="151"/>
      <c r="Q31" s="151"/>
      <c r="R31" s="141">
        <v>17.3</v>
      </c>
      <c r="S31" s="141"/>
      <c r="T31" s="141"/>
      <c r="U31" s="151">
        <v>780</v>
      </c>
      <c r="V31" s="151"/>
      <c r="W31" s="151"/>
      <c r="X31" s="49">
        <v>23.1</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279</v>
      </c>
      <c r="P32" s="171"/>
      <c r="Q32" s="171"/>
      <c r="R32" s="163">
        <v>8.4</v>
      </c>
      <c r="S32" s="163"/>
      <c r="T32" s="163"/>
      <c r="U32" s="171">
        <v>397</v>
      </c>
      <c r="V32" s="171"/>
      <c r="W32" s="171"/>
      <c r="X32" s="47">
        <v>11.8</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178</v>
      </c>
      <c r="P33" s="151"/>
      <c r="Q33" s="151"/>
      <c r="R33" s="141">
        <v>5.4</v>
      </c>
      <c r="S33" s="141"/>
      <c r="T33" s="141"/>
      <c r="U33" s="151">
        <v>219</v>
      </c>
      <c r="V33" s="151"/>
      <c r="W33" s="151"/>
      <c r="X33" s="49">
        <v>6.5</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190</v>
      </c>
      <c r="P34" s="171"/>
      <c r="Q34" s="171"/>
      <c r="R34" s="163">
        <v>5.7</v>
      </c>
      <c r="S34" s="163"/>
      <c r="T34" s="163"/>
      <c r="U34" s="171">
        <v>196</v>
      </c>
      <c r="V34" s="171"/>
      <c r="W34" s="171"/>
      <c r="X34" s="47">
        <v>5.8</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117</v>
      </c>
      <c r="P35" s="151"/>
      <c r="Q35" s="151"/>
      <c r="R35" s="141">
        <v>3.5</v>
      </c>
      <c r="S35" s="141"/>
      <c r="T35" s="141"/>
      <c r="U35" s="151">
        <v>139</v>
      </c>
      <c r="V35" s="151"/>
      <c r="W35" s="151"/>
      <c r="X35" s="49">
        <v>4.0999999999999996</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116</v>
      </c>
      <c r="P36" s="171"/>
      <c r="Q36" s="171"/>
      <c r="R36" s="163">
        <v>3.5</v>
      </c>
      <c r="S36" s="163"/>
      <c r="T36" s="163"/>
      <c r="U36" s="171">
        <v>118</v>
      </c>
      <c r="V36" s="171"/>
      <c r="W36" s="171"/>
      <c r="X36" s="47">
        <v>3.5</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28</v>
      </c>
      <c r="P37" s="151"/>
      <c r="Q37" s="151"/>
      <c r="R37" s="141">
        <v>0.8</v>
      </c>
      <c r="S37" s="141"/>
      <c r="T37" s="141"/>
      <c r="U37" s="151">
        <v>42</v>
      </c>
      <c r="V37" s="151"/>
      <c r="W37" s="151"/>
      <c r="X37" s="49">
        <v>1.2</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22</v>
      </c>
      <c r="P38" s="171"/>
      <c r="Q38" s="171"/>
      <c r="R38" s="163">
        <v>0.7</v>
      </c>
      <c r="S38" s="163"/>
      <c r="T38" s="163"/>
      <c r="U38" s="171">
        <v>26</v>
      </c>
      <c r="V38" s="171"/>
      <c r="W38" s="171"/>
      <c r="X38" s="47">
        <v>0.8</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140591</v>
      </c>
      <c r="P40" s="157"/>
      <c r="Q40" s="157"/>
      <c r="R40" s="150" t="s">
        <v>0</v>
      </c>
      <c r="S40" s="150"/>
      <c r="T40" s="150"/>
      <c r="U40" s="157">
        <v>164919</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187119</v>
      </c>
      <c r="P41" s="145"/>
      <c r="Q41" s="145"/>
      <c r="R41" s="144" t="s">
        <v>0</v>
      </c>
      <c r="S41" s="144"/>
      <c r="T41" s="144"/>
      <c r="U41" s="145">
        <v>208587</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69</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70</v>
      </c>
      <c r="G57" s="134"/>
      <c r="H57" s="134"/>
      <c r="I57" s="134"/>
      <c r="J57" s="134"/>
      <c r="K57" s="134"/>
      <c r="L57" s="134"/>
      <c r="M57" s="134"/>
      <c r="N57" s="134"/>
      <c r="O57" s="134"/>
      <c r="P57" s="134"/>
      <c r="Q57" s="134"/>
      <c r="R57" s="134"/>
      <c r="S57" s="134"/>
      <c r="T57" s="134"/>
      <c r="U57" s="154" t="s">
        <v>71</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72</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3294</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1735</v>
      </c>
      <c r="U64" s="171"/>
      <c r="V64" s="171"/>
      <c r="W64" s="163">
        <v>52.7</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1559</v>
      </c>
      <c r="U65" s="151"/>
      <c r="V65" s="151"/>
      <c r="W65" s="141">
        <v>47.3</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2328</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77</v>
      </c>
      <c r="U70" s="171"/>
      <c r="V70" s="171"/>
      <c r="W70" s="163">
        <v>3.3</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9</v>
      </c>
      <c r="U71" s="151"/>
      <c r="V71" s="151"/>
      <c r="W71" s="141">
        <v>0.4</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135</v>
      </c>
      <c r="U72" s="171"/>
      <c r="V72" s="171"/>
      <c r="W72" s="163">
        <v>5.8</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15</v>
      </c>
      <c r="U73" s="151"/>
      <c r="V73" s="151"/>
      <c r="W73" s="141">
        <v>0.6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1904</v>
      </c>
      <c r="U74" s="171"/>
      <c r="V74" s="171"/>
      <c r="W74" s="163">
        <v>81.8</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15</v>
      </c>
      <c r="U75" s="151"/>
      <c r="V75" s="151"/>
      <c r="W75" s="141">
        <v>0.6</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391</v>
      </c>
      <c r="U76" s="171"/>
      <c r="V76" s="171"/>
      <c r="W76" s="163">
        <v>16.8</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4195</v>
      </c>
      <c r="Q81" s="151"/>
      <c r="R81" s="151"/>
      <c r="S81" s="151"/>
      <c r="T81" s="151">
        <v>3294</v>
      </c>
      <c r="U81" s="151"/>
      <c r="V81" s="151"/>
      <c r="W81" s="141">
        <v>78.5</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132</v>
      </c>
      <c r="Q82" s="171"/>
      <c r="R82" s="171"/>
      <c r="S82" s="171"/>
      <c r="T82" s="171">
        <v>61</v>
      </c>
      <c r="U82" s="171"/>
      <c r="V82" s="171"/>
      <c r="W82" s="163">
        <v>46.2</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395</v>
      </c>
      <c r="Q83" s="151"/>
      <c r="R83" s="151"/>
      <c r="S83" s="151"/>
      <c r="T83" s="151">
        <v>234</v>
      </c>
      <c r="U83" s="151"/>
      <c r="V83" s="151"/>
      <c r="W83" s="141">
        <v>59.2</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604</v>
      </c>
      <c r="Q84" s="171"/>
      <c r="R84" s="171"/>
      <c r="S84" s="171"/>
      <c r="T84" s="171">
        <v>463</v>
      </c>
      <c r="U84" s="171"/>
      <c r="V84" s="171"/>
      <c r="W84" s="163">
        <v>76.7</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796</v>
      </c>
      <c r="Q85" s="151"/>
      <c r="R85" s="151"/>
      <c r="S85" s="151"/>
      <c r="T85" s="151">
        <v>657</v>
      </c>
      <c r="U85" s="151"/>
      <c r="V85" s="151"/>
      <c r="W85" s="141">
        <v>82.5</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956</v>
      </c>
      <c r="Q86" s="171"/>
      <c r="R86" s="171"/>
      <c r="S86" s="171"/>
      <c r="T86" s="171">
        <v>815</v>
      </c>
      <c r="U86" s="171"/>
      <c r="V86" s="171"/>
      <c r="W86" s="163">
        <v>85.3</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729</v>
      </c>
      <c r="Q87" s="151"/>
      <c r="R87" s="151"/>
      <c r="S87" s="151"/>
      <c r="T87" s="151">
        <v>624</v>
      </c>
      <c r="U87" s="151"/>
      <c r="V87" s="151"/>
      <c r="W87" s="141">
        <v>85.6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433</v>
      </c>
      <c r="Q88" s="171"/>
      <c r="R88" s="171"/>
      <c r="S88" s="171"/>
      <c r="T88" s="171">
        <v>337</v>
      </c>
      <c r="U88" s="171"/>
      <c r="V88" s="171"/>
      <c r="W88" s="163">
        <v>77.8</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150</v>
      </c>
      <c r="Q89" s="151"/>
      <c r="R89" s="151"/>
      <c r="S89" s="151"/>
      <c r="T89" s="151">
        <v>103</v>
      </c>
      <c r="U89" s="151"/>
      <c r="V89" s="151"/>
      <c r="W89" s="141">
        <v>68.7</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4198</v>
      </c>
      <c r="Q94" s="151"/>
      <c r="R94" s="151"/>
      <c r="S94" s="151"/>
      <c r="T94" s="151">
        <v>3295</v>
      </c>
      <c r="U94" s="151"/>
      <c r="V94" s="151"/>
      <c r="W94" s="141">
        <v>78.5</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4095</v>
      </c>
      <c r="Q95" s="171"/>
      <c r="R95" s="171"/>
      <c r="S95" s="171"/>
      <c r="T95" s="171">
        <v>3235</v>
      </c>
      <c r="U95" s="171"/>
      <c r="V95" s="171"/>
      <c r="W95" s="163">
        <v>79</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6</v>
      </c>
      <c r="U96" s="151"/>
      <c r="V96" s="151"/>
      <c r="W96" s="141">
        <v>85.7</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29</v>
      </c>
      <c r="Q97" s="171"/>
      <c r="R97" s="171"/>
      <c r="S97" s="171"/>
      <c r="T97" s="171">
        <v>19</v>
      </c>
      <c r="U97" s="171"/>
      <c r="V97" s="171"/>
      <c r="W97" s="163">
        <v>65.5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13</v>
      </c>
      <c r="Q98" s="151"/>
      <c r="R98" s="151"/>
      <c r="S98" s="151"/>
      <c r="T98" s="151">
        <v>10</v>
      </c>
      <c r="U98" s="151"/>
      <c r="V98" s="151"/>
      <c r="W98" s="141">
        <v>76.900000000000006</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1</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18</v>
      </c>
      <c r="Q100" s="151"/>
      <c r="R100" s="151"/>
      <c r="S100" s="151"/>
      <c r="T100" s="151">
        <v>6</v>
      </c>
      <c r="U100" s="151"/>
      <c r="V100" s="151"/>
      <c r="W100" s="141">
        <v>33.299999999999997</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35</v>
      </c>
      <c r="Q101" s="171"/>
      <c r="R101" s="171"/>
      <c r="S101" s="171"/>
      <c r="T101" s="171">
        <v>19</v>
      </c>
      <c r="U101" s="171"/>
      <c r="V101" s="171"/>
      <c r="W101" s="163">
        <v>54.3</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46</v>
      </c>
      <c r="Q103" s="171"/>
      <c r="R103" s="171"/>
      <c r="S103" s="171"/>
      <c r="T103" s="171">
        <v>18</v>
      </c>
      <c r="U103" s="171"/>
      <c r="V103" s="171"/>
      <c r="W103" s="163">
        <v>39.1</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4195</v>
      </c>
      <c r="Q108" s="151"/>
      <c r="R108" s="151"/>
      <c r="S108" s="151"/>
      <c r="T108" s="151">
        <v>3294</v>
      </c>
      <c r="U108" s="151"/>
      <c r="V108" s="151"/>
      <c r="W108" s="141">
        <v>78.5</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1262</v>
      </c>
      <c r="Q109" s="171"/>
      <c r="R109" s="171"/>
      <c r="S109" s="171"/>
      <c r="T109" s="171">
        <v>852</v>
      </c>
      <c r="U109" s="171"/>
      <c r="V109" s="171"/>
      <c r="W109" s="163">
        <v>67.5</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1661</v>
      </c>
      <c r="Q110" s="151"/>
      <c r="R110" s="151"/>
      <c r="S110" s="151"/>
      <c r="T110" s="151">
        <v>1426</v>
      </c>
      <c r="U110" s="151"/>
      <c r="V110" s="151"/>
      <c r="W110" s="141">
        <v>85.9</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597</v>
      </c>
      <c r="Q111" s="171"/>
      <c r="R111" s="171"/>
      <c r="S111" s="171"/>
      <c r="T111" s="171">
        <v>479</v>
      </c>
      <c r="U111" s="171"/>
      <c r="V111" s="171"/>
      <c r="W111" s="163">
        <v>80.2</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420</v>
      </c>
      <c r="Q112" s="151"/>
      <c r="R112" s="151"/>
      <c r="S112" s="151"/>
      <c r="T112" s="151">
        <v>342</v>
      </c>
      <c r="U112" s="151"/>
      <c r="V112" s="151"/>
      <c r="W112" s="141">
        <v>81.400000000000006</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171</v>
      </c>
      <c r="Q113" s="171"/>
      <c r="R113" s="171"/>
      <c r="S113" s="171"/>
      <c r="T113" s="171">
        <v>133</v>
      </c>
      <c r="U113" s="171"/>
      <c r="V113" s="171"/>
      <c r="W113" s="163">
        <v>77.8</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56</v>
      </c>
      <c r="Q114" s="151"/>
      <c r="R114" s="151"/>
      <c r="S114" s="151"/>
      <c r="T114" s="151">
        <v>41</v>
      </c>
      <c r="U114" s="151"/>
      <c r="V114" s="151"/>
      <c r="W114" s="141">
        <v>73.2</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28</v>
      </c>
      <c r="Q115" s="171"/>
      <c r="R115" s="171"/>
      <c r="S115" s="171"/>
      <c r="T115" s="171">
        <v>21</v>
      </c>
      <c r="U115" s="171"/>
      <c r="V115" s="171"/>
      <c r="W115" s="163">
        <v>75</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F4:P4"/>
    <mergeCell ref="Q4:Y4"/>
    <mergeCell ref="F5:T5"/>
    <mergeCell ref="U5:Y5"/>
    <mergeCell ref="F6:T6"/>
    <mergeCell ref="U6:Y6"/>
    <mergeCell ref="F1:P1"/>
    <mergeCell ref="Q1:T1"/>
    <mergeCell ref="U1:Y1"/>
    <mergeCell ref="E2:Y2"/>
    <mergeCell ref="F3:P3"/>
    <mergeCell ref="Q3:T3"/>
    <mergeCell ref="U3:Y3"/>
    <mergeCell ref="A7:Y7"/>
    <mergeCell ref="A8:Y8"/>
    <mergeCell ref="A9:B9"/>
    <mergeCell ref="C9:D9"/>
    <mergeCell ref="E9:F9"/>
    <mergeCell ref="G9:I9"/>
    <mergeCell ref="J9:M9"/>
    <mergeCell ref="N9:Q9"/>
    <mergeCell ref="R9:U9"/>
    <mergeCell ref="V9:X9"/>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A17:B17"/>
    <mergeCell ref="C17:J17"/>
    <mergeCell ref="K17:N17"/>
    <mergeCell ref="O17:T17"/>
    <mergeCell ref="U17:X17"/>
    <mergeCell ref="A18:B18"/>
    <mergeCell ref="C18:J18"/>
    <mergeCell ref="K18:L18"/>
    <mergeCell ref="M18:N18"/>
    <mergeCell ref="O18:Q18"/>
    <mergeCell ref="R18:T18"/>
    <mergeCell ref="U18:W18"/>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4:W24"/>
    <mergeCell ref="A25:B25"/>
    <mergeCell ref="C25:J25"/>
    <mergeCell ref="K25:N25"/>
    <mergeCell ref="O25:T25"/>
    <mergeCell ref="U25:X25"/>
    <mergeCell ref="A24:B24"/>
    <mergeCell ref="C24:J24"/>
    <mergeCell ref="K24:L24"/>
    <mergeCell ref="M24:N24"/>
    <mergeCell ref="O24:Q24"/>
    <mergeCell ref="R24:T24"/>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F56:P56"/>
    <mergeCell ref="Q56:Y56"/>
    <mergeCell ref="F57:T57"/>
    <mergeCell ref="U57:Y57"/>
    <mergeCell ref="F58:T58"/>
    <mergeCell ref="U58:Y58"/>
    <mergeCell ref="F53:P53"/>
    <mergeCell ref="Q53:T53"/>
    <mergeCell ref="U53:Y53"/>
    <mergeCell ref="E54:Y54"/>
    <mergeCell ref="F55:P55"/>
    <mergeCell ref="Q55:T55"/>
    <mergeCell ref="U55:Y55"/>
    <mergeCell ref="A59:Y59"/>
    <mergeCell ref="A60:Y60"/>
    <mergeCell ref="A61:B61"/>
    <mergeCell ref="C61:F61"/>
    <mergeCell ref="H61:I61"/>
    <mergeCell ref="J61:L61"/>
    <mergeCell ref="M61:O61"/>
    <mergeCell ref="P61:S61"/>
    <mergeCell ref="T61:V61"/>
    <mergeCell ref="W61:X61"/>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T77:V77"/>
    <mergeCell ref="W77:X77"/>
    <mergeCell ref="A78:B78"/>
    <mergeCell ref="C78:S78"/>
    <mergeCell ref="T78:V78"/>
    <mergeCell ref="W78:X78"/>
    <mergeCell ref="A77:B77"/>
    <mergeCell ref="C77:F77"/>
    <mergeCell ref="H77:I77"/>
    <mergeCell ref="J77:L77"/>
    <mergeCell ref="M77:O77"/>
    <mergeCell ref="P77:S77"/>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4:V104"/>
    <mergeCell ref="W104:X104"/>
    <mergeCell ref="A105:B105"/>
    <mergeCell ref="C105:S105"/>
    <mergeCell ref="T105:V105"/>
    <mergeCell ref="W105:X105"/>
    <mergeCell ref="A104:B104"/>
    <mergeCell ref="C104:F104"/>
    <mergeCell ref="H104:I104"/>
    <mergeCell ref="J104:L104"/>
    <mergeCell ref="M104:O104"/>
    <mergeCell ref="P104:S104"/>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A122:Y122"/>
    <mergeCell ref="A123:Y123"/>
    <mergeCell ref="A124:Y124"/>
    <mergeCell ref="B125:C125"/>
    <mergeCell ref="D125:H125"/>
    <mergeCell ref="I125:Y125"/>
    <mergeCell ref="A116:Y116"/>
    <mergeCell ref="B117:Y117"/>
    <mergeCell ref="A118:Y118"/>
    <mergeCell ref="A119:Y119"/>
    <mergeCell ref="A120:Y120"/>
    <mergeCell ref="A121:Y121"/>
    <mergeCell ref="B126:C126"/>
    <mergeCell ref="D126:H126"/>
    <mergeCell ref="I126:R126"/>
    <mergeCell ref="S126:Y126"/>
    <mergeCell ref="B127:C127"/>
    <mergeCell ref="D127:H127"/>
    <mergeCell ref="I127:K127"/>
    <mergeCell ref="L127:N127"/>
    <mergeCell ref="O127:R127"/>
    <mergeCell ref="S127:Y127"/>
  </mergeCells>
  <hyperlinks>
    <hyperlink ref="O52" r:id="rId1"/>
    <hyperlink ref="O127" r:id="rId2"/>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X78"/>
  <sheetViews>
    <sheetView showGridLines="0" workbookViewId="0">
      <selection activeCell="A18" sqref="A18:B18"/>
    </sheetView>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388</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397</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398</v>
      </c>
      <c r="H5" s="134"/>
      <c r="I5" s="134"/>
      <c r="J5" s="134"/>
      <c r="K5" s="134"/>
      <c r="L5" s="134"/>
      <c r="M5" s="134"/>
      <c r="N5" s="134"/>
      <c r="O5" s="134"/>
      <c r="P5" s="134"/>
      <c r="Q5" s="134"/>
      <c r="R5" s="134"/>
      <c r="S5" s="134"/>
      <c r="T5" s="134"/>
      <c r="U5" s="154" t="s">
        <v>4</v>
      </c>
      <c r="V5" s="154"/>
      <c r="W5" s="154"/>
      <c r="X5" s="154"/>
    </row>
    <row r="6" spans="1:24" ht="11.45" customHeight="1" x14ac:dyDescent="0.2">
      <c r="F6" s="37" t="s">
        <v>0</v>
      </c>
      <c r="G6" s="134" t="s">
        <v>154</v>
      </c>
      <c r="H6" s="134"/>
      <c r="I6" s="134"/>
      <c r="J6" s="134"/>
      <c r="K6" s="134"/>
      <c r="L6" s="134"/>
      <c r="M6" s="134"/>
      <c r="N6" s="134"/>
      <c r="O6" s="134"/>
      <c r="P6" s="134"/>
      <c r="Q6" s="134"/>
      <c r="R6" s="134"/>
      <c r="S6" s="134"/>
      <c r="T6" s="134"/>
      <c r="U6" s="154" t="s">
        <v>6</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88">
        <f>SUM(CalaisIP60:MilbridgeIP60!K11)</f>
        <v>11910</v>
      </c>
      <c r="L11" s="188"/>
      <c r="M11" s="188"/>
      <c r="N11" s="188">
        <f>SUM(CalaisIP60:MilbridgeIP60!N11)</f>
        <v>11916</v>
      </c>
      <c r="O11" s="188"/>
      <c r="P11" s="188"/>
      <c r="Q11" s="188"/>
      <c r="R11" s="188">
        <f>N11-K11</f>
        <v>6</v>
      </c>
      <c r="S11" s="188"/>
      <c r="T11" s="188"/>
      <c r="U11" s="188"/>
      <c r="V11" s="189">
        <f>(((N11-K11)/K11)*100)/5</f>
        <v>1.0075566750629723E-2</v>
      </c>
      <c r="W11" s="189"/>
      <c r="X11" s="41" t="s">
        <v>0</v>
      </c>
    </row>
    <row r="12" spans="1:24" ht="11.25" customHeight="1" x14ac:dyDescent="0.2">
      <c r="A12" s="143" t="s">
        <v>0</v>
      </c>
      <c r="B12" s="143"/>
      <c r="C12" s="169" t="s">
        <v>14</v>
      </c>
      <c r="D12" s="169"/>
      <c r="E12" s="169"/>
      <c r="F12" s="143" t="s">
        <v>0</v>
      </c>
      <c r="G12" s="143"/>
      <c r="H12" s="150" t="s">
        <v>0</v>
      </c>
      <c r="I12" s="150"/>
      <c r="J12" s="150"/>
      <c r="K12" s="188">
        <f>SUM(CalaisIP60:MilbridgeIP60!K12)</f>
        <v>5263</v>
      </c>
      <c r="L12" s="188"/>
      <c r="M12" s="188"/>
      <c r="N12" s="188">
        <f>SUM(CalaisIP60:MilbridgeIP60!N12)</f>
        <v>5305</v>
      </c>
      <c r="O12" s="188"/>
      <c r="P12" s="188"/>
      <c r="Q12" s="188"/>
      <c r="R12" s="188">
        <f>N12-K12</f>
        <v>42</v>
      </c>
      <c r="S12" s="188"/>
      <c r="T12" s="188"/>
      <c r="U12" s="188"/>
      <c r="V12" s="189">
        <f>(((N12-K12)/K12)*100)/5</f>
        <v>0.15960478814364429</v>
      </c>
      <c r="W12" s="189"/>
      <c r="X12" s="43" t="s">
        <v>0</v>
      </c>
    </row>
    <row r="13" spans="1:24" ht="11.25" customHeight="1" x14ac:dyDescent="0.2">
      <c r="A13" s="142" t="s">
        <v>0</v>
      </c>
      <c r="B13" s="142"/>
      <c r="C13" s="164" t="s">
        <v>15</v>
      </c>
      <c r="D13" s="164"/>
      <c r="E13" s="164"/>
      <c r="F13" s="142" t="s">
        <v>0</v>
      </c>
      <c r="G13" s="142"/>
      <c r="H13" s="144" t="s">
        <v>0</v>
      </c>
      <c r="I13" s="144"/>
      <c r="J13" s="144"/>
      <c r="K13" s="191">
        <f>SUM(CalaisIP60:MilbridgeIP60!K13)/4</f>
        <v>45.824999999999996</v>
      </c>
      <c r="L13" s="191"/>
      <c r="M13" s="191"/>
      <c r="N13" s="191">
        <f>SUM(CalaisIP60:MilbridgeIP60!N13)/4</f>
        <v>47.225000000000001</v>
      </c>
      <c r="O13" s="191"/>
      <c r="P13" s="191"/>
      <c r="Q13" s="109"/>
      <c r="R13" s="191">
        <f>N13-K13</f>
        <v>1.4000000000000057</v>
      </c>
      <c r="S13" s="191"/>
      <c r="T13" s="191"/>
      <c r="U13" s="191"/>
      <c r="V13" s="189">
        <f>(((N13-K13)/K13)*100)/5</f>
        <v>0.61102018548827308</v>
      </c>
      <c r="W13" s="189"/>
      <c r="X13" s="41" t="s">
        <v>0</v>
      </c>
    </row>
    <row r="14" spans="1:24" ht="11.25" customHeight="1" x14ac:dyDescent="0.2">
      <c r="A14" s="143" t="s">
        <v>0</v>
      </c>
      <c r="B14" s="143"/>
      <c r="C14" s="169" t="s">
        <v>16</v>
      </c>
      <c r="D14" s="169"/>
      <c r="E14" s="169"/>
      <c r="F14" s="143" t="s">
        <v>0</v>
      </c>
      <c r="G14" s="143"/>
      <c r="H14" s="150" t="s">
        <v>0</v>
      </c>
      <c r="I14" s="150"/>
      <c r="J14" s="150"/>
      <c r="K14" s="190">
        <f>SUM(CalaisIP60:MilbridgeIP60!K14)/4</f>
        <v>2.165</v>
      </c>
      <c r="L14" s="190"/>
      <c r="M14" s="190"/>
      <c r="N14" s="190">
        <f>SUM(CalaisIP60:MilbridgeIP60!N14)/4</f>
        <v>2.15</v>
      </c>
      <c r="O14" s="190"/>
      <c r="P14" s="190"/>
      <c r="Q14" s="110"/>
      <c r="R14" s="190">
        <f>N14-K14</f>
        <v>-1.5000000000000124E-2</v>
      </c>
      <c r="S14" s="190"/>
      <c r="T14" s="190"/>
      <c r="U14" s="190"/>
      <c r="V14" s="189">
        <f>(((N14-K14)/K14)*100)/5</f>
        <v>-0.1385681293302552</v>
      </c>
      <c r="W14" s="189"/>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1.25" customHeight="1" x14ac:dyDescent="0.2">
      <c r="A16" s="142" t="s">
        <v>0</v>
      </c>
      <c r="B16" s="142"/>
      <c r="C16" s="161" t="s">
        <v>0</v>
      </c>
      <c r="D16" s="161"/>
      <c r="E16" s="144" t="s">
        <v>0</v>
      </c>
      <c r="F16" s="144"/>
      <c r="G16" s="144"/>
      <c r="H16" s="144"/>
      <c r="I16" s="144" t="s">
        <v>0</v>
      </c>
      <c r="J16" s="144"/>
      <c r="K16" s="144" t="s">
        <v>0</v>
      </c>
      <c r="L16" s="144"/>
      <c r="M16" s="144" t="s">
        <v>0</v>
      </c>
      <c r="N16" s="144"/>
      <c r="O16" s="144"/>
      <c r="P16" s="144" t="s">
        <v>0</v>
      </c>
      <c r="Q16" s="144"/>
      <c r="R16" s="144"/>
      <c r="S16" s="144"/>
      <c r="T16" s="144" t="s">
        <v>0</v>
      </c>
      <c r="U16" s="144"/>
      <c r="V16" s="144"/>
      <c r="W16" s="42" t="s">
        <v>0</v>
      </c>
      <c r="X16" s="38" t="s">
        <v>0</v>
      </c>
    </row>
    <row r="17" spans="1:24" ht="11.25" customHeight="1" x14ac:dyDescent="0.2">
      <c r="A17" s="143" t="s">
        <v>0</v>
      </c>
      <c r="B17" s="143"/>
      <c r="C17" s="159" t="s">
        <v>33</v>
      </c>
      <c r="D17" s="159"/>
      <c r="E17" s="159"/>
      <c r="F17" s="159"/>
      <c r="G17" s="159"/>
      <c r="H17" s="159"/>
      <c r="I17" s="150" t="s">
        <v>0</v>
      </c>
      <c r="J17" s="150"/>
      <c r="K17" s="150" t="s">
        <v>0</v>
      </c>
      <c r="L17" s="150"/>
      <c r="M17" s="157">
        <f>SUM(CalaisIP60:MilbridgeIP60!M$29)/4</f>
        <v>31800.5</v>
      </c>
      <c r="N17" s="157"/>
      <c r="O17" s="157"/>
      <c r="P17" s="150" t="s">
        <v>0</v>
      </c>
      <c r="Q17" s="150"/>
      <c r="R17" s="150"/>
      <c r="S17" s="150"/>
      <c r="T17" s="157">
        <f>SUM(CalaisIP60:MilbridgeIP60!T$29)/4</f>
        <v>35599</v>
      </c>
      <c r="U17" s="157"/>
      <c r="V17" s="157"/>
      <c r="W17" s="44" t="s">
        <v>0</v>
      </c>
      <c r="X17" s="48" t="s">
        <v>0</v>
      </c>
    </row>
    <row r="18" spans="1:24" ht="11.25" customHeight="1" x14ac:dyDescent="0.2">
      <c r="A18" s="142" t="s">
        <v>0</v>
      </c>
      <c r="B18" s="142"/>
      <c r="C18" s="161" t="s">
        <v>34</v>
      </c>
      <c r="D18" s="161"/>
      <c r="E18" s="161"/>
      <c r="F18" s="161"/>
      <c r="G18" s="161"/>
      <c r="H18" s="161"/>
      <c r="I18" s="144" t="s">
        <v>0</v>
      </c>
      <c r="J18" s="144"/>
      <c r="K18" s="144" t="s">
        <v>0</v>
      </c>
      <c r="L18" s="144"/>
      <c r="M18" s="157">
        <f>SUM(CalaisIP60:MilbridgeIP60!M$30)/4</f>
        <v>42509.25</v>
      </c>
      <c r="N18" s="157"/>
      <c r="O18" s="157"/>
      <c r="P18" s="144" t="s">
        <v>0</v>
      </c>
      <c r="Q18" s="144"/>
      <c r="R18" s="144"/>
      <c r="S18" s="144"/>
      <c r="T18" s="157">
        <f>SUM(CalaisIP60:MilbridgeIP60!T$30)/4</f>
        <v>47571.25</v>
      </c>
      <c r="U18" s="157"/>
      <c r="V18" s="157"/>
      <c r="W18" s="42" t="s">
        <v>0</v>
      </c>
      <c r="X18" s="37" t="s">
        <v>0</v>
      </c>
    </row>
    <row r="19" spans="1:24" ht="11.25" customHeight="1" x14ac:dyDescent="0.2">
      <c r="A19" s="143" t="s">
        <v>0</v>
      </c>
      <c r="B19" s="143"/>
      <c r="C19" s="159" t="s">
        <v>35</v>
      </c>
      <c r="D19" s="159"/>
      <c r="E19" s="159"/>
      <c r="F19" s="159"/>
      <c r="G19" s="159"/>
      <c r="H19" s="159"/>
      <c r="I19" s="150" t="s">
        <v>0</v>
      </c>
      <c r="J19" s="150"/>
      <c r="K19" s="150" t="s">
        <v>0</v>
      </c>
      <c r="L19" s="150"/>
      <c r="M19" s="157">
        <f>SUM(CalaisIP60:MilbridgeIP60!M$31)/4</f>
        <v>19356.25</v>
      </c>
      <c r="N19" s="157"/>
      <c r="O19" s="157"/>
      <c r="P19" s="150" t="s">
        <v>0</v>
      </c>
      <c r="Q19" s="150"/>
      <c r="R19" s="150"/>
      <c r="S19" s="150"/>
      <c r="T19" s="157">
        <f>SUM(CalaisIP60:MilbridgeIP60!T$31)/4</f>
        <v>21753.25</v>
      </c>
      <c r="U19" s="157"/>
      <c r="V19" s="157"/>
      <c r="W19" s="44" t="s">
        <v>0</v>
      </c>
      <c r="X19" s="43" t="s">
        <v>0</v>
      </c>
    </row>
    <row r="20" spans="1:24" ht="216.75" customHeight="1" x14ac:dyDescent="0.2">
      <c r="A20" s="136"/>
      <c r="B20" s="136"/>
      <c r="C20" s="136"/>
      <c r="D20" s="136"/>
      <c r="E20" s="136"/>
      <c r="F20" s="136"/>
      <c r="G20" s="136"/>
      <c r="H20" s="136"/>
      <c r="I20" s="136"/>
      <c r="J20" s="136"/>
      <c r="K20" s="136"/>
      <c r="L20" s="136"/>
      <c r="M20" s="136"/>
      <c r="N20" s="136"/>
      <c r="O20" s="136"/>
      <c r="P20" s="136"/>
      <c r="Q20" s="136"/>
      <c r="R20" s="136"/>
      <c r="S20" s="136"/>
      <c r="T20" s="136"/>
      <c r="U20" s="136"/>
      <c r="V20" s="136"/>
      <c r="W20" s="136"/>
      <c r="X20" s="136"/>
    </row>
    <row r="21" spans="1:24" ht="37.9" customHeight="1" x14ac:dyDescent="0.2">
      <c r="A21" s="136"/>
      <c r="B21" s="136"/>
      <c r="C21" s="136"/>
      <c r="D21" s="136"/>
      <c r="E21" s="136"/>
      <c r="F21" s="136"/>
      <c r="G21" s="136"/>
      <c r="H21" s="136"/>
      <c r="I21" s="136"/>
      <c r="J21" s="136"/>
      <c r="K21" s="136"/>
      <c r="L21" s="136"/>
      <c r="M21" s="136"/>
      <c r="N21" s="136"/>
      <c r="O21" s="136"/>
      <c r="P21" s="136"/>
      <c r="Q21" s="136"/>
      <c r="R21" s="136"/>
      <c r="S21" s="136"/>
      <c r="T21" s="136"/>
      <c r="U21" s="136"/>
      <c r="V21" s="136"/>
      <c r="W21" s="136"/>
      <c r="X21" s="136"/>
    </row>
    <row r="22" spans="1:24" ht="37.9" customHeight="1" x14ac:dyDescent="0.2">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row>
    <row r="23" spans="1:24" ht="37.9" customHeight="1" x14ac:dyDescent="0.2">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row>
    <row r="24" spans="1:24" ht="37.9" customHeight="1" x14ac:dyDescent="0.2">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row>
    <row r="25" spans="1:24" ht="18.75" customHeight="1" x14ac:dyDescent="0.2">
      <c r="B25" s="140"/>
      <c r="C25" s="140"/>
      <c r="D25" s="140"/>
      <c r="E25" s="140"/>
      <c r="F25" s="140"/>
      <c r="G25" s="140"/>
      <c r="H25" s="140"/>
      <c r="I25" s="140"/>
      <c r="J25" s="140"/>
      <c r="K25" s="140"/>
      <c r="L25" s="140"/>
      <c r="M25" s="140"/>
      <c r="N25" s="140"/>
      <c r="O25" s="140"/>
      <c r="P25" s="140"/>
      <c r="Q25" s="140"/>
      <c r="R25" s="140"/>
      <c r="S25" s="140"/>
      <c r="T25" s="140"/>
      <c r="U25" s="140"/>
      <c r="V25" s="140"/>
      <c r="W25" s="140"/>
      <c r="X25" s="140"/>
    </row>
    <row r="26" spans="1:24" ht="0.75" customHeight="1" x14ac:dyDescent="0.2">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row>
    <row r="27" spans="1:24" ht="14.45" customHeight="1" x14ac:dyDescent="0.2">
      <c r="F27" s="37" t="s">
        <v>0</v>
      </c>
      <c r="G27" s="134" t="s">
        <v>0</v>
      </c>
      <c r="H27" s="134"/>
      <c r="I27" s="134"/>
      <c r="J27" s="134"/>
      <c r="K27" s="134"/>
      <c r="L27" s="134"/>
      <c r="M27" s="134"/>
      <c r="N27" s="134"/>
      <c r="O27" s="134"/>
      <c r="P27" s="134"/>
      <c r="Q27" s="134" t="s">
        <v>0</v>
      </c>
      <c r="R27" s="134"/>
      <c r="S27" s="134"/>
      <c r="T27" s="134"/>
      <c r="U27" s="134" t="s">
        <v>0</v>
      </c>
      <c r="V27" s="134"/>
      <c r="W27" s="134"/>
      <c r="X27" s="134"/>
    </row>
    <row r="28" spans="1:24" ht="20.85" customHeight="1" x14ac:dyDescent="0.2">
      <c r="F28" s="175" t="s">
        <v>1</v>
      </c>
      <c r="G28" s="175"/>
      <c r="H28" s="175"/>
      <c r="I28" s="175"/>
      <c r="J28" s="175"/>
      <c r="K28" s="175"/>
      <c r="L28" s="175"/>
      <c r="M28" s="175"/>
      <c r="N28" s="175"/>
      <c r="O28" s="175"/>
      <c r="P28" s="175"/>
      <c r="Q28" s="175"/>
      <c r="R28" s="175"/>
      <c r="S28" s="175"/>
      <c r="T28" s="175"/>
      <c r="U28" s="175"/>
      <c r="V28" s="175"/>
      <c r="W28" s="175"/>
      <c r="X28" s="175"/>
    </row>
    <row r="29" spans="1:24" ht="6.75" customHeight="1" x14ac:dyDescent="0.2">
      <c r="F29" s="37" t="s">
        <v>0</v>
      </c>
      <c r="G29" s="134" t="s">
        <v>0</v>
      </c>
      <c r="H29" s="134"/>
      <c r="I29" s="134"/>
      <c r="J29" s="134"/>
      <c r="K29" s="134"/>
      <c r="L29" s="134"/>
      <c r="M29" s="134"/>
      <c r="N29" s="134"/>
      <c r="O29" s="134"/>
      <c r="P29" s="134"/>
      <c r="Q29" s="134" t="s">
        <v>0</v>
      </c>
      <c r="R29" s="134"/>
      <c r="S29" s="134"/>
      <c r="T29" s="134"/>
      <c r="U29" s="134" t="s">
        <v>0</v>
      </c>
      <c r="V29" s="134"/>
      <c r="W29" s="134"/>
      <c r="X29" s="134"/>
    </row>
    <row r="30" spans="1:24" ht="11.45" customHeight="1" x14ac:dyDescent="0.2">
      <c r="F30" s="37" t="s">
        <v>0</v>
      </c>
      <c r="G30" s="134" t="s">
        <v>397</v>
      </c>
      <c r="H30" s="134"/>
      <c r="I30" s="134"/>
      <c r="J30" s="134"/>
      <c r="K30" s="134"/>
      <c r="L30" s="134"/>
      <c r="M30" s="134"/>
      <c r="N30" s="134"/>
      <c r="O30" s="134"/>
      <c r="P30" s="134"/>
      <c r="Q30" s="139" t="s">
        <v>0</v>
      </c>
      <c r="R30" s="139"/>
      <c r="S30" s="139"/>
      <c r="T30" s="139"/>
      <c r="U30" s="139"/>
      <c r="V30" s="139"/>
      <c r="W30" s="139"/>
      <c r="X30" s="139"/>
    </row>
    <row r="31" spans="1:24" ht="11.45" customHeight="1" x14ac:dyDescent="0.2">
      <c r="F31" s="37" t="s">
        <v>0</v>
      </c>
      <c r="G31" s="134" t="s">
        <v>398</v>
      </c>
      <c r="H31" s="134"/>
      <c r="I31" s="134"/>
      <c r="J31" s="134"/>
      <c r="K31" s="134"/>
      <c r="L31" s="134"/>
      <c r="M31" s="134"/>
      <c r="N31" s="134"/>
      <c r="O31" s="134"/>
      <c r="P31" s="134"/>
      <c r="Q31" s="134"/>
      <c r="R31" s="134"/>
      <c r="S31" s="134"/>
      <c r="T31" s="134"/>
      <c r="U31" s="154" t="s">
        <v>4</v>
      </c>
      <c r="V31" s="154"/>
      <c r="W31" s="154"/>
      <c r="X31" s="154"/>
    </row>
    <row r="32" spans="1:24" ht="11.45" customHeight="1" x14ac:dyDescent="0.2">
      <c r="F32" s="37" t="s">
        <v>0</v>
      </c>
      <c r="G32" s="134" t="s">
        <v>5</v>
      </c>
      <c r="H32" s="134"/>
      <c r="I32" s="134"/>
      <c r="J32" s="134"/>
      <c r="K32" s="134"/>
      <c r="L32" s="134"/>
      <c r="M32" s="134"/>
      <c r="N32" s="134"/>
      <c r="O32" s="134"/>
      <c r="P32" s="134"/>
      <c r="Q32" s="134"/>
      <c r="R32" s="134"/>
      <c r="S32" s="134"/>
      <c r="T32" s="134"/>
      <c r="U32" s="154" t="s">
        <v>6</v>
      </c>
      <c r="V32" s="154"/>
      <c r="W32" s="154"/>
      <c r="X32" s="154"/>
    </row>
    <row r="33" spans="1:24" ht="1.5"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1.1499999999999999" customHeight="1" x14ac:dyDescent="0.2">
      <c r="A34" s="152" t="s">
        <v>0</v>
      </c>
      <c r="B34" s="152"/>
      <c r="C34" s="152"/>
      <c r="D34" s="152"/>
      <c r="E34" s="152"/>
      <c r="F34" s="152"/>
      <c r="G34" s="152"/>
      <c r="H34" s="152"/>
      <c r="I34" s="152"/>
      <c r="J34" s="152"/>
      <c r="K34" s="152"/>
      <c r="L34" s="152"/>
      <c r="M34" s="152"/>
      <c r="N34" s="152"/>
      <c r="O34" s="152"/>
      <c r="P34" s="152"/>
      <c r="Q34" s="152"/>
      <c r="R34" s="152"/>
      <c r="S34" s="152"/>
      <c r="T34" s="152"/>
      <c r="U34" s="152"/>
      <c r="V34" s="152"/>
      <c r="W34" s="152"/>
      <c r="X34" s="152"/>
    </row>
    <row r="35" spans="1:24" ht="11.25" customHeight="1" x14ac:dyDescent="0.2">
      <c r="A35" s="146" t="s">
        <v>0</v>
      </c>
      <c r="B35" s="146"/>
      <c r="C35" s="146" t="s">
        <v>0</v>
      </c>
      <c r="D35" s="146"/>
      <c r="E35" s="146"/>
      <c r="F35" s="146" t="s">
        <v>0</v>
      </c>
      <c r="G35" s="146"/>
      <c r="H35" s="149" t="s">
        <v>0</v>
      </c>
      <c r="I35" s="149"/>
      <c r="J35" s="149"/>
      <c r="K35" s="149" t="s">
        <v>0</v>
      </c>
      <c r="L35" s="149"/>
      <c r="M35" s="149"/>
      <c r="N35" s="149" t="s">
        <v>0</v>
      </c>
      <c r="O35" s="149"/>
      <c r="P35" s="149"/>
      <c r="Q35" s="149"/>
      <c r="R35" s="149" t="s">
        <v>7</v>
      </c>
      <c r="S35" s="149"/>
      <c r="T35" s="149"/>
      <c r="U35" s="149"/>
      <c r="V35" s="149" t="s">
        <v>7</v>
      </c>
      <c r="W35" s="149"/>
      <c r="X35" s="45" t="s">
        <v>0</v>
      </c>
    </row>
    <row r="36" spans="1:24" ht="11.25" customHeight="1" x14ac:dyDescent="0.2">
      <c r="A36" s="146" t="s">
        <v>0</v>
      </c>
      <c r="B36" s="146"/>
      <c r="C36" s="165" t="s">
        <v>8</v>
      </c>
      <c r="D36" s="165"/>
      <c r="E36" s="165"/>
      <c r="F36" s="146" t="s">
        <v>0</v>
      </c>
      <c r="G36" s="146"/>
      <c r="H36" s="149" t="s">
        <v>0</v>
      </c>
      <c r="I36" s="149"/>
      <c r="J36" s="149"/>
      <c r="K36" s="149" t="s">
        <v>9</v>
      </c>
      <c r="L36" s="149"/>
      <c r="M36" s="149"/>
      <c r="N36" s="149" t="s">
        <v>10</v>
      </c>
      <c r="O36" s="149"/>
      <c r="P36" s="149"/>
      <c r="Q36" s="149"/>
      <c r="R36" s="149" t="s">
        <v>11</v>
      </c>
      <c r="S36" s="149"/>
      <c r="T36" s="149"/>
      <c r="U36" s="149"/>
      <c r="V36" s="149" t="s">
        <v>12</v>
      </c>
      <c r="W36" s="149"/>
      <c r="X36" s="45" t="s">
        <v>0</v>
      </c>
    </row>
    <row r="37" spans="1:24" ht="11.25" customHeight="1" x14ac:dyDescent="0.2">
      <c r="A37" s="142" t="s">
        <v>0</v>
      </c>
      <c r="B37" s="142"/>
      <c r="C37" s="164" t="s">
        <v>13</v>
      </c>
      <c r="D37" s="164"/>
      <c r="E37" s="164"/>
      <c r="F37" s="142" t="s">
        <v>0</v>
      </c>
      <c r="G37" s="142"/>
      <c r="H37" s="144" t="s">
        <v>0</v>
      </c>
      <c r="I37" s="144"/>
      <c r="J37" s="144"/>
      <c r="K37" s="188">
        <f>SUM(CalaisIP60:MilbridgeIP60!K152)</f>
        <v>25269</v>
      </c>
      <c r="L37" s="188"/>
      <c r="M37" s="188"/>
      <c r="N37" s="188">
        <f>SUM(CalaisIP60:MilbridgeIP60!N152)</f>
        <v>25371</v>
      </c>
      <c r="O37" s="188"/>
      <c r="P37" s="188"/>
      <c r="Q37" s="188"/>
      <c r="R37" s="188">
        <f>N37-K37</f>
        <v>102</v>
      </c>
      <c r="S37" s="188"/>
      <c r="T37" s="188"/>
      <c r="U37" s="188"/>
      <c r="V37" s="189">
        <f>(((N37-K37)/K37)*100)/5</f>
        <v>8.0731330879734067E-2</v>
      </c>
      <c r="W37" s="189"/>
      <c r="X37" s="41" t="s">
        <v>0</v>
      </c>
    </row>
    <row r="38" spans="1:24" ht="11.25" customHeight="1" x14ac:dyDescent="0.2">
      <c r="A38" s="143" t="s">
        <v>0</v>
      </c>
      <c r="B38" s="143"/>
      <c r="C38" s="169" t="s">
        <v>14</v>
      </c>
      <c r="D38" s="169"/>
      <c r="E38" s="169"/>
      <c r="F38" s="143" t="s">
        <v>0</v>
      </c>
      <c r="G38" s="143"/>
      <c r="H38" s="150" t="s">
        <v>0</v>
      </c>
      <c r="I38" s="150"/>
      <c r="J38" s="150"/>
      <c r="K38" s="188">
        <f>SUM(CalaisIP60:MilbridgeIP60!K153)</f>
        <v>11012</v>
      </c>
      <c r="L38" s="188"/>
      <c r="M38" s="188"/>
      <c r="N38" s="188">
        <f>SUM(CalaisIP60:MilbridgeIP60!N153)</f>
        <v>11142</v>
      </c>
      <c r="O38" s="188"/>
      <c r="P38" s="188"/>
      <c r="Q38" s="188"/>
      <c r="R38" s="188">
        <f>N38-K38</f>
        <v>130</v>
      </c>
      <c r="S38" s="188"/>
      <c r="T38" s="188"/>
      <c r="U38" s="188"/>
      <c r="V38" s="189">
        <f>(((N38-K38)/K38)*100)/5</f>
        <v>0.23610606610969848</v>
      </c>
      <c r="W38" s="189"/>
      <c r="X38" s="43" t="s">
        <v>0</v>
      </c>
    </row>
    <row r="39" spans="1:24" ht="11.25" customHeight="1" x14ac:dyDescent="0.2">
      <c r="A39" s="142" t="s">
        <v>0</v>
      </c>
      <c r="B39" s="142"/>
      <c r="C39" s="164" t="s">
        <v>15</v>
      </c>
      <c r="D39" s="164"/>
      <c r="E39" s="164"/>
      <c r="F39" s="142" t="s">
        <v>0</v>
      </c>
      <c r="G39" s="142"/>
      <c r="H39" s="144" t="s">
        <v>0</v>
      </c>
      <c r="I39" s="144"/>
      <c r="J39" s="144"/>
      <c r="K39" s="191">
        <f>SUM(CalaisIP60:MilbridgeIP60!K154)/4</f>
        <v>47.55</v>
      </c>
      <c r="L39" s="191"/>
      <c r="M39" s="191"/>
      <c r="N39" s="191">
        <f>SUM(CalaisIP60:MilbridgeIP60!N154)/4</f>
        <v>48.925000000000004</v>
      </c>
      <c r="O39" s="191"/>
      <c r="P39" s="191"/>
      <c r="Q39" s="191"/>
      <c r="R39" s="191">
        <f>N39-K39</f>
        <v>1.3750000000000071</v>
      </c>
      <c r="S39" s="191"/>
      <c r="T39" s="191"/>
      <c r="U39" s="191"/>
      <c r="V39" s="189"/>
      <c r="W39" s="189"/>
      <c r="X39" s="41" t="s">
        <v>0</v>
      </c>
    </row>
    <row r="40" spans="1:24" ht="11.25" customHeight="1" x14ac:dyDescent="0.2">
      <c r="A40" s="143" t="s">
        <v>0</v>
      </c>
      <c r="B40" s="143"/>
      <c r="C40" s="169" t="s">
        <v>16</v>
      </c>
      <c r="D40" s="169"/>
      <c r="E40" s="169"/>
      <c r="F40" s="143" t="s">
        <v>0</v>
      </c>
      <c r="G40" s="143"/>
      <c r="H40" s="150" t="s">
        <v>0</v>
      </c>
      <c r="I40" s="150"/>
      <c r="J40" s="150"/>
      <c r="K40" s="190">
        <f>SUM(CalaisIP60:MilbridgeIP60!K155)/4</f>
        <v>2.2324999999999999</v>
      </c>
      <c r="L40" s="190"/>
      <c r="M40" s="190"/>
      <c r="N40" s="190">
        <f>SUM(CalaisIP60:MilbridgeIP60!N155)/4</f>
        <v>2.2124999999999999</v>
      </c>
      <c r="O40" s="190"/>
      <c r="P40" s="190"/>
      <c r="Q40" s="190"/>
      <c r="R40" s="190">
        <f>N40-K40</f>
        <v>-2.0000000000000018E-2</v>
      </c>
      <c r="S40" s="190"/>
      <c r="T40" s="190"/>
      <c r="U40" s="190"/>
      <c r="V40" s="189"/>
      <c r="W40" s="189"/>
      <c r="X40" s="43" t="s">
        <v>0</v>
      </c>
    </row>
    <row r="41" spans="1:24" ht="11.25" customHeight="1" x14ac:dyDescent="0.2">
      <c r="A41" s="142" t="s">
        <v>0</v>
      </c>
      <c r="B41" s="142"/>
      <c r="C41" s="164" t="s">
        <v>0</v>
      </c>
      <c r="D41" s="164"/>
      <c r="E41" s="164"/>
      <c r="F41" s="142" t="s">
        <v>0</v>
      </c>
      <c r="G41" s="142"/>
      <c r="H41" s="144" t="s">
        <v>0</v>
      </c>
      <c r="I41" s="144"/>
      <c r="J41" s="144"/>
      <c r="K41" s="144" t="s">
        <v>0</v>
      </c>
      <c r="L41" s="144"/>
      <c r="M41" s="144"/>
      <c r="N41" s="144" t="s">
        <v>0</v>
      </c>
      <c r="O41" s="144"/>
      <c r="P41" s="144"/>
      <c r="Q41" s="144"/>
      <c r="R41" s="144" t="s">
        <v>0</v>
      </c>
      <c r="S41" s="144"/>
      <c r="T41" s="144"/>
      <c r="U41" s="144"/>
      <c r="V41" s="144" t="s">
        <v>0</v>
      </c>
      <c r="W41" s="144"/>
      <c r="X41" s="41" t="s">
        <v>0</v>
      </c>
    </row>
    <row r="42" spans="1:24" ht="11.25" customHeight="1" x14ac:dyDescent="0.2">
      <c r="A42" s="142" t="s">
        <v>0</v>
      </c>
      <c r="B42" s="142"/>
      <c r="C42" s="161" t="s">
        <v>0</v>
      </c>
      <c r="D42" s="161"/>
      <c r="E42" s="144" t="s">
        <v>0</v>
      </c>
      <c r="F42" s="144"/>
      <c r="G42" s="144"/>
      <c r="H42" s="144"/>
      <c r="I42" s="144" t="s">
        <v>0</v>
      </c>
      <c r="J42" s="144"/>
      <c r="K42" s="144" t="s">
        <v>0</v>
      </c>
      <c r="L42" s="144"/>
      <c r="M42" s="144" t="s">
        <v>0</v>
      </c>
      <c r="N42" s="144"/>
      <c r="O42" s="144"/>
      <c r="P42" s="144" t="s">
        <v>0</v>
      </c>
      <c r="Q42" s="144"/>
      <c r="R42" s="144"/>
      <c r="S42" s="144"/>
      <c r="T42" s="144" t="s">
        <v>0</v>
      </c>
      <c r="U42" s="144"/>
      <c r="V42" s="144"/>
      <c r="W42" s="42" t="s">
        <v>0</v>
      </c>
      <c r="X42" s="38" t="s">
        <v>0</v>
      </c>
    </row>
    <row r="43" spans="1:24" ht="11.25" customHeight="1" x14ac:dyDescent="0.2">
      <c r="A43" s="143" t="s">
        <v>0</v>
      </c>
      <c r="B43" s="143"/>
      <c r="C43" s="159" t="s">
        <v>33</v>
      </c>
      <c r="D43" s="159"/>
      <c r="E43" s="159"/>
      <c r="F43" s="159"/>
      <c r="G43" s="159"/>
      <c r="H43" s="159"/>
      <c r="I43" s="150" t="s">
        <v>0</v>
      </c>
      <c r="J43" s="150"/>
      <c r="K43" s="150" t="s">
        <v>0</v>
      </c>
      <c r="L43" s="150"/>
      <c r="M43" s="157">
        <f>SUM(CalaisIP60:MilbridgeIP60!M$170)/4</f>
        <v>35504.75</v>
      </c>
      <c r="N43" s="157"/>
      <c r="O43" s="157"/>
      <c r="P43" s="150" t="s">
        <v>0</v>
      </c>
      <c r="Q43" s="150"/>
      <c r="R43" s="150"/>
      <c r="S43" s="150"/>
      <c r="T43" s="157">
        <f>SUM(CalaisIP60:MilbridgeIP60!T$170)/4</f>
        <v>41151</v>
      </c>
      <c r="U43" s="157"/>
      <c r="V43" s="157"/>
      <c r="W43" s="44" t="s">
        <v>0</v>
      </c>
      <c r="X43" s="48" t="s">
        <v>0</v>
      </c>
    </row>
    <row r="44" spans="1:24" ht="11.25" customHeight="1" x14ac:dyDescent="0.2">
      <c r="A44" s="142" t="s">
        <v>0</v>
      </c>
      <c r="B44" s="142"/>
      <c r="C44" s="161" t="s">
        <v>34</v>
      </c>
      <c r="D44" s="161"/>
      <c r="E44" s="161"/>
      <c r="F44" s="161"/>
      <c r="G44" s="161"/>
      <c r="H44" s="161"/>
      <c r="I44" s="144" t="s">
        <v>0</v>
      </c>
      <c r="J44" s="144"/>
      <c r="K44" s="144" t="s">
        <v>0</v>
      </c>
      <c r="L44" s="144"/>
      <c r="M44" s="157">
        <f>SUM(CalaisIP60:MilbridgeIP60!M$171)/4</f>
        <v>45978.25</v>
      </c>
      <c r="N44" s="157"/>
      <c r="O44" s="157"/>
      <c r="P44" s="144" t="s">
        <v>0</v>
      </c>
      <c r="Q44" s="144"/>
      <c r="R44" s="144"/>
      <c r="S44" s="144"/>
      <c r="T44" s="157">
        <f>SUM(CalaisIP60:MilbridgeIP60!T$171)/4</f>
        <v>51258</v>
      </c>
      <c r="U44" s="157"/>
      <c r="V44" s="157"/>
      <c r="W44" s="42" t="s">
        <v>0</v>
      </c>
      <c r="X44" s="37" t="s">
        <v>0</v>
      </c>
    </row>
    <row r="45" spans="1:24" ht="11.25" customHeight="1" x14ac:dyDescent="0.2">
      <c r="A45" s="143" t="s">
        <v>0</v>
      </c>
      <c r="B45" s="143"/>
      <c r="C45" s="159" t="s">
        <v>35</v>
      </c>
      <c r="D45" s="159"/>
      <c r="E45" s="159"/>
      <c r="F45" s="159"/>
      <c r="G45" s="159"/>
      <c r="H45" s="159"/>
      <c r="I45" s="150" t="s">
        <v>0</v>
      </c>
      <c r="J45" s="150"/>
      <c r="K45" s="150" t="s">
        <v>0</v>
      </c>
      <c r="L45" s="150"/>
      <c r="M45" s="157">
        <f>SUM(CalaisIP60:MilbridgeIP60!M$172)/4</f>
        <v>20398</v>
      </c>
      <c r="N45" s="157"/>
      <c r="O45" s="157"/>
      <c r="P45" s="150" t="s">
        <v>0</v>
      </c>
      <c r="Q45" s="150"/>
      <c r="R45" s="150"/>
      <c r="S45" s="150"/>
      <c r="T45" s="157">
        <f>SUM(CalaisIP60:MilbridgeIP60!T$172)/4</f>
        <v>22879.75</v>
      </c>
      <c r="U45" s="157"/>
      <c r="V45" s="157"/>
      <c r="W45" s="44" t="s">
        <v>0</v>
      </c>
      <c r="X45" s="43" t="s">
        <v>0</v>
      </c>
    </row>
    <row r="46" spans="1:24" ht="18.75" customHeight="1" x14ac:dyDescent="0.2">
      <c r="B46" s="140" t="s">
        <v>36</v>
      </c>
      <c r="C46" s="140"/>
      <c r="D46" s="140"/>
      <c r="E46" s="140"/>
      <c r="F46" s="140"/>
      <c r="G46" s="140"/>
      <c r="H46" s="140"/>
      <c r="I46" s="140"/>
      <c r="J46" s="140"/>
      <c r="K46" s="140"/>
      <c r="L46" s="140"/>
      <c r="M46" s="140"/>
      <c r="N46" s="140"/>
      <c r="O46" s="140"/>
      <c r="P46" s="140"/>
      <c r="Q46" s="140"/>
      <c r="R46" s="140"/>
      <c r="S46" s="140"/>
      <c r="T46" s="140"/>
      <c r="U46" s="140"/>
      <c r="V46" s="140"/>
      <c r="W46" s="140"/>
      <c r="X46" s="140"/>
    </row>
    <row r="47" spans="1:24" ht="0.75"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row>
    <row r="48" spans="1:24" ht="1.5" customHeight="1" x14ac:dyDescent="0.2">
      <c r="A48" s="137" t="s">
        <v>0</v>
      </c>
      <c r="B48" s="137"/>
      <c r="C48" s="137"/>
      <c r="D48" s="137"/>
      <c r="E48" s="137"/>
      <c r="F48" s="137"/>
      <c r="G48" s="137"/>
      <c r="H48" s="137"/>
      <c r="I48" s="137"/>
      <c r="J48" s="137"/>
      <c r="K48" s="137"/>
      <c r="L48" s="137"/>
      <c r="M48" s="137"/>
      <c r="N48" s="137"/>
      <c r="O48" s="137"/>
      <c r="P48" s="137"/>
      <c r="Q48" s="137"/>
      <c r="R48" s="137"/>
      <c r="S48" s="137"/>
      <c r="T48" s="137"/>
      <c r="U48" s="137"/>
      <c r="V48" s="137"/>
      <c r="W48" s="137"/>
      <c r="X48" s="137"/>
    </row>
    <row r="49" spans="1:24"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row>
    <row r="50" spans="1:24" ht="13.5" customHeight="1" x14ac:dyDescent="0.2">
      <c r="B50" s="138" t="s">
        <v>0</v>
      </c>
      <c r="C50" s="138"/>
      <c r="D50" s="134" t="s">
        <v>0</v>
      </c>
      <c r="E50" s="134"/>
      <c r="F50" s="134"/>
      <c r="G50" s="134"/>
      <c r="H50" s="134"/>
      <c r="I50" s="134"/>
      <c r="J50" s="139" t="s">
        <v>37</v>
      </c>
      <c r="K50" s="139"/>
      <c r="L50" s="139"/>
      <c r="M50" s="139"/>
      <c r="N50" s="139"/>
      <c r="O50" s="139"/>
      <c r="P50" s="139"/>
      <c r="Q50" s="139"/>
      <c r="R50" s="139"/>
      <c r="S50" s="139"/>
      <c r="T50" s="139"/>
      <c r="U50" s="139"/>
      <c r="V50" s="139"/>
      <c r="W50" s="139"/>
      <c r="X50" s="139"/>
    </row>
    <row r="51" spans="1:24" ht="11.85" customHeight="1" x14ac:dyDescent="0.2">
      <c r="B51" s="130" t="s">
        <v>0</v>
      </c>
      <c r="C51" s="130"/>
      <c r="D51" s="131" t="s">
        <v>0</v>
      </c>
      <c r="E51" s="131"/>
      <c r="F51" s="131"/>
      <c r="G51" s="131"/>
      <c r="H51" s="131"/>
      <c r="I51" s="131"/>
      <c r="J51" s="132" t="s">
        <v>38</v>
      </c>
      <c r="K51" s="132"/>
      <c r="L51" s="132"/>
      <c r="M51" s="132"/>
      <c r="N51" s="132"/>
      <c r="O51" s="132"/>
      <c r="P51" s="132"/>
      <c r="Q51" s="132"/>
      <c r="R51" s="132"/>
      <c r="S51" s="131" t="s">
        <v>0</v>
      </c>
      <c r="T51" s="131"/>
      <c r="U51" s="131"/>
      <c r="V51" s="131"/>
      <c r="W51" s="131"/>
      <c r="X51" s="131"/>
    </row>
    <row r="52" spans="1:24" ht="15" customHeight="1" x14ac:dyDescent="0.2">
      <c r="B52" s="133" t="s">
        <v>39</v>
      </c>
      <c r="C52" s="133"/>
      <c r="D52" s="134"/>
      <c r="E52" s="134"/>
      <c r="F52" s="134"/>
      <c r="G52" s="134"/>
      <c r="H52" s="134"/>
      <c r="I52" s="134"/>
      <c r="J52" s="132"/>
      <c r="K52" s="132"/>
      <c r="L52" s="132"/>
      <c r="M52" s="132"/>
      <c r="N52" s="132"/>
      <c r="O52" s="173"/>
      <c r="P52" s="173"/>
      <c r="Q52" s="173"/>
      <c r="R52" s="173"/>
      <c r="S52" s="135" t="s">
        <v>158</v>
      </c>
      <c r="T52" s="135"/>
      <c r="U52" s="135"/>
      <c r="V52" s="135"/>
      <c r="W52" s="135"/>
      <c r="X52" s="135"/>
    </row>
    <row r="53" spans="1:24" ht="14.45" customHeight="1" x14ac:dyDescent="0.2">
      <c r="F53" s="37" t="s">
        <v>0</v>
      </c>
      <c r="G53" s="134" t="s">
        <v>0</v>
      </c>
      <c r="H53" s="134"/>
      <c r="I53" s="134"/>
      <c r="J53" s="134"/>
      <c r="K53" s="134"/>
      <c r="L53" s="134"/>
      <c r="M53" s="134"/>
      <c r="N53" s="134"/>
      <c r="O53" s="134"/>
      <c r="P53" s="134"/>
      <c r="Q53" s="134" t="s">
        <v>0</v>
      </c>
      <c r="R53" s="134"/>
      <c r="S53" s="134"/>
      <c r="T53" s="134"/>
      <c r="U53" s="134" t="s">
        <v>0</v>
      </c>
      <c r="V53" s="134"/>
      <c r="W53" s="134"/>
      <c r="X53" s="134"/>
    </row>
    <row r="54" spans="1:24" ht="20.85" customHeight="1" x14ac:dyDescent="0.2">
      <c r="F54" s="175" t="s">
        <v>1</v>
      </c>
      <c r="G54" s="175"/>
      <c r="H54" s="175"/>
      <c r="I54" s="175"/>
      <c r="J54" s="175"/>
      <c r="K54" s="175"/>
      <c r="L54" s="175"/>
      <c r="M54" s="175"/>
      <c r="N54" s="175"/>
      <c r="O54" s="175"/>
      <c r="P54" s="175"/>
      <c r="Q54" s="175"/>
      <c r="R54" s="175"/>
      <c r="S54" s="175"/>
      <c r="T54" s="175"/>
      <c r="U54" s="175"/>
      <c r="V54" s="175"/>
      <c r="W54" s="175"/>
      <c r="X54" s="175"/>
    </row>
    <row r="55" spans="1:24" ht="6.75" customHeight="1" x14ac:dyDescent="0.2">
      <c r="F55" s="37" t="s">
        <v>0</v>
      </c>
      <c r="G55" s="134" t="s">
        <v>0</v>
      </c>
      <c r="H55" s="134"/>
      <c r="I55" s="134"/>
      <c r="J55" s="134"/>
      <c r="K55" s="134"/>
      <c r="L55" s="134"/>
      <c r="M55" s="134"/>
      <c r="N55" s="134"/>
      <c r="O55" s="134"/>
      <c r="P55" s="134"/>
      <c r="Q55" s="134" t="s">
        <v>0</v>
      </c>
      <c r="R55" s="134"/>
      <c r="S55" s="134"/>
      <c r="T55" s="134"/>
      <c r="U55" s="134" t="s">
        <v>0</v>
      </c>
      <c r="V55" s="134"/>
      <c r="W55" s="134"/>
      <c r="X55" s="134"/>
    </row>
    <row r="56" spans="1:24" ht="11.45" customHeight="1" x14ac:dyDescent="0.2">
      <c r="F56" s="37" t="s">
        <v>0</v>
      </c>
      <c r="G56" s="134" t="s">
        <v>397</v>
      </c>
      <c r="H56" s="134"/>
      <c r="I56" s="134"/>
      <c r="J56" s="134"/>
      <c r="K56" s="134"/>
      <c r="L56" s="134"/>
      <c r="M56" s="134"/>
      <c r="N56" s="134"/>
      <c r="O56" s="134"/>
      <c r="P56" s="134"/>
      <c r="Q56" s="139" t="s">
        <v>0</v>
      </c>
      <c r="R56" s="139"/>
      <c r="S56" s="139"/>
      <c r="T56" s="139"/>
      <c r="U56" s="139"/>
      <c r="V56" s="139"/>
      <c r="W56" s="139"/>
      <c r="X56" s="139"/>
    </row>
    <row r="57" spans="1:24" ht="11.45" customHeight="1" x14ac:dyDescent="0.2">
      <c r="F57" s="37" t="s">
        <v>0</v>
      </c>
      <c r="G57" s="134" t="s">
        <v>398</v>
      </c>
      <c r="H57" s="134"/>
      <c r="I57" s="134"/>
      <c r="J57" s="134"/>
      <c r="K57" s="134"/>
      <c r="L57" s="134"/>
      <c r="M57" s="134"/>
      <c r="N57" s="134"/>
      <c r="O57" s="134"/>
      <c r="P57" s="134"/>
      <c r="Q57" s="134"/>
      <c r="R57" s="134"/>
      <c r="S57" s="134"/>
      <c r="T57" s="134"/>
      <c r="U57" s="154" t="s">
        <v>4</v>
      </c>
      <c r="V57" s="154"/>
      <c r="W57" s="154"/>
      <c r="X57" s="154"/>
    </row>
    <row r="58" spans="1:24" ht="11.45" customHeight="1" x14ac:dyDescent="0.2">
      <c r="F58" s="37" t="s">
        <v>0</v>
      </c>
      <c r="G58" s="134" t="s">
        <v>161</v>
      </c>
      <c r="H58" s="134"/>
      <c r="I58" s="134"/>
      <c r="J58" s="134"/>
      <c r="K58" s="134"/>
      <c r="L58" s="134"/>
      <c r="M58" s="134"/>
      <c r="N58" s="134"/>
      <c r="O58" s="134"/>
      <c r="P58" s="134"/>
      <c r="Q58" s="134"/>
      <c r="R58" s="134"/>
      <c r="S58" s="134"/>
      <c r="T58" s="134"/>
      <c r="U58" s="154" t="s">
        <v>6</v>
      </c>
      <c r="V58" s="154"/>
      <c r="W58" s="154"/>
      <c r="X58" s="154"/>
    </row>
    <row r="59" spans="1:24"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row>
    <row r="60" spans="1:24"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row>
    <row r="61" spans="1:24" ht="11.25" customHeight="1" x14ac:dyDescent="0.2">
      <c r="A61" s="146" t="s">
        <v>0</v>
      </c>
      <c r="B61" s="146"/>
      <c r="C61" s="146" t="s">
        <v>0</v>
      </c>
      <c r="D61" s="146"/>
      <c r="E61" s="146"/>
      <c r="F61" s="146" t="s">
        <v>0</v>
      </c>
      <c r="G61" s="146"/>
      <c r="H61" s="149" t="s">
        <v>0</v>
      </c>
      <c r="I61" s="149"/>
      <c r="J61" s="149"/>
      <c r="K61" s="149" t="s">
        <v>0</v>
      </c>
      <c r="L61" s="149"/>
      <c r="M61" s="149"/>
      <c r="N61" s="149" t="s">
        <v>0</v>
      </c>
      <c r="O61" s="149"/>
      <c r="P61" s="149"/>
      <c r="Q61" s="149"/>
      <c r="R61" s="149" t="s">
        <v>7</v>
      </c>
      <c r="S61" s="149"/>
      <c r="T61" s="149"/>
      <c r="U61" s="149"/>
      <c r="V61" s="149"/>
      <c r="W61" s="149"/>
      <c r="X61" s="45" t="s">
        <v>0</v>
      </c>
    </row>
    <row r="62" spans="1:24" ht="11.25" customHeight="1" x14ac:dyDescent="0.2">
      <c r="A62" s="146" t="s">
        <v>0</v>
      </c>
      <c r="B62" s="146"/>
      <c r="C62" s="165" t="s">
        <v>8</v>
      </c>
      <c r="D62" s="165"/>
      <c r="E62" s="165"/>
      <c r="F62" s="146" t="s">
        <v>0</v>
      </c>
      <c r="G62" s="146"/>
      <c r="H62" s="149" t="s">
        <v>0</v>
      </c>
      <c r="I62" s="149"/>
      <c r="J62" s="149"/>
      <c r="K62" s="149" t="s">
        <v>9</v>
      </c>
      <c r="L62" s="149"/>
      <c r="M62" s="149"/>
      <c r="N62" s="149" t="s">
        <v>10</v>
      </c>
      <c r="O62" s="149"/>
      <c r="P62" s="149"/>
      <c r="Q62" s="149"/>
      <c r="R62" s="149" t="s">
        <v>11</v>
      </c>
      <c r="S62" s="149"/>
      <c r="T62" s="149"/>
      <c r="U62" s="149"/>
      <c r="V62" s="149"/>
      <c r="W62" s="149"/>
      <c r="X62" s="45" t="s">
        <v>0</v>
      </c>
    </row>
    <row r="63" spans="1:24" ht="11.25" customHeight="1" x14ac:dyDescent="0.2">
      <c r="A63" s="142" t="s">
        <v>0</v>
      </c>
      <c r="B63" s="142"/>
      <c r="C63" s="164" t="s">
        <v>13</v>
      </c>
      <c r="D63" s="164"/>
      <c r="E63" s="164"/>
      <c r="F63" s="142" t="s">
        <v>0</v>
      </c>
      <c r="G63" s="142"/>
      <c r="H63" s="144" t="s">
        <v>0</v>
      </c>
      <c r="I63" s="144"/>
      <c r="J63" s="144"/>
      <c r="K63" s="188">
        <f>SUM(CalaisIP60:MilbridgeIP60!K293)</f>
        <v>78642</v>
      </c>
      <c r="L63" s="188"/>
      <c r="M63" s="188"/>
      <c r="N63" s="188">
        <f>SUM(CalaisIP60:MilbridgeIP60!N293)</f>
        <v>78839</v>
      </c>
      <c r="O63" s="188"/>
      <c r="P63" s="188"/>
      <c r="Q63" s="188"/>
      <c r="R63" s="151">
        <f>N63-K63</f>
        <v>197</v>
      </c>
      <c r="S63" s="151"/>
      <c r="T63" s="151"/>
      <c r="U63" s="151"/>
      <c r="V63" s="167"/>
      <c r="W63" s="167"/>
      <c r="X63" s="41" t="s">
        <v>0</v>
      </c>
    </row>
    <row r="64" spans="1:24" ht="11.25" customHeight="1" x14ac:dyDescent="0.2">
      <c r="A64" s="143" t="s">
        <v>0</v>
      </c>
      <c r="B64" s="143"/>
      <c r="C64" s="169" t="s">
        <v>14</v>
      </c>
      <c r="D64" s="169"/>
      <c r="E64" s="169"/>
      <c r="F64" s="143" t="s">
        <v>0</v>
      </c>
      <c r="G64" s="143"/>
      <c r="H64" s="150" t="s">
        <v>0</v>
      </c>
      <c r="I64" s="150"/>
      <c r="J64" s="150"/>
      <c r="K64" s="188">
        <f>SUM(CalaisIP60:MilbridgeIP60!K294)</f>
        <v>34354</v>
      </c>
      <c r="L64" s="188"/>
      <c r="M64" s="188"/>
      <c r="N64" s="188">
        <f>SUM(CalaisIP60:MilbridgeIP60!N294)</f>
        <v>34696</v>
      </c>
      <c r="O64" s="188"/>
      <c r="P64" s="188"/>
      <c r="Q64" s="188"/>
      <c r="R64" s="151">
        <f t="shared" ref="R64:R66" si="0">N64-K64</f>
        <v>342</v>
      </c>
      <c r="S64" s="151"/>
      <c r="T64" s="151"/>
      <c r="U64" s="151"/>
      <c r="V64" s="174"/>
      <c r="W64" s="174"/>
      <c r="X64" s="43" t="s">
        <v>0</v>
      </c>
    </row>
    <row r="65" spans="1:24" ht="11.25" customHeight="1" x14ac:dyDescent="0.2">
      <c r="A65" s="142" t="s">
        <v>0</v>
      </c>
      <c r="B65" s="142"/>
      <c r="C65" s="164" t="s">
        <v>15</v>
      </c>
      <c r="D65" s="164"/>
      <c r="E65" s="164"/>
      <c r="F65" s="142" t="s">
        <v>0</v>
      </c>
      <c r="G65" s="142"/>
      <c r="H65" s="144" t="s">
        <v>0</v>
      </c>
      <c r="I65" s="144"/>
      <c r="J65" s="144"/>
      <c r="K65" s="191">
        <f>SUM(CalaisIP60:MilbridgeIP60!K295)/4</f>
        <v>47.175000000000004</v>
      </c>
      <c r="L65" s="191"/>
      <c r="M65" s="191"/>
      <c r="N65" s="191">
        <f>SUM(CalaisIP60:MilbridgeIP60!N295)/4</f>
        <v>48.650000000000006</v>
      </c>
      <c r="O65" s="191"/>
      <c r="P65" s="191"/>
      <c r="Q65" s="191"/>
      <c r="R65" s="172">
        <f t="shared" si="0"/>
        <v>1.4750000000000014</v>
      </c>
      <c r="S65" s="172"/>
      <c r="T65" s="172"/>
      <c r="U65" s="172"/>
      <c r="V65" s="167"/>
      <c r="W65" s="167"/>
      <c r="X65" s="41" t="s">
        <v>0</v>
      </c>
    </row>
    <row r="66" spans="1:24" ht="11.25" customHeight="1" x14ac:dyDescent="0.2">
      <c r="A66" s="143" t="s">
        <v>0</v>
      </c>
      <c r="B66" s="143"/>
      <c r="C66" s="169" t="s">
        <v>16</v>
      </c>
      <c r="D66" s="169"/>
      <c r="E66" s="169"/>
      <c r="F66" s="143" t="s">
        <v>0</v>
      </c>
      <c r="G66" s="143"/>
      <c r="H66" s="150" t="s">
        <v>0</v>
      </c>
      <c r="I66" s="150"/>
      <c r="J66" s="150"/>
      <c r="K66" s="190">
        <f>SUM(CalaisIP60:MilbridgeIP60!K296)/4</f>
        <v>2.2275</v>
      </c>
      <c r="L66" s="190"/>
      <c r="M66" s="190"/>
      <c r="N66" s="190">
        <f>SUM(CalaisIP60:MilbridgeIP60!N296)/4</f>
        <v>2.2124999999999999</v>
      </c>
      <c r="O66" s="190"/>
      <c r="P66" s="190"/>
      <c r="Q66" s="190"/>
      <c r="R66" s="168">
        <f t="shared" si="0"/>
        <v>-1.5000000000000124E-2</v>
      </c>
      <c r="S66" s="168"/>
      <c r="T66" s="168"/>
      <c r="U66" s="168"/>
      <c r="V66" s="174"/>
      <c r="W66" s="174"/>
      <c r="X66" s="43" t="s">
        <v>0</v>
      </c>
    </row>
    <row r="67" spans="1:24" ht="11.25" customHeight="1" x14ac:dyDescent="0.2">
      <c r="A67" s="142" t="s">
        <v>0</v>
      </c>
      <c r="B67" s="142"/>
      <c r="C67" s="164" t="s">
        <v>0</v>
      </c>
      <c r="D67" s="164"/>
      <c r="E67" s="164"/>
      <c r="F67" s="142" t="s">
        <v>0</v>
      </c>
      <c r="G67" s="142"/>
      <c r="H67" s="144" t="s">
        <v>0</v>
      </c>
      <c r="I67" s="144"/>
      <c r="J67" s="144"/>
      <c r="K67" s="144" t="s">
        <v>0</v>
      </c>
      <c r="L67" s="144"/>
      <c r="M67" s="144"/>
      <c r="N67" s="144" t="s">
        <v>0</v>
      </c>
      <c r="O67" s="144"/>
      <c r="P67" s="144"/>
      <c r="Q67" s="144"/>
      <c r="R67" s="144" t="s">
        <v>0</v>
      </c>
      <c r="S67" s="144"/>
      <c r="T67" s="144"/>
      <c r="U67" s="144"/>
      <c r="V67" s="144" t="s">
        <v>0</v>
      </c>
      <c r="W67" s="144"/>
      <c r="X67" s="41" t="s">
        <v>0</v>
      </c>
    </row>
    <row r="68" spans="1:24" ht="11.25" customHeight="1" x14ac:dyDescent="0.2">
      <c r="A68" s="142" t="s">
        <v>0</v>
      </c>
      <c r="B68" s="142"/>
      <c r="C68" s="161" t="s">
        <v>0</v>
      </c>
      <c r="D68" s="161"/>
      <c r="E68" s="144" t="s">
        <v>0</v>
      </c>
      <c r="F68" s="144"/>
      <c r="G68" s="144"/>
      <c r="H68" s="144"/>
      <c r="I68" s="144" t="s">
        <v>0</v>
      </c>
      <c r="J68" s="144"/>
      <c r="K68" s="144" t="s">
        <v>0</v>
      </c>
      <c r="L68" s="144"/>
      <c r="M68" s="144" t="s">
        <v>0</v>
      </c>
      <c r="N68" s="144"/>
      <c r="O68" s="144"/>
      <c r="P68" s="144" t="s">
        <v>0</v>
      </c>
      <c r="Q68" s="144"/>
      <c r="R68" s="144"/>
      <c r="S68" s="144"/>
      <c r="T68" s="144" t="s">
        <v>0</v>
      </c>
      <c r="U68" s="144"/>
      <c r="V68" s="144"/>
      <c r="W68" s="42" t="s">
        <v>0</v>
      </c>
      <c r="X68" s="38" t="s">
        <v>0</v>
      </c>
    </row>
    <row r="69" spans="1:24" ht="11.25" customHeight="1" x14ac:dyDescent="0.2">
      <c r="A69" s="143" t="s">
        <v>0</v>
      </c>
      <c r="B69" s="143"/>
      <c r="C69" s="159" t="s">
        <v>33</v>
      </c>
      <c r="D69" s="159"/>
      <c r="E69" s="159"/>
      <c r="F69" s="159"/>
      <c r="G69" s="159"/>
      <c r="H69" s="159"/>
      <c r="I69" s="150" t="s">
        <v>0</v>
      </c>
      <c r="J69" s="150"/>
      <c r="K69" s="150" t="s">
        <v>0</v>
      </c>
      <c r="L69" s="150"/>
      <c r="M69" s="157">
        <f>SUM(CalaisIP60:MilbridgeIP60!M$311)/4</f>
        <v>36561.5</v>
      </c>
      <c r="N69" s="157"/>
      <c r="O69" s="157"/>
      <c r="P69" s="150" t="s">
        <v>0</v>
      </c>
      <c r="Q69" s="150"/>
      <c r="R69" s="150"/>
      <c r="S69" s="150"/>
      <c r="T69" s="157">
        <f>SUM(CalaisIP60:MilbridgeIP60!T$311)/4</f>
        <v>42071.25</v>
      </c>
      <c r="U69" s="157"/>
      <c r="V69" s="157"/>
      <c r="W69" s="44" t="s">
        <v>0</v>
      </c>
      <c r="X69" s="48" t="s">
        <v>0</v>
      </c>
    </row>
    <row r="70" spans="1:24" ht="11.25" customHeight="1" x14ac:dyDescent="0.2">
      <c r="A70" s="142" t="s">
        <v>0</v>
      </c>
      <c r="B70" s="142"/>
      <c r="C70" s="161" t="s">
        <v>34</v>
      </c>
      <c r="D70" s="161"/>
      <c r="E70" s="161"/>
      <c r="F70" s="161"/>
      <c r="G70" s="161"/>
      <c r="H70" s="161"/>
      <c r="I70" s="144" t="s">
        <v>0</v>
      </c>
      <c r="J70" s="144"/>
      <c r="K70" s="144" t="s">
        <v>0</v>
      </c>
      <c r="L70" s="144"/>
      <c r="M70" s="157">
        <f>SUM(CalaisIP60:MilbridgeIP60!M$312)/4</f>
        <v>47370</v>
      </c>
      <c r="N70" s="157"/>
      <c r="O70" s="157"/>
      <c r="P70" s="144" t="s">
        <v>0</v>
      </c>
      <c r="Q70" s="144"/>
      <c r="R70" s="144"/>
      <c r="S70" s="144"/>
      <c r="T70" s="157">
        <f>SUM(CalaisIP60:MilbridgeIP60!T$312)/4</f>
        <v>52566</v>
      </c>
      <c r="U70" s="157"/>
      <c r="V70" s="157"/>
      <c r="W70" s="42" t="s">
        <v>0</v>
      </c>
      <c r="X70" s="37" t="s">
        <v>0</v>
      </c>
    </row>
    <row r="71" spans="1:24" ht="11.25" customHeight="1" x14ac:dyDescent="0.2">
      <c r="A71" s="143" t="s">
        <v>0</v>
      </c>
      <c r="B71" s="143"/>
      <c r="C71" s="159" t="s">
        <v>35</v>
      </c>
      <c r="D71" s="159"/>
      <c r="E71" s="159"/>
      <c r="F71" s="159"/>
      <c r="G71" s="159"/>
      <c r="H71" s="159"/>
      <c r="I71" s="150" t="s">
        <v>0</v>
      </c>
      <c r="J71" s="150"/>
      <c r="K71" s="150" t="s">
        <v>0</v>
      </c>
      <c r="L71" s="150"/>
      <c r="M71" s="157">
        <f>SUM(CalaisIP60:MilbridgeIP60!M$313)/4</f>
        <v>21019.5</v>
      </c>
      <c r="N71" s="157"/>
      <c r="O71" s="157"/>
      <c r="P71" s="150" t="s">
        <v>0</v>
      </c>
      <c r="Q71" s="150"/>
      <c r="R71" s="150"/>
      <c r="S71" s="150"/>
      <c r="T71" s="157">
        <f>SUM(CalaisIP60:MilbridgeIP60!T$313)/4</f>
        <v>23464</v>
      </c>
      <c r="U71" s="157"/>
      <c r="V71" s="157"/>
      <c r="W71" s="44" t="s">
        <v>0</v>
      </c>
      <c r="X71" s="43" t="s">
        <v>0</v>
      </c>
    </row>
    <row r="72" spans="1:24" ht="18.75" customHeight="1" x14ac:dyDescent="0.2">
      <c r="B72" s="140" t="s">
        <v>36</v>
      </c>
      <c r="C72" s="140"/>
      <c r="D72" s="140"/>
      <c r="E72" s="140"/>
      <c r="F72" s="140"/>
      <c r="G72" s="140"/>
      <c r="H72" s="140"/>
      <c r="I72" s="140"/>
      <c r="J72" s="140"/>
      <c r="K72" s="140"/>
      <c r="L72" s="140"/>
      <c r="M72" s="140"/>
      <c r="N72" s="140"/>
      <c r="O72" s="140"/>
      <c r="P72" s="140"/>
      <c r="Q72" s="140"/>
      <c r="R72" s="140"/>
      <c r="S72" s="140"/>
      <c r="T72" s="140"/>
      <c r="U72" s="140"/>
      <c r="V72" s="140"/>
      <c r="W72" s="140"/>
      <c r="X72" s="140"/>
    </row>
    <row r="73" spans="1:24" ht="0.75" customHeight="1" x14ac:dyDescent="0.2">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row>
    <row r="74" spans="1:24" ht="1.5" customHeight="1" x14ac:dyDescent="0.2">
      <c r="A74" s="137" t="s">
        <v>0</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row>
    <row r="75" spans="1:24" ht="3" customHeight="1" x14ac:dyDescent="0.2">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row>
    <row r="76" spans="1:24" ht="13.5" customHeight="1" x14ac:dyDescent="0.2">
      <c r="B76" s="138" t="s">
        <v>0</v>
      </c>
      <c r="C76" s="138"/>
      <c r="D76" s="134" t="s">
        <v>0</v>
      </c>
      <c r="E76" s="134"/>
      <c r="F76" s="134"/>
      <c r="G76" s="134"/>
      <c r="H76" s="134"/>
      <c r="I76" s="134"/>
      <c r="J76" s="139" t="s">
        <v>37</v>
      </c>
      <c r="K76" s="139"/>
      <c r="L76" s="139"/>
      <c r="M76" s="139"/>
      <c r="N76" s="139"/>
      <c r="O76" s="139"/>
      <c r="P76" s="139"/>
      <c r="Q76" s="139"/>
      <c r="R76" s="139"/>
      <c r="S76" s="139"/>
      <c r="T76" s="139"/>
      <c r="U76" s="139"/>
      <c r="V76" s="139"/>
      <c r="W76" s="139"/>
      <c r="X76" s="139"/>
    </row>
    <row r="77" spans="1:24" ht="11.85" customHeight="1" x14ac:dyDescent="0.2">
      <c r="B77" s="130" t="s">
        <v>0</v>
      </c>
      <c r="C77" s="130"/>
      <c r="D77" s="131" t="s">
        <v>0</v>
      </c>
      <c r="E77" s="131"/>
      <c r="F77" s="131"/>
      <c r="G77" s="131"/>
      <c r="H77" s="131"/>
      <c r="I77" s="131"/>
      <c r="J77" s="132" t="s">
        <v>38</v>
      </c>
      <c r="K77" s="132"/>
      <c r="L77" s="132"/>
      <c r="M77" s="132"/>
      <c r="N77" s="132"/>
      <c r="O77" s="132"/>
      <c r="P77" s="132"/>
      <c r="Q77" s="132"/>
      <c r="R77" s="132"/>
      <c r="S77" s="131" t="s">
        <v>0</v>
      </c>
      <c r="T77" s="131"/>
      <c r="U77" s="131"/>
      <c r="V77" s="131"/>
      <c r="W77" s="131"/>
      <c r="X77" s="131"/>
    </row>
    <row r="78" spans="1:24" ht="15" customHeight="1" x14ac:dyDescent="0.2">
      <c r="B78" s="133" t="s">
        <v>39</v>
      </c>
      <c r="C78" s="133"/>
      <c r="D78" s="134"/>
      <c r="E78" s="134"/>
      <c r="F78" s="134"/>
      <c r="G78" s="134"/>
      <c r="H78" s="134"/>
      <c r="I78" s="134"/>
      <c r="J78" s="132"/>
      <c r="K78" s="132"/>
      <c r="L78" s="132"/>
      <c r="M78" s="132"/>
      <c r="N78" s="132"/>
      <c r="O78" s="173"/>
      <c r="P78" s="173"/>
      <c r="Q78" s="173"/>
      <c r="R78" s="173"/>
      <c r="S78" s="135" t="s">
        <v>162</v>
      </c>
      <c r="T78" s="135"/>
      <c r="U78" s="135"/>
      <c r="V78" s="135"/>
      <c r="W78" s="135"/>
      <c r="X78" s="135"/>
    </row>
  </sheetData>
  <mergeCells count="341">
    <mergeCell ref="B72:X72"/>
    <mergeCell ref="T70:V70"/>
    <mergeCell ref="A71:B71"/>
    <mergeCell ref="C71:H71"/>
    <mergeCell ref="I71:J71"/>
    <mergeCell ref="K71:L71"/>
    <mergeCell ref="M71:O71"/>
    <mergeCell ref="P71:S71"/>
    <mergeCell ref="T71:V71"/>
    <mergeCell ref="A70:B70"/>
    <mergeCell ref="C70:H70"/>
    <mergeCell ref="I70:J70"/>
    <mergeCell ref="K70:L70"/>
    <mergeCell ref="M70:O70"/>
    <mergeCell ref="P70:S70"/>
    <mergeCell ref="B78:C78"/>
    <mergeCell ref="D78:I78"/>
    <mergeCell ref="J78:K78"/>
    <mergeCell ref="L78:N78"/>
    <mergeCell ref="O78:R78"/>
    <mergeCell ref="S78:X78"/>
    <mergeCell ref="A73:X73"/>
    <mergeCell ref="A74:X74"/>
    <mergeCell ref="A75:X75"/>
    <mergeCell ref="B76:C76"/>
    <mergeCell ref="D76:I76"/>
    <mergeCell ref="J76:X76"/>
    <mergeCell ref="B77:C77"/>
    <mergeCell ref="D77:I77"/>
    <mergeCell ref="J77:R77"/>
    <mergeCell ref="S77:X77"/>
    <mergeCell ref="P68:S68"/>
    <mergeCell ref="T68:V68"/>
    <mergeCell ref="A69:B69"/>
    <mergeCell ref="C69:H69"/>
    <mergeCell ref="I69:J69"/>
    <mergeCell ref="K69:L69"/>
    <mergeCell ref="M69:O69"/>
    <mergeCell ref="P69:S69"/>
    <mergeCell ref="T69:V69"/>
    <mergeCell ref="A68:B68"/>
    <mergeCell ref="C68:D68"/>
    <mergeCell ref="E68:H68"/>
    <mergeCell ref="I68:J68"/>
    <mergeCell ref="K68:L68"/>
    <mergeCell ref="M68:O68"/>
    <mergeCell ref="R66:U66"/>
    <mergeCell ref="V66:W66"/>
    <mergeCell ref="A67:B67"/>
    <mergeCell ref="C67:E67"/>
    <mergeCell ref="F67:G67"/>
    <mergeCell ref="H67:J67"/>
    <mergeCell ref="K67:M67"/>
    <mergeCell ref="N67:Q67"/>
    <mergeCell ref="R67:U67"/>
    <mergeCell ref="V67:W67"/>
    <mergeCell ref="A66:B66"/>
    <mergeCell ref="C66:E66"/>
    <mergeCell ref="F66:G66"/>
    <mergeCell ref="H66:J66"/>
    <mergeCell ref="K66:M66"/>
    <mergeCell ref="N66:Q66"/>
    <mergeCell ref="R64:U64"/>
    <mergeCell ref="V64:W64"/>
    <mergeCell ref="A65:B65"/>
    <mergeCell ref="C65:E65"/>
    <mergeCell ref="F65:G65"/>
    <mergeCell ref="H65:J65"/>
    <mergeCell ref="K65:M65"/>
    <mergeCell ref="N65:Q65"/>
    <mergeCell ref="R65:U65"/>
    <mergeCell ref="V65:W65"/>
    <mergeCell ref="A64:B64"/>
    <mergeCell ref="C64:E64"/>
    <mergeCell ref="F64:G64"/>
    <mergeCell ref="H64:J64"/>
    <mergeCell ref="K64:M64"/>
    <mergeCell ref="N64:Q64"/>
    <mergeCell ref="R62:U62"/>
    <mergeCell ref="V62:W62"/>
    <mergeCell ref="A63:B63"/>
    <mergeCell ref="C63:E63"/>
    <mergeCell ref="F63:G63"/>
    <mergeCell ref="H63:J63"/>
    <mergeCell ref="K63:M63"/>
    <mergeCell ref="N63:Q63"/>
    <mergeCell ref="R63:U63"/>
    <mergeCell ref="V63:W63"/>
    <mergeCell ref="A62:B62"/>
    <mergeCell ref="C62:E62"/>
    <mergeCell ref="F62:G62"/>
    <mergeCell ref="H62:J62"/>
    <mergeCell ref="K62:M62"/>
    <mergeCell ref="N62:Q62"/>
    <mergeCell ref="A59:X59"/>
    <mergeCell ref="A60:X60"/>
    <mergeCell ref="A61:B61"/>
    <mergeCell ref="C61:E61"/>
    <mergeCell ref="F61:G61"/>
    <mergeCell ref="H61:J61"/>
    <mergeCell ref="K61:M61"/>
    <mergeCell ref="N61:Q61"/>
    <mergeCell ref="R61:U61"/>
    <mergeCell ref="V61:W61"/>
    <mergeCell ref="G56:P56"/>
    <mergeCell ref="Q56:X56"/>
    <mergeCell ref="G57:T57"/>
    <mergeCell ref="U57:X57"/>
    <mergeCell ref="G58:T58"/>
    <mergeCell ref="U58:X58"/>
    <mergeCell ref="G53:P53"/>
    <mergeCell ref="Q53:T53"/>
    <mergeCell ref="U53:X53"/>
    <mergeCell ref="F54:X54"/>
    <mergeCell ref="G55:P55"/>
    <mergeCell ref="Q55:T55"/>
    <mergeCell ref="U55:X55"/>
    <mergeCell ref="B51:C51"/>
    <mergeCell ref="D51:I51"/>
    <mergeCell ref="J51:R51"/>
    <mergeCell ref="S51:X51"/>
    <mergeCell ref="B52:C52"/>
    <mergeCell ref="D52:I52"/>
    <mergeCell ref="J52:K52"/>
    <mergeCell ref="L52:N52"/>
    <mergeCell ref="O52:R52"/>
    <mergeCell ref="S52:X52"/>
    <mergeCell ref="A47:X47"/>
    <mergeCell ref="A48:X48"/>
    <mergeCell ref="A49:X49"/>
    <mergeCell ref="B50:C50"/>
    <mergeCell ref="D50:I50"/>
    <mergeCell ref="J50:X50"/>
    <mergeCell ref="B46:X46"/>
    <mergeCell ref="T44:V44"/>
    <mergeCell ref="A45:B45"/>
    <mergeCell ref="C45:H45"/>
    <mergeCell ref="I45:J45"/>
    <mergeCell ref="K45:L45"/>
    <mergeCell ref="M45:O45"/>
    <mergeCell ref="P45:S45"/>
    <mergeCell ref="T45:V45"/>
    <mergeCell ref="A44:B44"/>
    <mergeCell ref="C44:H44"/>
    <mergeCell ref="I44:J44"/>
    <mergeCell ref="K44:L44"/>
    <mergeCell ref="M44:O44"/>
    <mergeCell ref="P44:S44"/>
    <mergeCell ref="P42:S42"/>
    <mergeCell ref="T42:V42"/>
    <mergeCell ref="A43:B43"/>
    <mergeCell ref="C43:H43"/>
    <mergeCell ref="I43:J43"/>
    <mergeCell ref="K43:L43"/>
    <mergeCell ref="M43:O43"/>
    <mergeCell ref="P43:S43"/>
    <mergeCell ref="T43:V43"/>
    <mergeCell ref="A42:B42"/>
    <mergeCell ref="C42:D42"/>
    <mergeCell ref="E42:H42"/>
    <mergeCell ref="I42:J42"/>
    <mergeCell ref="K42:L42"/>
    <mergeCell ref="M42:O42"/>
    <mergeCell ref="R40:U40"/>
    <mergeCell ref="V40:W40"/>
    <mergeCell ref="A41:B41"/>
    <mergeCell ref="C41:E41"/>
    <mergeCell ref="F41:G41"/>
    <mergeCell ref="H41:J41"/>
    <mergeCell ref="K41:M41"/>
    <mergeCell ref="N41:Q41"/>
    <mergeCell ref="R41:U41"/>
    <mergeCell ref="V41:W41"/>
    <mergeCell ref="A40:B40"/>
    <mergeCell ref="C40:E40"/>
    <mergeCell ref="F40:G40"/>
    <mergeCell ref="H40:J40"/>
    <mergeCell ref="K40:M40"/>
    <mergeCell ref="N40:Q40"/>
    <mergeCell ref="R38:U38"/>
    <mergeCell ref="V38:W38"/>
    <mergeCell ref="A39:B39"/>
    <mergeCell ref="C39:E39"/>
    <mergeCell ref="F39:G39"/>
    <mergeCell ref="H39:J39"/>
    <mergeCell ref="K39:M39"/>
    <mergeCell ref="N39:Q39"/>
    <mergeCell ref="R39:U39"/>
    <mergeCell ref="V39:W39"/>
    <mergeCell ref="A38:B38"/>
    <mergeCell ref="C38:E38"/>
    <mergeCell ref="F38:G38"/>
    <mergeCell ref="H38:J38"/>
    <mergeCell ref="K38:M38"/>
    <mergeCell ref="N38:Q38"/>
    <mergeCell ref="R36:U36"/>
    <mergeCell ref="V36:W36"/>
    <mergeCell ref="A37:B37"/>
    <mergeCell ref="C37:E37"/>
    <mergeCell ref="F37:G37"/>
    <mergeCell ref="H37:J37"/>
    <mergeCell ref="K37:M37"/>
    <mergeCell ref="N37:Q37"/>
    <mergeCell ref="R37:U37"/>
    <mergeCell ref="V37:W37"/>
    <mergeCell ref="A36:B36"/>
    <mergeCell ref="C36:E36"/>
    <mergeCell ref="F36:G36"/>
    <mergeCell ref="H36:J36"/>
    <mergeCell ref="K36:M36"/>
    <mergeCell ref="N36:Q36"/>
    <mergeCell ref="A33:X33"/>
    <mergeCell ref="A34:X34"/>
    <mergeCell ref="A35:B35"/>
    <mergeCell ref="C35:E35"/>
    <mergeCell ref="F35:G35"/>
    <mergeCell ref="H35:J35"/>
    <mergeCell ref="K35:M35"/>
    <mergeCell ref="N35:Q35"/>
    <mergeCell ref="R35:U35"/>
    <mergeCell ref="V35:W35"/>
    <mergeCell ref="U27:X27"/>
    <mergeCell ref="G30:P30"/>
    <mergeCell ref="Q30:X30"/>
    <mergeCell ref="G31:T31"/>
    <mergeCell ref="U31:X31"/>
    <mergeCell ref="G32:T32"/>
    <mergeCell ref="U32:X32"/>
    <mergeCell ref="G27:P27"/>
    <mergeCell ref="Q27:T27"/>
    <mergeCell ref="F28:X28"/>
    <mergeCell ref="G29:P29"/>
    <mergeCell ref="Q29:T29"/>
    <mergeCell ref="U29:X29"/>
    <mergeCell ref="A26:X26"/>
    <mergeCell ref="A20:X20"/>
    <mergeCell ref="A21:X21"/>
    <mergeCell ref="A22:X22"/>
    <mergeCell ref="A23:X23"/>
    <mergeCell ref="A24:X24"/>
    <mergeCell ref="B25:X25"/>
    <mergeCell ref="T18:V18"/>
    <mergeCell ref="A19:B19"/>
    <mergeCell ref="C19:H19"/>
    <mergeCell ref="I19:J19"/>
    <mergeCell ref="K19:L19"/>
    <mergeCell ref="M19:O19"/>
    <mergeCell ref="P19:S19"/>
    <mergeCell ref="T19:V19"/>
    <mergeCell ref="A18:B18"/>
    <mergeCell ref="C18:H18"/>
    <mergeCell ref="I18:J18"/>
    <mergeCell ref="K18:L18"/>
    <mergeCell ref="M18:O18"/>
    <mergeCell ref="P18:S18"/>
    <mergeCell ref="A17:B17"/>
    <mergeCell ref="C17:H17"/>
    <mergeCell ref="I17:J17"/>
    <mergeCell ref="K17:L17"/>
    <mergeCell ref="M17:O17"/>
    <mergeCell ref="P17:S17"/>
    <mergeCell ref="T17:V17"/>
    <mergeCell ref="A15:B15"/>
    <mergeCell ref="C15:E15"/>
    <mergeCell ref="F15:G15"/>
    <mergeCell ref="H15:J15"/>
    <mergeCell ref="K15:M15"/>
    <mergeCell ref="N15:Q15"/>
    <mergeCell ref="R15:U15"/>
    <mergeCell ref="V15:W15"/>
    <mergeCell ref="T16:V16"/>
    <mergeCell ref="P16:S16"/>
    <mergeCell ref="M16:O16"/>
    <mergeCell ref="K16:L16"/>
    <mergeCell ref="I16:J16"/>
    <mergeCell ref="E16:H16"/>
    <mergeCell ref="C16:D16"/>
    <mergeCell ref="A16:B16"/>
    <mergeCell ref="A14:B14"/>
    <mergeCell ref="C14:E14"/>
    <mergeCell ref="F14:G14"/>
    <mergeCell ref="H14:J14"/>
    <mergeCell ref="K14:M14"/>
    <mergeCell ref="R12:U12"/>
    <mergeCell ref="V12:W12"/>
    <mergeCell ref="A13:B13"/>
    <mergeCell ref="C13:E13"/>
    <mergeCell ref="F13:G13"/>
    <mergeCell ref="H13:J13"/>
    <mergeCell ref="K13:M13"/>
    <mergeCell ref="R13:U13"/>
    <mergeCell ref="V13:W13"/>
    <mergeCell ref="A12:B12"/>
    <mergeCell ref="C12:E12"/>
    <mergeCell ref="F12:G12"/>
    <mergeCell ref="H12:J12"/>
    <mergeCell ref="K12:M12"/>
    <mergeCell ref="N12:Q12"/>
    <mergeCell ref="N13:P13"/>
    <mergeCell ref="N14:P14"/>
    <mergeCell ref="R14:U14"/>
    <mergeCell ref="V14:W14"/>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0:U10"/>
    <mergeCell ref="V10:W10"/>
    <mergeCell ref="A7:X7"/>
    <mergeCell ref="A8:X8"/>
    <mergeCell ref="A9:B9"/>
    <mergeCell ref="C9:E9"/>
    <mergeCell ref="F9:G9"/>
    <mergeCell ref="H9:J9"/>
    <mergeCell ref="K9:M9"/>
    <mergeCell ref="N9:Q9"/>
    <mergeCell ref="R9:U9"/>
    <mergeCell ref="V9:W9"/>
    <mergeCell ref="G4:P4"/>
    <mergeCell ref="Q4:X4"/>
    <mergeCell ref="G5:T5"/>
    <mergeCell ref="U5:X5"/>
    <mergeCell ref="G6:T6"/>
    <mergeCell ref="U6:X6"/>
    <mergeCell ref="G1:P1"/>
    <mergeCell ref="Q1:T1"/>
    <mergeCell ref="U1:X1"/>
    <mergeCell ref="F2:X2"/>
    <mergeCell ref="G3:P3"/>
    <mergeCell ref="Q3:T3"/>
    <mergeCell ref="U3:X3"/>
  </mergeCells>
  <pageMargins left="0.7" right="0.7" top="0.75" bottom="0.75" header="0.3" footer="0.3"/>
  <pageSetup scale="89"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X423"/>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389</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3</v>
      </c>
      <c r="H5" s="134"/>
      <c r="I5" s="134"/>
      <c r="J5" s="134"/>
      <c r="K5" s="134"/>
      <c r="L5" s="134"/>
      <c r="M5" s="134"/>
      <c r="N5" s="134"/>
      <c r="O5" s="134"/>
      <c r="P5" s="134"/>
      <c r="Q5" s="134"/>
      <c r="R5" s="134"/>
      <c r="S5" s="134"/>
      <c r="T5" s="134"/>
      <c r="U5" s="154" t="s">
        <v>4</v>
      </c>
      <c r="V5" s="154"/>
      <c r="W5" s="154"/>
      <c r="X5" s="154"/>
    </row>
    <row r="6" spans="1:24" ht="11.45" customHeight="1" x14ac:dyDescent="0.2">
      <c r="F6" s="37" t="s">
        <v>0</v>
      </c>
      <c r="G6" s="134" t="s">
        <v>154</v>
      </c>
      <c r="H6" s="134"/>
      <c r="I6" s="134"/>
      <c r="J6" s="134"/>
      <c r="K6" s="134"/>
      <c r="L6" s="134"/>
      <c r="M6" s="134"/>
      <c r="N6" s="134"/>
      <c r="O6" s="134"/>
      <c r="P6" s="134"/>
      <c r="Q6" s="134"/>
      <c r="R6" s="134"/>
      <c r="S6" s="134"/>
      <c r="T6" s="134"/>
      <c r="U6" s="154" t="s">
        <v>6</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3034</v>
      </c>
      <c r="L11" s="151"/>
      <c r="M11" s="151"/>
      <c r="N11" s="151">
        <v>2990</v>
      </c>
      <c r="O11" s="151"/>
      <c r="P11" s="151"/>
      <c r="Q11" s="151"/>
      <c r="R11" s="151">
        <v>-44</v>
      </c>
      <c r="S11" s="151"/>
      <c r="T11" s="151"/>
      <c r="U11" s="151"/>
      <c r="V11" s="167">
        <v>-0.28999999999999998</v>
      </c>
      <c r="W11" s="167"/>
      <c r="X11" s="41" t="s">
        <v>0</v>
      </c>
    </row>
    <row r="12" spans="1:24" ht="11.25" customHeight="1" x14ac:dyDescent="0.2">
      <c r="A12" s="143" t="s">
        <v>0</v>
      </c>
      <c r="B12" s="143"/>
      <c r="C12" s="169" t="s">
        <v>14</v>
      </c>
      <c r="D12" s="169"/>
      <c r="E12" s="169"/>
      <c r="F12" s="143" t="s">
        <v>0</v>
      </c>
      <c r="G12" s="143"/>
      <c r="H12" s="150" t="s">
        <v>0</v>
      </c>
      <c r="I12" s="150"/>
      <c r="J12" s="150"/>
      <c r="K12" s="171">
        <v>1371</v>
      </c>
      <c r="L12" s="171"/>
      <c r="M12" s="171"/>
      <c r="N12" s="171">
        <v>1360</v>
      </c>
      <c r="O12" s="171"/>
      <c r="P12" s="171"/>
      <c r="Q12" s="171"/>
      <c r="R12" s="171">
        <v>-12</v>
      </c>
      <c r="S12" s="171"/>
      <c r="T12" s="171"/>
      <c r="U12" s="171"/>
      <c r="V12" s="174">
        <v>-0.17</v>
      </c>
      <c r="W12" s="174"/>
      <c r="X12" s="43" t="s">
        <v>0</v>
      </c>
    </row>
    <row r="13" spans="1:24" ht="11.25" customHeight="1" x14ac:dyDescent="0.2">
      <c r="A13" s="142" t="s">
        <v>0</v>
      </c>
      <c r="B13" s="142"/>
      <c r="C13" s="164" t="s">
        <v>15</v>
      </c>
      <c r="D13" s="164"/>
      <c r="E13" s="164"/>
      <c r="F13" s="142" t="s">
        <v>0</v>
      </c>
      <c r="G13" s="142"/>
      <c r="H13" s="144" t="s">
        <v>0</v>
      </c>
      <c r="I13" s="144"/>
      <c r="J13" s="144"/>
      <c r="K13" s="172">
        <v>45.7</v>
      </c>
      <c r="L13" s="172"/>
      <c r="M13" s="172"/>
      <c r="N13" s="172">
        <v>47.2</v>
      </c>
      <c r="O13" s="172"/>
      <c r="P13" s="172"/>
      <c r="Q13" s="172"/>
      <c r="R13" s="172">
        <v>1.5</v>
      </c>
      <c r="S13" s="172"/>
      <c r="T13" s="172"/>
      <c r="U13" s="172"/>
      <c r="V13" s="167">
        <v>0.65</v>
      </c>
      <c r="W13" s="167"/>
      <c r="X13" s="41" t="s">
        <v>0</v>
      </c>
    </row>
    <row r="14" spans="1:24" ht="11.25" customHeight="1" x14ac:dyDescent="0.2">
      <c r="A14" s="143" t="s">
        <v>0</v>
      </c>
      <c r="B14" s="143"/>
      <c r="C14" s="169" t="s">
        <v>16</v>
      </c>
      <c r="D14" s="169"/>
      <c r="E14" s="169"/>
      <c r="F14" s="143" t="s">
        <v>0</v>
      </c>
      <c r="G14" s="143"/>
      <c r="H14" s="150" t="s">
        <v>0</v>
      </c>
      <c r="I14" s="150"/>
      <c r="J14" s="150"/>
      <c r="K14" s="166">
        <v>2.14</v>
      </c>
      <c r="L14" s="166"/>
      <c r="M14" s="166"/>
      <c r="N14" s="166">
        <v>2.12</v>
      </c>
      <c r="O14" s="166"/>
      <c r="P14" s="166"/>
      <c r="Q14" s="166"/>
      <c r="R14" s="168">
        <v>-0.02</v>
      </c>
      <c r="S14" s="168"/>
      <c r="T14" s="168"/>
      <c r="U14" s="168"/>
      <c r="V14" s="174">
        <v>-0.19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1371</v>
      </c>
      <c r="N18" s="151"/>
      <c r="O18" s="151"/>
      <c r="P18" s="144" t="s">
        <v>23</v>
      </c>
      <c r="Q18" s="144"/>
      <c r="R18" s="144"/>
      <c r="S18" s="144"/>
      <c r="T18" s="151">
        <v>1360</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306</v>
      </c>
      <c r="N19" s="171"/>
      <c r="O19" s="171"/>
      <c r="P19" s="163">
        <v>22.3</v>
      </c>
      <c r="Q19" s="163"/>
      <c r="R19" s="163"/>
      <c r="S19" s="163"/>
      <c r="T19" s="171">
        <v>287</v>
      </c>
      <c r="U19" s="171"/>
      <c r="V19" s="171"/>
      <c r="W19" s="47">
        <v>21.1</v>
      </c>
      <c r="X19" s="48" t="s">
        <v>0</v>
      </c>
    </row>
    <row r="20" spans="1:24" ht="10.5" customHeight="1" x14ac:dyDescent="0.2">
      <c r="A20" s="142" t="s">
        <v>0</v>
      </c>
      <c r="B20" s="142"/>
      <c r="C20" s="161" t="s">
        <v>25</v>
      </c>
      <c r="D20" s="161"/>
      <c r="E20" s="161"/>
      <c r="F20" s="161"/>
      <c r="G20" s="161"/>
      <c r="H20" s="161"/>
      <c r="I20" s="144" t="s">
        <v>0</v>
      </c>
      <c r="J20" s="144"/>
      <c r="K20" s="144" t="s">
        <v>0</v>
      </c>
      <c r="L20" s="144"/>
      <c r="M20" s="151">
        <v>240</v>
      </c>
      <c r="N20" s="151"/>
      <c r="O20" s="151"/>
      <c r="P20" s="141">
        <v>17.5</v>
      </c>
      <c r="Q20" s="141"/>
      <c r="R20" s="141"/>
      <c r="S20" s="141"/>
      <c r="T20" s="151">
        <v>233</v>
      </c>
      <c r="U20" s="151"/>
      <c r="V20" s="151"/>
      <c r="W20" s="49">
        <v>17.100000000000001</v>
      </c>
      <c r="X20" s="38" t="s">
        <v>0</v>
      </c>
    </row>
    <row r="21" spans="1:24" ht="10.5" customHeight="1" x14ac:dyDescent="0.2">
      <c r="A21" s="143" t="s">
        <v>0</v>
      </c>
      <c r="B21" s="143"/>
      <c r="C21" s="159" t="s">
        <v>26</v>
      </c>
      <c r="D21" s="159"/>
      <c r="E21" s="159"/>
      <c r="F21" s="159"/>
      <c r="G21" s="159"/>
      <c r="H21" s="159"/>
      <c r="I21" s="150" t="s">
        <v>0</v>
      </c>
      <c r="J21" s="150"/>
      <c r="K21" s="150" t="s">
        <v>0</v>
      </c>
      <c r="L21" s="150"/>
      <c r="M21" s="171">
        <v>138</v>
      </c>
      <c r="N21" s="171"/>
      <c r="O21" s="171"/>
      <c r="P21" s="163">
        <v>10.1</v>
      </c>
      <c r="Q21" s="163"/>
      <c r="R21" s="163"/>
      <c r="S21" s="163"/>
      <c r="T21" s="171">
        <v>104</v>
      </c>
      <c r="U21" s="171"/>
      <c r="V21" s="171"/>
      <c r="W21" s="47">
        <v>7.6</v>
      </c>
      <c r="X21" s="43" t="s">
        <v>0</v>
      </c>
    </row>
    <row r="22" spans="1:24" ht="11.25" customHeight="1" x14ac:dyDescent="0.2">
      <c r="A22" s="142" t="s">
        <v>0</v>
      </c>
      <c r="B22" s="142"/>
      <c r="C22" s="161" t="s">
        <v>27</v>
      </c>
      <c r="D22" s="161"/>
      <c r="E22" s="161"/>
      <c r="F22" s="161"/>
      <c r="G22" s="161"/>
      <c r="H22" s="161"/>
      <c r="I22" s="144" t="s">
        <v>0</v>
      </c>
      <c r="J22" s="144"/>
      <c r="K22" s="144" t="s">
        <v>0</v>
      </c>
      <c r="L22" s="144"/>
      <c r="M22" s="151">
        <v>167</v>
      </c>
      <c r="N22" s="151"/>
      <c r="O22" s="151"/>
      <c r="P22" s="141">
        <v>12.2</v>
      </c>
      <c r="Q22" s="141"/>
      <c r="R22" s="141"/>
      <c r="S22" s="141"/>
      <c r="T22" s="151">
        <v>100</v>
      </c>
      <c r="U22" s="151"/>
      <c r="V22" s="151"/>
      <c r="W22" s="49">
        <v>7.4</v>
      </c>
      <c r="X22" s="38" t="s">
        <v>0</v>
      </c>
    </row>
    <row r="23" spans="1:24" ht="11.25" customHeight="1" x14ac:dyDescent="0.2">
      <c r="A23" s="143" t="s">
        <v>0</v>
      </c>
      <c r="B23" s="143"/>
      <c r="C23" s="159" t="s">
        <v>28</v>
      </c>
      <c r="D23" s="159"/>
      <c r="E23" s="159"/>
      <c r="F23" s="159"/>
      <c r="G23" s="159"/>
      <c r="H23" s="159"/>
      <c r="I23" s="150" t="s">
        <v>0</v>
      </c>
      <c r="J23" s="150"/>
      <c r="K23" s="150" t="s">
        <v>0</v>
      </c>
      <c r="L23" s="150"/>
      <c r="M23" s="171">
        <v>316</v>
      </c>
      <c r="N23" s="171"/>
      <c r="O23" s="171"/>
      <c r="P23" s="163">
        <v>23</v>
      </c>
      <c r="Q23" s="163"/>
      <c r="R23" s="163"/>
      <c r="S23" s="163"/>
      <c r="T23" s="171">
        <v>362</v>
      </c>
      <c r="U23" s="171"/>
      <c r="V23" s="171"/>
      <c r="W23" s="47">
        <v>26.6</v>
      </c>
      <c r="X23" s="48" t="s">
        <v>0</v>
      </c>
    </row>
    <row r="24" spans="1:24" ht="11.25" customHeight="1" x14ac:dyDescent="0.2">
      <c r="A24" s="142" t="s">
        <v>0</v>
      </c>
      <c r="B24" s="142"/>
      <c r="C24" s="161" t="s">
        <v>29</v>
      </c>
      <c r="D24" s="161"/>
      <c r="E24" s="161"/>
      <c r="F24" s="161"/>
      <c r="G24" s="161"/>
      <c r="H24" s="161"/>
      <c r="I24" s="144" t="s">
        <v>0</v>
      </c>
      <c r="J24" s="144"/>
      <c r="K24" s="144" t="s">
        <v>0</v>
      </c>
      <c r="L24" s="144"/>
      <c r="M24" s="151">
        <v>111</v>
      </c>
      <c r="N24" s="151"/>
      <c r="O24" s="151"/>
      <c r="P24" s="141">
        <v>8.1</v>
      </c>
      <c r="Q24" s="141"/>
      <c r="R24" s="141"/>
      <c r="S24" s="141"/>
      <c r="T24" s="151">
        <v>167</v>
      </c>
      <c r="U24" s="151"/>
      <c r="V24" s="151"/>
      <c r="W24" s="49">
        <v>12.3</v>
      </c>
      <c r="X24" s="38" t="s">
        <v>0</v>
      </c>
    </row>
    <row r="25" spans="1:24" ht="11.25" customHeight="1" x14ac:dyDescent="0.2">
      <c r="A25" s="143" t="s">
        <v>0</v>
      </c>
      <c r="B25" s="143"/>
      <c r="C25" s="159" t="s">
        <v>30</v>
      </c>
      <c r="D25" s="159"/>
      <c r="E25" s="159"/>
      <c r="F25" s="159"/>
      <c r="G25" s="159"/>
      <c r="H25" s="159"/>
      <c r="I25" s="150" t="s">
        <v>0</v>
      </c>
      <c r="J25" s="150"/>
      <c r="K25" s="150" t="s">
        <v>0</v>
      </c>
      <c r="L25" s="150"/>
      <c r="M25" s="171">
        <v>79</v>
      </c>
      <c r="N25" s="171"/>
      <c r="O25" s="171"/>
      <c r="P25" s="163">
        <v>5.8</v>
      </c>
      <c r="Q25" s="163"/>
      <c r="R25" s="163"/>
      <c r="S25" s="163"/>
      <c r="T25" s="171">
        <v>87</v>
      </c>
      <c r="U25" s="171"/>
      <c r="V25" s="171"/>
      <c r="W25" s="47">
        <v>6.4</v>
      </c>
      <c r="X25" s="48" t="s">
        <v>0</v>
      </c>
    </row>
    <row r="26" spans="1:24" ht="11.25" customHeight="1" x14ac:dyDescent="0.2">
      <c r="A26" s="142" t="s">
        <v>0</v>
      </c>
      <c r="B26" s="142"/>
      <c r="C26" s="161" t="s">
        <v>31</v>
      </c>
      <c r="D26" s="161"/>
      <c r="E26" s="161"/>
      <c r="F26" s="161"/>
      <c r="G26" s="161"/>
      <c r="H26" s="161"/>
      <c r="I26" s="144" t="s">
        <v>0</v>
      </c>
      <c r="J26" s="144"/>
      <c r="K26" s="144" t="s">
        <v>0</v>
      </c>
      <c r="L26" s="144"/>
      <c r="M26" s="151">
        <v>14</v>
      </c>
      <c r="N26" s="151"/>
      <c r="O26" s="151"/>
      <c r="P26" s="141">
        <v>1</v>
      </c>
      <c r="Q26" s="141"/>
      <c r="R26" s="141"/>
      <c r="S26" s="141"/>
      <c r="T26" s="151">
        <v>18</v>
      </c>
      <c r="U26" s="151"/>
      <c r="V26" s="151"/>
      <c r="W26" s="49">
        <v>1.3</v>
      </c>
      <c r="X26" s="38" t="s">
        <v>0</v>
      </c>
    </row>
    <row r="27" spans="1:24" ht="11.25" customHeight="1" x14ac:dyDescent="0.2">
      <c r="A27" s="143" t="s">
        <v>0</v>
      </c>
      <c r="B27" s="143"/>
      <c r="C27" s="159" t="s">
        <v>32</v>
      </c>
      <c r="D27" s="159"/>
      <c r="E27" s="159"/>
      <c r="F27" s="159"/>
      <c r="G27" s="159"/>
      <c r="H27" s="159"/>
      <c r="I27" s="150" t="s">
        <v>0</v>
      </c>
      <c r="J27" s="150"/>
      <c r="K27" s="150" t="s">
        <v>0</v>
      </c>
      <c r="L27" s="150"/>
      <c r="M27" s="171">
        <v>0</v>
      </c>
      <c r="N27" s="171"/>
      <c r="O27" s="171"/>
      <c r="P27" s="163">
        <v>0</v>
      </c>
      <c r="Q27" s="163"/>
      <c r="R27" s="163"/>
      <c r="S27" s="163"/>
      <c r="T27" s="171">
        <v>0</v>
      </c>
      <c r="U27" s="171"/>
      <c r="V27" s="171"/>
      <c r="W27" s="47">
        <v>0</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35098</v>
      </c>
      <c r="N29" s="157"/>
      <c r="O29" s="157"/>
      <c r="P29" s="150" t="s">
        <v>0</v>
      </c>
      <c r="Q29" s="150"/>
      <c r="R29" s="150"/>
      <c r="S29" s="150"/>
      <c r="T29" s="157">
        <v>42310</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43937</v>
      </c>
      <c r="N30" s="145"/>
      <c r="O30" s="145"/>
      <c r="P30" s="144" t="s">
        <v>0</v>
      </c>
      <c r="Q30" s="144"/>
      <c r="R30" s="144"/>
      <c r="S30" s="144"/>
      <c r="T30" s="145">
        <v>48253</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20311</v>
      </c>
      <c r="N31" s="157"/>
      <c r="O31" s="157"/>
      <c r="P31" s="150" t="s">
        <v>0</v>
      </c>
      <c r="Q31" s="150"/>
      <c r="R31" s="150"/>
      <c r="S31" s="150"/>
      <c r="T31" s="157">
        <v>22411</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155</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3</v>
      </c>
      <c r="H48" s="134"/>
      <c r="I48" s="134"/>
      <c r="J48" s="134"/>
      <c r="K48" s="134"/>
      <c r="L48" s="134"/>
      <c r="M48" s="134"/>
      <c r="N48" s="134"/>
      <c r="O48" s="134"/>
      <c r="P48" s="134"/>
      <c r="Q48" s="134"/>
      <c r="R48" s="134"/>
      <c r="S48" s="134"/>
      <c r="T48" s="134"/>
      <c r="U48" s="154" t="s">
        <v>4</v>
      </c>
      <c r="V48" s="154"/>
      <c r="W48" s="154"/>
      <c r="X48" s="154"/>
    </row>
    <row r="49" spans="1:24" ht="11.45" customHeight="1" x14ac:dyDescent="0.2">
      <c r="F49" s="37" t="s">
        <v>0</v>
      </c>
      <c r="G49" s="134" t="s">
        <v>154</v>
      </c>
      <c r="H49" s="134"/>
      <c r="I49" s="134"/>
      <c r="J49" s="134"/>
      <c r="K49" s="134"/>
      <c r="L49" s="134"/>
      <c r="M49" s="134"/>
      <c r="N49" s="134"/>
      <c r="O49" s="134"/>
      <c r="P49" s="134"/>
      <c r="Q49" s="134"/>
      <c r="R49" s="134"/>
      <c r="S49" s="134"/>
      <c r="T49" s="134"/>
      <c r="U49" s="154" t="s">
        <v>6</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51</v>
      </c>
      <c r="F54" s="151"/>
      <c r="G54" s="151"/>
      <c r="H54" s="151"/>
      <c r="I54" s="151">
        <v>156</v>
      </c>
      <c r="J54" s="151"/>
      <c r="K54" s="151">
        <v>175</v>
      </c>
      <c r="L54" s="151"/>
      <c r="M54" s="151">
        <v>248</v>
      </c>
      <c r="N54" s="151"/>
      <c r="O54" s="151"/>
      <c r="P54" s="151">
        <v>286</v>
      </c>
      <c r="Q54" s="151"/>
      <c r="R54" s="151"/>
      <c r="S54" s="151"/>
      <c r="T54" s="151">
        <v>235</v>
      </c>
      <c r="U54" s="151"/>
      <c r="V54" s="151"/>
      <c r="W54" s="52">
        <v>220</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15</v>
      </c>
      <c r="F56" s="151"/>
      <c r="G56" s="151"/>
      <c r="H56" s="151"/>
      <c r="I56" s="151">
        <v>24</v>
      </c>
      <c r="J56" s="151"/>
      <c r="K56" s="151">
        <v>23</v>
      </c>
      <c r="L56" s="151"/>
      <c r="M56" s="151">
        <v>40</v>
      </c>
      <c r="N56" s="151"/>
      <c r="O56" s="151"/>
      <c r="P56" s="151">
        <v>62</v>
      </c>
      <c r="Q56" s="151"/>
      <c r="R56" s="151"/>
      <c r="S56" s="151"/>
      <c r="T56" s="151">
        <v>52</v>
      </c>
      <c r="U56" s="151"/>
      <c r="V56" s="151"/>
      <c r="W56" s="52">
        <v>90</v>
      </c>
      <c r="X56" s="38" t="s">
        <v>0</v>
      </c>
    </row>
    <row r="57" spans="1:24" ht="10.5" customHeight="1" x14ac:dyDescent="0.2">
      <c r="A57" s="143" t="s">
        <v>0</v>
      </c>
      <c r="B57" s="143"/>
      <c r="C57" s="143" t="s">
        <v>25</v>
      </c>
      <c r="D57" s="143"/>
      <c r="E57" s="171">
        <v>8</v>
      </c>
      <c r="F57" s="171"/>
      <c r="G57" s="171"/>
      <c r="H57" s="171"/>
      <c r="I57" s="171">
        <v>26</v>
      </c>
      <c r="J57" s="171"/>
      <c r="K57" s="171">
        <v>27</v>
      </c>
      <c r="L57" s="171"/>
      <c r="M57" s="171">
        <v>28</v>
      </c>
      <c r="N57" s="171"/>
      <c r="O57" s="171"/>
      <c r="P57" s="171">
        <v>45</v>
      </c>
      <c r="Q57" s="171"/>
      <c r="R57" s="171"/>
      <c r="S57" s="171"/>
      <c r="T57" s="171">
        <v>44</v>
      </c>
      <c r="U57" s="171"/>
      <c r="V57" s="171"/>
      <c r="W57" s="54">
        <v>62</v>
      </c>
      <c r="X57" s="43" t="s">
        <v>0</v>
      </c>
    </row>
    <row r="58" spans="1:24" ht="11.25" customHeight="1" x14ac:dyDescent="0.2">
      <c r="A58" s="142" t="s">
        <v>0</v>
      </c>
      <c r="B58" s="142"/>
      <c r="C58" s="142" t="s">
        <v>26</v>
      </c>
      <c r="D58" s="142"/>
      <c r="E58" s="151">
        <v>5</v>
      </c>
      <c r="F58" s="151"/>
      <c r="G58" s="151"/>
      <c r="H58" s="151"/>
      <c r="I58" s="151">
        <v>16</v>
      </c>
      <c r="J58" s="151"/>
      <c r="K58" s="151">
        <v>17</v>
      </c>
      <c r="L58" s="151"/>
      <c r="M58" s="151">
        <v>22</v>
      </c>
      <c r="N58" s="151"/>
      <c r="O58" s="151"/>
      <c r="P58" s="151">
        <v>24</v>
      </c>
      <c r="Q58" s="151"/>
      <c r="R58" s="151"/>
      <c r="S58" s="151"/>
      <c r="T58" s="151">
        <v>34</v>
      </c>
      <c r="U58" s="151"/>
      <c r="V58" s="151"/>
      <c r="W58" s="52">
        <v>19</v>
      </c>
      <c r="X58" s="38" t="s">
        <v>0</v>
      </c>
    </row>
    <row r="59" spans="1:24" ht="11.25" customHeight="1" x14ac:dyDescent="0.2">
      <c r="A59" s="143" t="s">
        <v>0</v>
      </c>
      <c r="B59" s="143"/>
      <c r="C59" s="143" t="s">
        <v>27</v>
      </c>
      <c r="D59" s="143"/>
      <c r="E59" s="171">
        <v>6</v>
      </c>
      <c r="F59" s="171"/>
      <c r="G59" s="171"/>
      <c r="H59" s="171"/>
      <c r="I59" s="171">
        <v>20</v>
      </c>
      <c r="J59" s="171"/>
      <c r="K59" s="171">
        <v>25</v>
      </c>
      <c r="L59" s="171"/>
      <c r="M59" s="171">
        <v>34</v>
      </c>
      <c r="N59" s="171"/>
      <c r="O59" s="171"/>
      <c r="P59" s="171">
        <v>38</v>
      </c>
      <c r="Q59" s="171"/>
      <c r="R59" s="171"/>
      <c r="S59" s="171"/>
      <c r="T59" s="171">
        <v>30</v>
      </c>
      <c r="U59" s="171"/>
      <c r="V59" s="171"/>
      <c r="W59" s="54">
        <v>13</v>
      </c>
      <c r="X59" s="48" t="s">
        <v>0</v>
      </c>
    </row>
    <row r="60" spans="1:24" ht="11.25" customHeight="1" x14ac:dyDescent="0.2">
      <c r="A60" s="142" t="s">
        <v>0</v>
      </c>
      <c r="B60" s="142"/>
      <c r="C60" s="142" t="s">
        <v>28</v>
      </c>
      <c r="D60" s="142"/>
      <c r="E60" s="151">
        <v>14</v>
      </c>
      <c r="F60" s="151"/>
      <c r="G60" s="151"/>
      <c r="H60" s="151"/>
      <c r="I60" s="151">
        <v>39</v>
      </c>
      <c r="J60" s="151"/>
      <c r="K60" s="151">
        <v>48</v>
      </c>
      <c r="L60" s="151"/>
      <c r="M60" s="151">
        <v>70</v>
      </c>
      <c r="N60" s="151"/>
      <c r="O60" s="151"/>
      <c r="P60" s="151">
        <v>67</v>
      </c>
      <c r="Q60" s="151"/>
      <c r="R60" s="151"/>
      <c r="S60" s="151"/>
      <c r="T60" s="151">
        <v>50</v>
      </c>
      <c r="U60" s="151"/>
      <c r="V60" s="151"/>
      <c r="W60" s="52">
        <v>27</v>
      </c>
      <c r="X60" s="38" t="s">
        <v>0</v>
      </c>
    </row>
    <row r="61" spans="1:24" ht="11.25" customHeight="1" x14ac:dyDescent="0.2">
      <c r="A61" s="143" t="s">
        <v>0</v>
      </c>
      <c r="B61" s="143"/>
      <c r="C61" s="143" t="s">
        <v>29</v>
      </c>
      <c r="D61" s="143"/>
      <c r="E61" s="171">
        <v>2</v>
      </c>
      <c r="F61" s="171"/>
      <c r="G61" s="171"/>
      <c r="H61" s="171"/>
      <c r="I61" s="171">
        <v>17</v>
      </c>
      <c r="J61" s="171"/>
      <c r="K61" s="171">
        <v>20</v>
      </c>
      <c r="L61" s="171"/>
      <c r="M61" s="171">
        <v>29</v>
      </c>
      <c r="N61" s="171"/>
      <c r="O61" s="171"/>
      <c r="P61" s="171">
        <v>23</v>
      </c>
      <c r="Q61" s="171"/>
      <c r="R61" s="171"/>
      <c r="S61" s="171"/>
      <c r="T61" s="171">
        <v>12</v>
      </c>
      <c r="U61" s="171"/>
      <c r="V61" s="171"/>
      <c r="W61" s="54">
        <v>7</v>
      </c>
      <c r="X61" s="38" t="s">
        <v>0</v>
      </c>
    </row>
    <row r="62" spans="1:24" ht="11.25" customHeight="1" x14ac:dyDescent="0.2">
      <c r="A62" s="142" t="s">
        <v>0</v>
      </c>
      <c r="B62" s="142"/>
      <c r="C62" s="142" t="s">
        <v>30</v>
      </c>
      <c r="D62" s="142"/>
      <c r="E62" s="151">
        <v>1</v>
      </c>
      <c r="F62" s="151"/>
      <c r="G62" s="151"/>
      <c r="H62" s="151"/>
      <c r="I62" s="151">
        <v>11</v>
      </c>
      <c r="J62" s="151"/>
      <c r="K62" s="151">
        <v>12</v>
      </c>
      <c r="L62" s="151"/>
      <c r="M62" s="151">
        <v>21</v>
      </c>
      <c r="N62" s="151"/>
      <c r="O62" s="151"/>
      <c r="P62" s="151">
        <v>21</v>
      </c>
      <c r="Q62" s="151"/>
      <c r="R62" s="151"/>
      <c r="S62" s="151"/>
      <c r="T62" s="151">
        <v>12</v>
      </c>
      <c r="U62" s="151"/>
      <c r="V62" s="151"/>
      <c r="W62" s="52">
        <v>3</v>
      </c>
      <c r="X62" s="38" t="s">
        <v>0</v>
      </c>
    </row>
    <row r="63" spans="1:24" ht="11.25" customHeight="1" x14ac:dyDescent="0.2">
      <c r="A63" s="143" t="s">
        <v>0</v>
      </c>
      <c r="B63" s="143"/>
      <c r="C63" s="143" t="s">
        <v>31</v>
      </c>
      <c r="D63" s="143"/>
      <c r="E63" s="171">
        <v>0</v>
      </c>
      <c r="F63" s="171"/>
      <c r="G63" s="171"/>
      <c r="H63" s="171"/>
      <c r="I63" s="171">
        <v>2</v>
      </c>
      <c r="J63" s="171"/>
      <c r="K63" s="171">
        <v>2</v>
      </c>
      <c r="L63" s="171"/>
      <c r="M63" s="171">
        <v>4</v>
      </c>
      <c r="N63" s="171"/>
      <c r="O63" s="171"/>
      <c r="P63" s="171">
        <v>5</v>
      </c>
      <c r="Q63" s="171"/>
      <c r="R63" s="171"/>
      <c r="S63" s="171"/>
      <c r="T63" s="171">
        <v>1</v>
      </c>
      <c r="U63" s="171"/>
      <c r="V63" s="171"/>
      <c r="W63" s="54">
        <v>0</v>
      </c>
      <c r="X63" s="48" t="s">
        <v>0</v>
      </c>
    </row>
    <row r="64" spans="1:24" ht="11.25" customHeight="1" x14ac:dyDescent="0.2">
      <c r="A64" s="142" t="s">
        <v>0</v>
      </c>
      <c r="B64" s="142"/>
      <c r="C64" s="142" t="s">
        <v>32</v>
      </c>
      <c r="D64" s="142"/>
      <c r="E64" s="151">
        <v>0</v>
      </c>
      <c r="F64" s="151"/>
      <c r="G64" s="151"/>
      <c r="H64" s="151"/>
      <c r="I64" s="151">
        <v>0</v>
      </c>
      <c r="J64" s="151"/>
      <c r="K64" s="151">
        <v>0</v>
      </c>
      <c r="L64" s="151"/>
      <c r="M64" s="151">
        <v>0</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29337</v>
      </c>
      <c r="F66" s="145"/>
      <c r="G66" s="145"/>
      <c r="H66" s="145"/>
      <c r="I66" s="145">
        <v>42488</v>
      </c>
      <c r="J66" s="145"/>
      <c r="K66" s="145">
        <v>46187</v>
      </c>
      <c r="L66" s="145"/>
      <c r="M66" s="145">
        <v>50000</v>
      </c>
      <c r="N66" s="145"/>
      <c r="O66" s="145"/>
      <c r="P66" s="145">
        <v>38592</v>
      </c>
      <c r="Q66" s="145"/>
      <c r="R66" s="145"/>
      <c r="S66" s="145"/>
      <c r="T66" s="145">
        <v>30583</v>
      </c>
      <c r="U66" s="145"/>
      <c r="V66" s="145"/>
      <c r="W66" s="53">
        <v>17178</v>
      </c>
      <c r="X66" s="41" t="s">
        <v>0</v>
      </c>
    </row>
    <row r="67" spans="1:24" ht="11.25" customHeight="1" x14ac:dyDescent="0.2">
      <c r="A67" s="143" t="s">
        <v>0</v>
      </c>
      <c r="B67" s="143"/>
      <c r="C67" s="143" t="s">
        <v>54</v>
      </c>
      <c r="D67" s="143"/>
      <c r="E67" s="157">
        <v>36216</v>
      </c>
      <c r="F67" s="157"/>
      <c r="G67" s="157"/>
      <c r="H67" s="157"/>
      <c r="I67" s="157">
        <v>49427</v>
      </c>
      <c r="J67" s="157"/>
      <c r="K67" s="145">
        <v>51083</v>
      </c>
      <c r="L67" s="145"/>
      <c r="M67" s="157">
        <v>53538</v>
      </c>
      <c r="N67" s="157"/>
      <c r="O67" s="157"/>
      <c r="P67" s="157">
        <v>47085</v>
      </c>
      <c r="Q67" s="157"/>
      <c r="R67" s="157"/>
      <c r="S67" s="157"/>
      <c r="T67" s="157">
        <v>39727</v>
      </c>
      <c r="U67" s="157"/>
      <c r="V67" s="157"/>
      <c r="W67" s="55">
        <v>25688</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29.4</v>
      </c>
      <c r="F72" s="141"/>
      <c r="G72" s="141"/>
      <c r="H72" s="141"/>
      <c r="I72" s="141">
        <v>15.4</v>
      </c>
      <c r="J72" s="141"/>
      <c r="K72" s="141">
        <v>13.1</v>
      </c>
      <c r="L72" s="141"/>
      <c r="M72" s="141">
        <v>16.100000000000001</v>
      </c>
      <c r="N72" s="141"/>
      <c r="O72" s="141"/>
      <c r="P72" s="141">
        <v>21.7</v>
      </c>
      <c r="Q72" s="141"/>
      <c r="R72" s="141"/>
      <c r="S72" s="141"/>
      <c r="T72" s="141">
        <v>22.1</v>
      </c>
      <c r="U72" s="141"/>
      <c r="V72" s="141"/>
      <c r="W72" s="49">
        <v>40.9</v>
      </c>
      <c r="X72" s="38" t="s">
        <v>0</v>
      </c>
    </row>
    <row r="73" spans="1:24" ht="11.25" customHeight="1" x14ac:dyDescent="0.2">
      <c r="A73" s="143" t="s">
        <v>0</v>
      </c>
      <c r="B73" s="143"/>
      <c r="C73" s="143" t="s">
        <v>25</v>
      </c>
      <c r="D73" s="143"/>
      <c r="E73" s="163">
        <v>15.7</v>
      </c>
      <c r="F73" s="163"/>
      <c r="G73" s="163"/>
      <c r="H73" s="163"/>
      <c r="I73" s="163">
        <v>16.7</v>
      </c>
      <c r="J73" s="163"/>
      <c r="K73" s="163">
        <v>15.4</v>
      </c>
      <c r="L73" s="163"/>
      <c r="M73" s="163">
        <v>11.3</v>
      </c>
      <c r="N73" s="163"/>
      <c r="O73" s="163"/>
      <c r="P73" s="163">
        <v>15.7</v>
      </c>
      <c r="Q73" s="163"/>
      <c r="R73" s="163"/>
      <c r="S73" s="163"/>
      <c r="T73" s="163">
        <v>18.7</v>
      </c>
      <c r="U73" s="163"/>
      <c r="V73" s="163"/>
      <c r="W73" s="47">
        <v>28.2</v>
      </c>
      <c r="X73" s="48" t="s">
        <v>0</v>
      </c>
    </row>
    <row r="74" spans="1:24" ht="11.25" customHeight="1" x14ac:dyDescent="0.2">
      <c r="A74" s="142" t="s">
        <v>0</v>
      </c>
      <c r="B74" s="142"/>
      <c r="C74" s="142" t="s">
        <v>26</v>
      </c>
      <c r="D74" s="142"/>
      <c r="E74" s="141">
        <v>9.8000000000000007</v>
      </c>
      <c r="F74" s="141"/>
      <c r="G74" s="141"/>
      <c r="H74" s="141"/>
      <c r="I74" s="141">
        <v>10.3</v>
      </c>
      <c r="J74" s="141"/>
      <c r="K74" s="141">
        <v>9.6999999999999993</v>
      </c>
      <c r="L74" s="141"/>
      <c r="M74" s="141">
        <v>8.9</v>
      </c>
      <c r="N74" s="141"/>
      <c r="O74" s="141"/>
      <c r="P74" s="141">
        <v>8.4</v>
      </c>
      <c r="Q74" s="141"/>
      <c r="R74" s="141"/>
      <c r="S74" s="141"/>
      <c r="T74" s="141">
        <v>14.5</v>
      </c>
      <c r="U74" s="141"/>
      <c r="V74" s="141"/>
      <c r="W74" s="49">
        <v>8.6</v>
      </c>
      <c r="X74" s="38" t="s">
        <v>0</v>
      </c>
    </row>
    <row r="75" spans="1:24" ht="11.25" customHeight="1" x14ac:dyDescent="0.2">
      <c r="A75" s="143" t="s">
        <v>0</v>
      </c>
      <c r="B75" s="143"/>
      <c r="C75" s="143" t="s">
        <v>27</v>
      </c>
      <c r="D75" s="143"/>
      <c r="E75" s="163">
        <v>11.8</v>
      </c>
      <c r="F75" s="163"/>
      <c r="G75" s="163"/>
      <c r="H75" s="163"/>
      <c r="I75" s="163">
        <v>12.8</v>
      </c>
      <c r="J75" s="163"/>
      <c r="K75" s="163">
        <v>14.3</v>
      </c>
      <c r="L75" s="163"/>
      <c r="M75" s="163">
        <v>13.7</v>
      </c>
      <c r="N75" s="163"/>
      <c r="O75" s="163"/>
      <c r="P75" s="163">
        <v>13.3</v>
      </c>
      <c r="Q75" s="163"/>
      <c r="R75" s="163"/>
      <c r="S75" s="163"/>
      <c r="T75" s="163">
        <v>12.8</v>
      </c>
      <c r="U75" s="163"/>
      <c r="V75" s="163"/>
      <c r="W75" s="47">
        <v>5.9</v>
      </c>
      <c r="X75" s="48" t="s">
        <v>0</v>
      </c>
    </row>
    <row r="76" spans="1:24" ht="11.25" customHeight="1" x14ac:dyDescent="0.2">
      <c r="A76" s="142" t="s">
        <v>0</v>
      </c>
      <c r="B76" s="142"/>
      <c r="C76" s="142" t="s">
        <v>28</v>
      </c>
      <c r="D76" s="142"/>
      <c r="E76" s="141">
        <v>27.5</v>
      </c>
      <c r="F76" s="141"/>
      <c r="G76" s="141"/>
      <c r="H76" s="141"/>
      <c r="I76" s="141">
        <v>25</v>
      </c>
      <c r="J76" s="141"/>
      <c r="K76" s="141">
        <v>27.4</v>
      </c>
      <c r="L76" s="141"/>
      <c r="M76" s="141">
        <v>28.2</v>
      </c>
      <c r="N76" s="141"/>
      <c r="O76" s="141"/>
      <c r="P76" s="141">
        <v>23.4</v>
      </c>
      <c r="Q76" s="141"/>
      <c r="R76" s="141"/>
      <c r="S76" s="141"/>
      <c r="T76" s="141">
        <v>21.3</v>
      </c>
      <c r="U76" s="141"/>
      <c r="V76" s="141"/>
      <c r="W76" s="49">
        <v>12.3</v>
      </c>
      <c r="X76" s="38" t="s">
        <v>0</v>
      </c>
    </row>
    <row r="77" spans="1:24" ht="11.25" customHeight="1" x14ac:dyDescent="0.2">
      <c r="A77" s="143" t="s">
        <v>0</v>
      </c>
      <c r="B77" s="143"/>
      <c r="C77" s="143" t="s">
        <v>29</v>
      </c>
      <c r="D77" s="143"/>
      <c r="E77" s="163">
        <v>3.9</v>
      </c>
      <c r="F77" s="163"/>
      <c r="G77" s="163"/>
      <c r="H77" s="163"/>
      <c r="I77" s="163">
        <v>10.9</v>
      </c>
      <c r="J77" s="163"/>
      <c r="K77" s="163">
        <v>11.4</v>
      </c>
      <c r="L77" s="163"/>
      <c r="M77" s="163">
        <v>11.7</v>
      </c>
      <c r="N77" s="163"/>
      <c r="O77" s="163"/>
      <c r="P77" s="163">
        <v>8</v>
      </c>
      <c r="Q77" s="163"/>
      <c r="R77" s="163"/>
      <c r="S77" s="163"/>
      <c r="T77" s="163">
        <v>5.0999999999999996</v>
      </c>
      <c r="U77" s="163"/>
      <c r="V77" s="163"/>
      <c r="W77" s="47">
        <v>3.2</v>
      </c>
      <c r="X77" s="48" t="s">
        <v>0</v>
      </c>
    </row>
    <row r="78" spans="1:24" ht="11.25" customHeight="1" x14ac:dyDescent="0.2">
      <c r="A78" s="142" t="s">
        <v>0</v>
      </c>
      <c r="B78" s="142"/>
      <c r="C78" s="142" t="s">
        <v>30</v>
      </c>
      <c r="D78" s="142"/>
      <c r="E78" s="141">
        <v>2</v>
      </c>
      <c r="F78" s="141"/>
      <c r="G78" s="141"/>
      <c r="H78" s="141"/>
      <c r="I78" s="141">
        <v>7.1</v>
      </c>
      <c r="J78" s="141"/>
      <c r="K78" s="141">
        <v>6.9</v>
      </c>
      <c r="L78" s="141"/>
      <c r="M78" s="141">
        <v>8.5</v>
      </c>
      <c r="N78" s="141"/>
      <c r="O78" s="141"/>
      <c r="P78" s="141">
        <v>7.3</v>
      </c>
      <c r="Q78" s="141"/>
      <c r="R78" s="141"/>
      <c r="S78" s="141"/>
      <c r="T78" s="141">
        <v>5.0999999999999996</v>
      </c>
      <c r="U78" s="141"/>
      <c r="V78" s="141"/>
      <c r="W78" s="49">
        <v>1.4</v>
      </c>
      <c r="X78" s="38" t="s">
        <v>0</v>
      </c>
    </row>
    <row r="79" spans="1:24" ht="11.25" customHeight="1" x14ac:dyDescent="0.2">
      <c r="A79" s="143" t="s">
        <v>0</v>
      </c>
      <c r="B79" s="143"/>
      <c r="C79" s="143" t="s">
        <v>31</v>
      </c>
      <c r="D79" s="143"/>
      <c r="E79" s="163">
        <v>0</v>
      </c>
      <c r="F79" s="163"/>
      <c r="G79" s="163"/>
      <c r="H79" s="163"/>
      <c r="I79" s="163">
        <v>1.3</v>
      </c>
      <c r="J79" s="163"/>
      <c r="K79" s="163">
        <v>1.1000000000000001</v>
      </c>
      <c r="L79" s="163"/>
      <c r="M79" s="163">
        <v>1.6</v>
      </c>
      <c r="N79" s="163"/>
      <c r="O79" s="163"/>
      <c r="P79" s="163">
        <v>1.7</v>
      </c>
      <c r="Q79" s="163"/>
      <c r="R79" s="163"/>
      <c r="S79" s="163"/>
      <c r="T79" s="163">
        <v>0.4</v>
      </c>
      <c r="U79" s="163"/>
      <c r="V79" s="163"/>
      <c r="W79" s="47">
        <v>0</v>
      </c>
      <c r="X79" s="48" t="s">
        <v>0</v>
      </c>
    </row>
    <row r="80" spans="1:24" ht="11.25" customHeight="1" x14ac:dyDescent="0.2">
      <c r="A80" s="142" t="s">
        <v>0</v>
      </c>
      <c r="B80" s="142"/>
      <c r="C80" s="142" t="s">
        <v>32</v>
      </c>
      <c r="D80" s="142"/>
      <c r="E80" s="141">
        <v>0</v>
      </c>
      <c r="F80" s="141"/>
      <c r="G80" s="141"/>
      <c r="H80" s="141"/>
      <c r="I80" s="141">
        <v>0</v>
      </c>
      <c r="J80" s="141"/>
      <c r="K80" s="141">
        <v>0</v>
      </c>
      <c r="L80" s="141"/>
      <c r="M80" s="141">
        <v>0</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156</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3</v>
      </c>
      <c r="H97" s="134"/>
      <c r="I97" s="134"/>
      <c r="J97" s="134"/>
      <c r="K97" s="134"/>
      <c r="L97" s="134"/>
      <c r="M97" s="134"/>
      <c r="N97" s="134"/>
      <c r="O97" s="134"/>
      <c r="P97" s="134"/>
      <c r="Q97" s="134"/>
      <c r="R97" s="134"/>
      <c r="S97" s="134"/>
      <c r="T97" s="134"/>
      <c r="U97" s="154" t="s">
        <v>4</v>
      </c>
      <c r="V97" s="154"/>
      <c r="W97" s="154"/>
      <c r="X97" s="154"/>
    </row>
    <row r="98" spans="1:24" ht="11.45" customHeight="1" x14ac:dyDescent="0.2">
      <c r="F98" s="37" t="s">
        <v>0</v>
      </c>
      <c r="G98" s="134" t="s">
        <v>154</v>
      </c>
      <c r="H98" s="134"/>
      <c r="I98" s="134"/>
      <c r="J98" s="134"/>
      <c r="K98" s="134"/>
      <c r="L98" s="134"/>
      <c r="M98" s="134"/>
      <c r="N98" s="134"/>
      <c r="O98" s="134"/>
      <c r="P98" s="134"/>
      <c r="Q98" s="134"/>
      <c r="R98" s="134"/>
      <c r="S98" s="134"/>
      <c r="T98" s="134"/>
      <c r="U98" s="154" t="s">
        <v>6</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46</v>
      </c>
      <c r="F103" s="151"/>
      <c r="G103" s="151"/>
      <c r="H103" s="151"/>
      <c r="I103" s="151">
        <v>171</v>
      </c>
      <c r="J103" s="151"/>
      <c r="K103" s="151">
        <v>146</v>
      </c>
      <c r="L103" s="151"/>
      <c r="M103" s="151">
        <v>209</v>
      </c>
      <c r="N103" s="151"/>
      <c r="O103" s="151"/>
      <c r="P103" s="151">
        <v>278</v>
      </c>
      <c r="Q103" s="151"/>
      <c r="R103" s="151"/>
      <c r="S103" s="151"/>
      <c r="T103" s="151">
        <v>288</v>
      </c>
      <c r="U103" s="151"/>
      <c r="V103" s="151"/>
      <c r="W103" s="52">
        <v>223</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13</v>
      </c>
      <c r="F105" s="151"/>
      <c r="G105" s="151"/>
      <c r="H105" s="151"/>
      <c r="I105" s="151">
        <v>24</v>
      </c>
      <c r="J105" s="151"/>
      <c r="K105" s="151">
        <v>17</v>
      </c>
      <c r="L105" s="151"/>
      <c r="M105" s="151">
        <v>29</v>
      </c>
      <c r="N105" s="151"/>
      <c r="O105" s="151"/>
      <c r="P105" s="151">
        <v>55</v>
      </c>
      <c r="Q105" s="151"/>
      <c r="R105" s="151"/>
      <c r="S105" s="151"/>
      <c r="T105" s="151">
        <v>61</v>
      </c>
      <c r="U105" s="151"/>
      <c r="V105" s="151"/>
      <c r="W105" s="52">
        <v>89</v>
      </c>
      <c r="X105" s="38" t="s">
        <v>0</v>
      </c>
    </row>
    <row r="106" spans="1:24" ht="10.5" customHeight="1" x14ac:dyDescent="0.2">
      <c r="A106" s="143" t="s">
        <v>0</v>
      </c>
      <c r="B106" s="143"/>
      <c r="C106" s="143" t="s">
        <v>25</v>
      </c>
      <c r="D106" s="143"/>
      <c r="E106" s="171">
        <v>8</v>
      </c>
      <c r="F106" s="171"/>
      <c r="G106" s="171"/>
      <c r="H106" s="171"/>
      <c r="I106" s="171">
        <v>26</v>
      </c>
      <c r="J106" s="171"/>
      <c r="K106" s="171">
        <v>20</v>
      </c>
      <c r="L106" s="171"/>
      <c r="M106" s="171">
        <v>20</v>
      </c>
      <c r="N106" s="171"/>
      <c r="O106" s="171"/>
      <c r="P106" s="171">
        <v>40</v>
      </c>
      <c r="Q106" s="171"/>
      <c r="R106" s="171"/>
      <c r="S106" s="171"/>
      <c r="T106" s="171">
        <v>56</v>
      </c>
      <c r="U106" s="171"/>
      <c r="V106" s="171"/>
      <c r="W106" s="54">
        <v>62</v>
      </c>
      <c r="X106" s="43" t="s">
        <v>0</v>
      </c>
    </row>
    <row r="107" spans="1:24" ht="11.25" customHeight="1" x14ac:dyDescent="0.2">
      <c r="A107" s="142" t="s">
        <v>0</v>
      </c>
      <c r="B107" s="142"/>
      <c r="C107" s="142" t="s">
        <v>26</v>
      </c>
      <c r="D107" s="142"/>
      <c r="E107" s="151">
        <v>4</v>
      </c>
      <c r="F107" s="151"/>
      <c r="G107" s="151"/>
      <c r="H107" s="151"/>
      <c r="I107" s="151">
        <v>14</v>
      </c>
      <c r="J107" s="151"/>
      <c r="K107" s="151">
        <v>10</v>
      </c>
      <c r="L107" s="151"/>
      <c r="M107" s="151">
        <v>15</v>
      </c>
      <c r="N107" s="151"/>
      <c r="O107" s="151"/>
      <c r="P107" s="151">
        <v>17</v>
      </c>
      <c r="Q107" s="151"/>
      <c r="R107" s="151"/>
      <c r="S107" s="151"/>
      <c r="T107" s="151">
        <v>30</v>
      </c>
      <c r="U107" s="151"/>
      <c r="V107" s="151"/>
      <c r="W107" s="52">
        <v>15</v>
      </c>
      <c r="X107" s="38" t="s">
        <v>0</v>
      </c>
    </row>
    <row r="108" spans="1:24" ht="11.25" customHeight="1" x14ac:dyDescent="0.2">
      <c r="A108" s="143" t="s">
        <v>0</v>
      </c>
      <c r="B108" s="143"/>
      <c r="C108" s="143" t="s">
        <v>27</v>
      </c>
      <c r="D108" s="143"/>
      <c r="E108" s="171">
        <v>3</v>
      </c>
      <c r="F108" s="171"/>
      <c r="G108" s="171"/>
      <c r="H108" s="171"/>
      <c r="I108" s="171">
        <v>11</v>
      </c>
      <c r="J108" s="171"/>
      <c r="K108" s="171">
        <v>13</v>
      </c>
      <c r="L108" s="171"/>
      <c r="M108" s="171">
        <v>17</v>
      </c>
      <c r="N108" s="171"/>
      <c r="O108" s="171"/>
      <c r="P108" s="171">
        <v>23</v>
      </c>
      <c r="Q108" s="171"/>
      <c r="R108" s="171"/>
      <c r="S108" s="171"/>
      <c r="T108" s="171">
        <v>23</v>
      </c>
      <c r="U108" s="171"/>
      <c r="V108" s="171"/>
      <c r="W108" s="54">
        <v>11</v>
      </c>
      <c r="X108" s="48" t="s">
        <v>0</v>
      </c>
    </row>
    <row r="109" spans="1:24" ht="11.25" customHeight="1" x14ac:dyDescent="0.2">
      <c r="A109" s="142" t="s">
        <v>0</v>
      </c>
      <c r="B109" s="142"/>
      <c r="C109" s="142" t="s">
        <v>28</v>
      </c>
      <c r="D109" s="142"/>
      <c r="E109" s="151">
        <v>15</v>
      </c>
      <c r="F109" s="151"/>
      <c r="G109" s="151"/>
      <c r="H109" s="151"/>
      <c r="I109" s="151">
        <v>49</v>
      </c>
      <c r="J109" s="151"/>
      <c r="K109" s="151">
        <v>45</v>
      </c>
      <c r="L109" s="151"/>
      <c r="M109" s="151">
        <v>67</v>
      </c>
      <c r="N109" s="151"/>
      <c r="O109" s="151"/>
      <c r="P109" s="151">
        <v>78</v>
      </c>
      <c r="Q109" s="151"/>
      <c r="R109" s="151"/>
      <c r="S109" s="151"/>
      <c r="T109" s="151">
        <v>75</v>
      </c>
      <c r="U109" s="151"/>
      <c r="V109" s="151"/>
      <c r="W109" s="52">
        <v>33</v>
      </c>
      <c r="X109" s="38" t="s">
        <v>0</v>
      </c>
    </row>
    <row r="110" spans="1:24" ht="11.25" customHeight="1" x14ac:dyDescent="0.2">
      <c r="A110" s="143" t="s">
        <v>0</v>
      </c>
      <c r="B110" s="143"/>
      <c r="C110" s="143" t="s">
        <v>29</v>
      </c>
      <c r="D110" s="143"/>
      <c r="E110" s="171">
        <v>2</v>
      </c>
      <c r="F110" s="171"/>
      <c r="G110" s="171"/>
      <c r="H110" s="171"/>
      <c r="I110" s="171">
        <v>30</v>
      </c>
      <c r="J110" s="171"/>
      <c r="K110" s="171">
        <v>27</v>
      </c>
      <c r="L110" s="171"/>
      <c r="M110" s="171">
        <v>39</v>
      </c>
      <c r="N110" s="171"/>
      <c r="O110" s="171"/>
      <c r="P110" s="171">
        <v>36</v>
      </c>
      <c r="Q110" s="171"/>
      <c r="R110" s="171"/>
      <c r="S110" s="171"/>
      <c r="T110" s="171">
        <v>25</v>
      </c>
      <c r="U110" s="171"/>
      <c r="V110" s="171"/>
      <c r="W110" s="54">
        <v>9</v>
      </c>
      <c r="X110" s="38" t="s">
        <v>0</v>
      </c>
    </row>
    <row r="111" spans="1:24" ht="11.25" customHeight="1" x14ac:dyDescent="0.2">
      <c r="A111" s="142" t="s">
        <v>0</v>
      </c>
      <c r="B111" s="142"/>
      <c r="C111" s="142" t="s">
        <v>30</v>
      </c>
      <c r="D111" s="142"/>
      <c r="E111" s="151">
        <v>1</v>
      </c>
      <c r="F111" s="151"/>
      <c r="G111" s="151"/>
      <c r="H111" s="151"/>
      <c r="I111" s="151">
        <v>12</v>
      </c>
      <c r="J111" s="151"/>
      <c r="K111" s="151">
        <v>12</v>
      </c>
      <c r="L111" s="151"/>
      <c r="M111" s="151">
        <v>18</v>
      </c>
      <c r="N111" s="151"/>
      <c r="O111" s="151"/>
      <c r="P111" s="151">
        <v>23</v>
      </c>
      <c r="Q111" s="151"/>
      <c r="R111" s="151"/>
      <c r="S111" s="151"/>
      <c r="T111" s="151">
        <v>17</v>
      </c>
      <c r="U111" s="151"/>
      <c r="V111" s="151"/>
      <c r="W111" s="52">
        <v>4</v>
      </c>
      <c r="X111" s="38" t="s">
        <v>0</v>
      </c>
    </row>
    <row r="112" spans="1:24" ht="11.25" customHeight="1" x14ac:dyDescent="0.2">
      <c r="A112" s="143" t="s">
        <v>0</v>
      </c>
      <c r="B112" s="143"/>
      <c r="C112" s="143" t="s">
        <v>31</v>
      </c>
      <c r="D112" s="143"/>
      <c r="E112" s="171">
        <v>0</v>
      </c>
      <c r="F112" s="171"/>
      <c r="G112" s="171"/>
      <c r="H112" s="171"/>
      <c r="I112" s="171">
        <v>5</v>
      </c>
      <c r="J112" s="171"/>
      <c r="K112" s="171">
        <v>2</v>
      </c>
      <c r="L112" s="171"/>
      <c r="M112" s="171">
        <v>3</v>
      </c>
      <c r="N112" s="171"/>
      <c r="O112" s="171"/>
      <c r="P112" s="171">
        <v>6</v>
      </c>
      <c r="Q112" s="171"/>
      <c r="R112" s="171"/>
      <c r="S112" s="171"/>
      <c r="T112" s="171">
        <v>1</v>
      </c>
      <c r="U112" s="171"/>
      <c r="V112" s="171"/>
      <c r="W112" s="54">
        <v>0</v>
      </c>
      <c r="X112" s="48" t="s">
        <v>0</v>
      </c>
    </row>
    <row r="113" spans="1:24" ht="11.25" customHeight="1" x14ac:dyDescent="0.2">
      <c r="A113" s="142" t="s">
        <v>0</v>
      </c>
      <c r="B113" s="142"/>
      <c r="C113" s="142" t="s">
        <v>32</v>
      </c>
      <c r="D113" s="142"/>
      <c r="E113" s="151">
        <v>0</v>
      </c>
      <c r="F113" s="151"/>
      <c r="G113" s="151"/>
      <c r="H113" s="151"/>
      <c r="I113" s="151">
        <v>0</v>
      </c>
      <c r="J113" s="151"/>
      <c r="K113" s="151">
        <v>0</v>
      </c>
      <c r="L113" s="151"/>
      <c r="M113" s="151">
        <v>0</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29365</v>
      </c>
      <c r="F115" s="145"/>
      <c r="G115" s="145"/>
      <c r="H115" s="145"/>
      <c r="I115" s="145">
        <v>53399</v>
      </c>
      <c r="J115" s="145"/>
      <c r="K115" s="145">
        <v>54693</v>
      </c>
      <c r="L115" s="145"/>
      <c r="M115" s="145">
        <v>55704</v>
      </c>
      <c r="N115" s="145"/>
      <c r="O115" s="145"/>
      <c r="P115" s="145">
        <v>50735</v>
      </c>
      <c r="Q115" s="145"/>
      <c r="R115" s="145"/>
      <c r="S115" s="145"/>
      <c r="T115" s="145">
        <v>33738</v>
      </c>
      <c r="U115" s="145"/>
      <c r="V115" s="145"/>
      <c r="W115" s="53">
        <v>17448</v>
      </c>
      <c r="X115" s="41" t="s">
        <v>0</v>
      </c>
    </row>
    <row r="116" spans="1:24" ht="11.25" customHeight="1" x14ac:dyDescent="0.2">
      <c r="A116" s="143" t="s">
        <v>0</v>
      </c>
      <c r="B116" s="143"/>
      <c r="C116" s="143" t="s">
        <v>54</v>
      </c>
      <c r="D116" s="143"/>
      <c r="E116" s="157">
        <v>38405</v>
      </c>
      <c r="F116" s="157"/>
      <c r="G116" s="157"/>
      <c r="H116" s="157"/>
      <c r="I116" s="157">
        <v>56925</v>
      </c>
      <c r="J116" s="157"/>
      <c r="K116" s="157">
        <v>57807</v>
      </c>
      <c r="L116" s="157"/>
      <c r="M116" s="157">
        <v>58857</v>
      </c>
      <c r="N116" s="157"/>
      <c r="O116" s="157"/>
      <c r="P116" s="157">
        <v>52693</v>
      </c>
      <c r="Q116" s="157"/>
      <c r="R116" s="157"/>
      <c r="S116" s="157"/>
      <c r="T116" s="157">
        <v>43861</v>
      </c>
      <c r="U116" s="157"/>
      <c r="V116" s="157"/>
      <c r="W116" s="55">
        <v>27639</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28.3</v>
      </c>
      <c r="F121" s="141"/>
      <c r="G121" s="141"/>
      <c r="H121" s="141"/>
      <c r="I121" s="141">
        <v>14</v>
      </c>
      <c r="J121" s="141"/>
      <c r="K121" s="141">
        <v>11.6</v>
      </c>
      <c r="L121" s="141"/>
      <c r="M121" s="141">
        <v>13.9</v>
      </c>
      <c r="N121" s="141"/>
      <c r="O121" s="141"/>
      <c r="P121" s="141">
        <v>19.8</v>
      </c>
      <c r="Q121" s="141"/>
      <c r="R121" s="141"/>
      <c r="S121" s="141"/>
      <c r="T121" s="141">
        <v>21.2</v>
      </c>
      <c r="U121" s="141"/>
      <c r="V121" s="141"/>
      <c r="W121" s="49">
        <v>39.9</v>
      </c>
      <c r="X121" s="38" t="s">
        <v>0</v>
      </c>
    </row>
    <row r="122" spans="1:24" ht="11.25" customHeight="1" x14ac:dyDescent="0.2">
      <c r="A122" s="143" t="s">
        <v>0</v>
      </c>
      <c r="B122" s="143"/>
      <c r="C122" s="143" t="s">
        <v>25</v>
      </c>
      <c r="D122" s="143"/>
      <c r="E122" s="163">
        <v>17.399999999999999</v>
      </c>
      <c r="F122" s="163"/>
      <c r="G122" s="163"/>
      <c r="H122" s="163"/>
      <c r="I122" s="163">
        <v>15.2</v>
      </c>
      <c r="J122" s="163"/>
      <c r="K122" s="163">
        <v>13.7</v>
      </c>
      <c r="L122" s="163"/>
      <c r="M122" s="163">
        <v>9.6</v>
      </c>
      <c r="N122" s="163"/>
      <c r="O122" s="163"/>
      <c r="P122" s="163">
        <v>14.4</v>
      </c>
      <c r="Q122" s="163"/>
      <c r="R122" s="163"/>
      <c r="S122" s="163"/>
      <c r="T122" s="163">
        <v>19.399999999999999</v>
      </c>
      <c r="U122" s="163"/>
      <c r="V122" s="163"/>
      <c r="W122" s="47">
        <v>27.8</v>
      </c>
      <c r="X122" s="48" t="s">
        <v>0</v>
      </c>
    </row>
    <row r="123" spans="1:24" ht="11.25" customHeight="1" x14ac:dyDescent="0.2">
      <c r="A123" s="142" t="s">
        <v>0</v>
      </c>
      <c r="B123" s="142"/>
      <c r="C123" s="142" t="s">
        <v>26</v>
      </c>
      <c r="D123" s="142"/>
      <c r="E123" s="141">
        <v>8.6999999999999993</v>
      </c>
      <c r="F123" s="141"/>
      <c r="G123" s="141"/>
      <c r="H123" s="141"/>
      <c r="I123" s="141">
        <v>8.1999999999999993</v>
      </c>
      <c r="J123" s="141"/>
      <c r="K123" s="141">
        <v>6.8</v>
      </c>
      <c r="L123" s="141"/>
      <c r="M123" s="141">
        <v>7.2</v>
      </c>
      <c r="N123" s="141"/>
      <c r="O123" s="141"/>
      <c r="P123" s="141">
        <v>6.1</v>
      </c>
      <c r="Q123" s="141"/>
      <c r="R123" s="141"/>
      <c r="S123" s="141"/>
      <c r="T123" s="141">
        <v>10.4</v>
      </c>
      <c r="U123" s="141"/>
      <c r="V123" s="141"/>
      <c r="W123" s="49">
        <v>6.7</v>
      </c>
      <c r="X123" s="38" t="s">
        <v>0</v>
      </c>
    </row>
    <row r="124" spans="1:24" ht="11.25" customHeight="1" x14ac:dyDescent="0.2">
      <c r="A124" s="143" t="s">
        <v>0</v>
      </c>
      <c r="B124" s="143"/>
      <c r="C124" s="143" t="s">
        <v>27</v>
      </c>
      <c r="D124" s="143"/>
      <c r="E124" s="163">
        <v>6.5</v>
      </c>
      <c r="F124" s="163"/>
      <c r="G124" s="163"/>
      <c r="H124" s="163"/>
      <c r="I124" s="163">
        <v>6.4</v>
      </c>
      <c r="J124" s="163"/>
      <c r="K124" s="163">
        <v>8.9</v>
      </c>
      <c r="L124" s="163"/>
      <c r="M124" s="163">
        <v>8.1</v>
      </c>
      <c r="N124" s="163"/>
      <c r="O124" s="163"/>
      <c r="P124" s="163">
        <v>8.3000000000000007</v>
      </c>
      <c r="Q124" s="163"/>
      <c r="R124" s="163"/>
      <c r="S124" s="163"/>
      <c r="T124" s="163">
        <v>8</v>
      </c>
      <c r="U124" s="163"/>
      <c r="V124" s="163"/>
      <c r="W124" s="47">
        <v>4.9000000000000004</v>
      </c>
      <c r="X124" s="48" t="s">
        <v>0</v>
      </c>
    </row>
    <row r="125" spans="1:24" ht="11.25" customHeight="1" x14ac:dyDescent="0.2">
      <c r="A125" s="142" t="s">
        <v>0</v>
      </c>
      <c r="B125" s="142"/>
      <c r="C125" s="142" t="s">
        <v>28</v>
      </c>
      <c r="D125" s="142"/>
      <c r="E125" s="141">
        <v>32.6</v>
      </c>
      <c r="F125" s="141"/>
      <c r="G125" s="141"/>
      <c r="H125" s="141"/>
      <c r="I125" s="141">
        <v>28.7</v>
      </c>
      <c r="J125" s="141"/>
      <c r="K125" s="141">
        <v>30.8</v>
      </c>
      <c r="L125" s="141"/>
      <c r="M125" s="141">
        <v>32.1</v>
      </c>
      <c r="N125" s="141"/>
      <c r="O125" s="141"/>
      <c r="P125" s="141">
        <v>28.1</v>
      </c>
      <c r="Q125" s="141"/>
      <c r="R125" s="141"/>
      <c r="S125" s="141"/>
      <c r="T125" s="141">
        <v>26</v>
      </c>
      <c r="U125" s="141"/>
      <c r="V125" s="141"/>
      <c r="W125" s="49">
        <v>14.8</v>
      </c>
      <c r="X125" s="38" t="s">
        <v>0</v>
      </c>
    </row>
    <row r="126" spans="1:24" ht="11.25" customHeight="1" x14ac:dyDescent="0.2">
      <c r="A126" s="143" t="s">
        <v>0</v>
      </c>
      <c r="B126" s="143"/>
      <c r="C126" s="143" t="s">
        <v>29</v>
      </c>
      <c r="D126" s="143"/>
      <c r="E126" s="163">
        <v>4.3</v>
      </c>
      <c r="F126" s="163"/>
      <c r="G126" s="163"/>
      <c r="H126" s="163"/>
      <c r="I126" s="163">
        <v>17.5</v>
      </c>
      <c r="J126" s="163"/>
      <c r="K126" s="163">
        <v>18.5</v>
      </c>
      <c r="L126" s="163"/>
      <c r="M126" s="163">
        <v>18.7</v>
      </c>
      <c r="N126" s="163"/>
      <c r="O126" s="163"/>
      <c r="P126" s="163">
        <v>12.9</v>
      </c>
      <c r="Q126" s="163"/>
      <c r="R126" s="163"/>
      <c r="S126" s="163"/>
      <c r="T126" s="163">
        <v>8.6999999999999993</v>
      </c>
      <c r="U126" s="163"/>
      <c r="V126" s="163"/>
      <c r="W126" s="47">
        <v>4</v>
      </c>
      <c r="X126" s="48" t="s">
        <v>0</v>
      </c>
    </row>
    <row r="127" spans="1:24" ht="11.25" customHeight="1" x14ac:dyDescent="0.2">
      <c r="A127" s="142" t="s">
        <v>0</v>
      </c>
      <c r="B127" s="142"/>
      <c r="C127" s="142" t="s">
        <v>30</v>
      </c>
      <c r="D127" s="142"/>
      <c r="E127" s="141">
        <v>2.2000000000000002</v>
      </c>
      <c r="F127" s="141"/>
      <c r="G127" s="141"/>
      <c r="H127" s="141"/>
      <c r="I127" s="141">
        <v>7</v>
      </c>
      <c r="J127" s="141"/>
      <c r="K127" s="141">
        <v>8.1999999999999993</v>
      </c>
      <c r="L127" s="141"/>
      <c r="M127" s="141">
        <v>8.6</v>
      </c>
      <c r="N127" s="141"/>
      <c r="O127" s="141"/>
      <c r="P127" s="141">
        <v>8.3000000000000007</v>
      </c>
      <c r="Q127" s="141"/>
      <c r="R127" s="141"/>
      <c r="S127" s="141"/>
      <c r="T127" s="141">
        <v>5.9</v>
      </c>
      <c r="U127" s="141"/>
      <c r="V127" s="141"/>
      <c r="W127" s="49">
        <v>1.8</v>
      </c>
      <c r="X127" s="38" t="s">
        <v>0</v>
      </c>
    </row>
    <row r="128" spans="1:24" ht="11.25" customHeight="1" x14ac:dyDescent="0.2">
      <c r="A128" s="143" t="s">
        <v>0</v>
      </c>
      <c r="B128" s="143"/>
      <c r="C128" s="143" t="s">
        <v>31</v>
      </c>
      <c r="D128" s="143"/>
      <c r="E128" s="163">
        <v>0</v>
      </c>
      <c r="F128" s="163"/>
      <c r="G128" s="163"/>
      <c r="H128" s="163"/>
      <c r="I128" s="163">
        <v>2.9</v>
      </c>
      <c r="J128" s="163"/>
      <c r="K128" s="163">
        <v>1.4</v>
      </c>
      <c r="L128" s="163"/>
      <c r="M128" s="163">
        <v>1.4</v>
      </c>
      <c r="N128" s="163"/>
      <c r="O128" s="163"/>
      <c r="P128" s="163">
        <v>2.2000000000000002</v>
      </c>
      <c r="Q128" s="163"/>
      <c r="R128" s="163"/>
      <c r="S128" s="163"/>
      <c r="T128" s="163">
        <v>0.3</v>
      </c>
      <c r="U128" s="163"/>
      <c r="V128" s="163"/>
      <c r="W128" s="47">
        <v>0</v>
      </c>
      <c r="X128" s="48" t="s">
        <v>0</v>
      </c>
    </row>
    <row r="129" spans="1:24" ht="11.25" customHeight="1" x14ac:dyDescent="0.2">
      <c r="A129" s="142" t="s">
        <v>0</v>
      </c>
      <c r="B129" s="142"/>
      <c r="C129" s="142" t="s">
        <v>32</v>
      </c>
      <c r="D129" s="142"/>
      <c r="E129" s="141">
        <v>0</v>
      </c>
      <c r="F129" s="141"/>
      <c r="G129" s="141"/>
      <c r="H129" s="141"/>
      <c r="I129" s="141">
        <v>0</v>
      </c>
      <c r="J129" s="141"/>
      <c r="K129" s="141">
        <v>0</v>
      </c>
      <c r="L129" s="141"/>
      <c r="M129" s="141">
        <v>0</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157</v>
      </c>
      <c r="T141" s="135"/>
      <c r="U141" s="135"/>
      <c r="V141" s="135"/>
      <c r="W141" s="135"/>
      <c r="X141" s="135"/>
    </row>
    <row r="142" spans="1:24" ht="14.45" customHeight="1" x14ac:dyDescent="0.2">
      <c r="F142" s="37" t="s">
        <v>0</v>
      </c>
      <c r="G142" s="134" t="s">
        <v>0</v>
      </c>
      <c r="H142" s="134"/>
      <c r="I142" s="134"/>
      <c r="J142" s="134"/>
      <c r="K142" s="134"/>
      <c r="L142" s="134"/>
      <c r="M142" s="134"/>
      <c r="N142" s="134"/>
      <c r="O142" s="134"/>
      <c r="P142" s="134"/>
      <c r="Q142" s="134" t="s">
        <v>0</v>
      </c>
      <c r="R142" s="134"/>
      <c r="S142" s="134"/>
      <c r="T142" s="134"/>
      <c r="U142" s="134" t="s">
        <v>0</v>
      </c>
      <c r="V142" s="134"/>
      <c r="W142" s="134"/>
      <c r="X142" s="134"/>
    </row>
    <row r="143" spans="1:24" ht="20.85" customHeight="1" x14ac:dyDescent="0.2">
      <c r="F143" s="175" t="s">
        <v>1</v>
      </c>
      <c r="G143" s="175"/>
      <c r="H143" s="175"/>
      <c r="I143" s="175"/>
      <c r="J143" s="175"/>
      <c r="K143" s="175"/>
      <c r="L143" s="175"/>
      <c r="M143" s="175"/>
      <c r="N143" s="175"/>
      <c r="O143" s="175"/>
      <c r="P143" s="175"/>
      <c r="Q143" s="175"/>
      <c r="R143" s="175"/>
      <c r="S143" s="175"/>
      <c r="T143" s="175"/>
      <c r="U143" s="175"/>
      <c r="V143" s="175"/>
      <c r="W143" s="175"/>
      <c r="X143" s="175"/>
    </row>
    <row r="144" spans="1:24" ht="6.75" customHeight="1" x14ac:dyDescent="0.2">
      <c r="F144" s="37" t="s">
        <v>0</v>
      </c>
      <c r="G144" s="134" t="s">
        <v>0</v>
      </c>
      <c r="H144" s="134"/>
      <c r="I144" s="134"/>
      <c r="J144" s="134"/>
      <c r="K144" s="134"/>
      <c r="L144" s="134"/>
      <c r="M144" s="134"/>
      <c r="N144" s="134"/>
      <c r="O144" s="134"/>
      <c r="P144" s="134"/>
      <c r="Q144" s="134" t="s">
        <v>0</v>
      </c>
      <c r="R144" s="134"/>
      <c r="S144" s="134"/>
      <c r="T144" s="134"/>
      <c r="U144" s="134" t="s">
        <v>0</v>
      </c>
      <c r="V144" s="134"/>
      <c r="W144" s="134"/>
      <c r="X144" s="134"/>
    </row>
    <row r="145" spans="1:24" ht="11.45" customHeight="1" x14ac:dyDescent="0.2">
      <c r="F145" s="37" t="s">
        <v>0</v>
      </c>
      <c r="G145" s="134" t="s">
        <v>2</v>
      </c>
      <c r="H145" s="134"/>
      <c r="I145" s="134"/>
      <c r="J145" s="134"/>
      <c r="K145" s="134"/>
      <c r="L145" s="134"/>
      <c r="M145" s="134"/>
      <c r="N145" s="134"/>
      <c r="O145" s="134"/>
      <c r="P145" s="134"/>
      <c r="Q145" s="139" t="s">
        <v>0</v>
      </c>
      <c r="R145" s="139"/>
      <c r="S145" s="139"/>
      <c r="T145" s="139"/>
      <c r="U145" s="139"/>
      <c r="V145" s="139"/>
      <c r="W145" s="139"/>
      <c r="X145" s="139"/>
    </row>
    <row r="146" spans="1:24" ht="11.45" customHeight="1" x14ac:dyDescent="0.2">
      <c r="F146" s="37" t="s">
        <v>0</v>
      </c>
      <c r="G146" s="134" t="s">
        <v>3</v>
      </c>
      <c r="H146" s="134"/>
      <c r="I146" s="134"/>
      <c r="J146" s="134"/>
      <c r="K146" s="134"/>
      <c r="L146" s="134"/>
      <c r="M146" s="134"/>
      <c r="N146" s="134"/>
      <c r="O146" s="134"/>
      <c r="P146" s="134"/>
      <c r="Q146" s="134"/>
      <c r="R146" s="134"/>
      <c r="S146" s="134"/>
      <c r="T146" s="134"/>
      <c r="U146" s="154" t="s">
        <v>4</v>
      </c>
      <c r="V146" s="154"/>
      <c r="W146" s="154"/>
      <c r="X146" s="154"/>
    </row>
    <row r="147" spans="1:24" ht="11.45" customHeight="1" x14ac:dyDescent="0.2">
      <c r="F147" s="37" t="s">
        <v>0</v>
      </c>
      <c r="G147" s="134" t="s">
        <v>5</v>
      </c>
      <c r="H147" s="134"/>
      <c r="I147" s="134"/>
      <c r="J147" s="134"/>
      <c r="K147" s="134"/>
      <c r="L147" s="134"/>
      <c r="M147" s="134"/>
      <c r="N147" s="134"/>
      <c r="O147" s="134"/>
      <c r="P147" s="134"/>
      <c r="Q147" s="134"/>
      <c r="R147" s="134"/>
      <c r="S147" s="134"/>
      <c r="T147" s="134"/>
      <c r="U147" s="154" t="s">
        <v>6</v>
      </c>
      <c r="V147" s="154"/>
      <c r="W147" s="154"/>
      <c r="X147" s="154"/>
    </row>
    <row r="148" spans="1:24" ht="1.7" customHeight="1" x14ac:dyDescent="0.2">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row>
    <row r="149" spans="1:24" ht="1.1499999999999999" customHeight="1" x14ac:dyDescent="0.2">
      <c r="A149" s="152" t="s">
        <v>0</v>
      </c>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row>
    <row r="150" spans="1:24" ht="11.25" customHeight="1" x14ac:dyDescent="0.2">
      <c r="A150" s="146" t="s">
        <v>0</v>
      </c>
      <c r="B150" s="146"/>
      <c r="C150" s="146" t="s">
        <v>0</v>
      </c>
      <c r="D150" s="146"/>
      <c r="E150" s="146"/>
      <c r="F150" s="146" t="s">
        <v>0</v>
      </c>
      <c r="G150" s="146"/>
      <c r="H150" s="149" t="s">
        <v>0</v>
      </c>
      <c r="I150" s="149"/>
      <c r="J150" s="149"/>
      <c r="K150" s="149" t="s">
        <v>0</v>
      </c>
      <c r="L150" s="149"/>
      <c r="M150" s="149"/>
      <c r="N150" s="149" t="s">
        <v>0</v>
      </c>
      <c r="O150" s="149"/>
      <c r="P150" s="149"/>
      <c r="Q150" s="149"/>
      <c r="R150" s="149" t="s">
        <v>7</v>
      </c>
      <c r="S150" s="149"/>
      <c r="T150" s="149"/>
      <c r="U150" s="149"/>
      <c r="V150" s="149" t="s">
        <v>7</v>
      </c>
      <c r="W150" s="149"/>
      <c r="X150" s="45" t="s">
        <v>0</v>
      </c>
    </row>
    <row r="151" spans="1:24" ht="11.25" customHeight="1" x14ac:dyDescent="0.2">
      <c r="A151" s="146" t="s">
        <v>0</v>
      </c>
      <c r="B151" s="146"/>
      <c r="C151" s="165" t="s">
        <v>8</v>
      </c>
      <c r="D151" s="165"/>
      <c r="E151" s="165"/>
      <c r="F151" s="146" t="s">
        <v>0</v>
      </c>
      <c r="G151" s="146"/>
      <c r="H151" s="149" t="s">
        <v>0</v>
      </c>
      <c r="I151" s="149"/>
      <c r="J151" s="149"/>
      <c r="K151" s="149" t="s">
        <v>9</v>
      </c>
      <c r="L151" s="149"/>
      <c r="M151" s="149"/>
      <c r="N151" s="149" t="s">
        <v>10</v>
      </c>
      <c r="O151" s="149"/>
      <c r="P151" s="149"/>
      <c r="Q151" s="149"/>
      <c r="R151" s="149" t="s">
        <v>11</v>
      </c>
      <c r="S151" s="149"/>
      <c r="T151" s="149"/>
      <c r="U151" s="149"/>
      <c r="V151" s="149" t="s">
        <v>12</v>
      </c>
      <c r="W151" s="149"/>
      <c r="X151" s="45" t="s">
        <v>0</v>
      </c>
    </row>
    <row r="152" spans="1:24" ht="11.25" customHeight="1" x14ac:dyDescent="0.2">
      <c r="A152" s="142" t="s">
        <v>0</v>
      </c>
      <c r="B152" s="142"/>
      <c r="C152" s="164" t="s">
        <v>13</v>
      </c>
      <c r="D152" s="164"/>
      <c r="E152" s="164"/>
      <c r="F152" s="142" t="s">
        <v>0</v>
      </c>
      <c r="G152" s="142"/>
      <c r="H152" s="144" t="s">
        <v>0</v>
      </c>
      <c r="I152" s="144"/>
      <c r="J152" s="144"/>
      <c r="K152" s="151">
        <v>3930</v>
      </c>
      <c r="L152" s="151"/>
      <c r="M152" s="151"/>
      <c r="N152" s="151">
        <v>3932</v>
      </c>
      <c r="O152" s="151"/>
      <c r="P152" s="151"/>
      <c r="Q152" s="151"/>
      <c r="R152" s="151">
        <v>2</v>
      </c>
      <c r="S152" s="151"/>
      <c r="T152" s="151"/>
      <c r="U152" s="151"/>
      <c r="V152" s="167">
        <v>0.01</v>
      </c>
      <c r="W152" s="167"/>
      <c r="X152" s="41" t="s">
        <v>0</v>
      </c>
    </row>
    <row r="153" spans="1:24" ht="11.25" customHeight="1" x14ac:dyDescent="0.2">
      <c r="A153" s="143" t="s">
        <v>0</v>
      </c>
      <c r="B153" s="143"/>
      <c r="C153" s="169" t="s">
        <v>14</v>
      </c>
      <c r="D153" s="169"/>
      <c r="E153" s="169"/>
      <c r="F153" s="143" t="s">
        <v>0</v>
      </c>
      <c r="G153" s="143"/>
      <c r="H153" s="150" t="s">
        <v>0</v>
      </c>
      <c r="I153" s="150"/>
      <c r="J153" s="150"/>
      <c r="K153" s="171">
        <v>1684</v>
      </c>
      <c r="L153" s="171"/>
      <c r="M153" s="171"/>
      <c r="N153" s="171">
        <v>1695</v>
      </c>
      <c r="O153" s="171"/>
      <c r="P153" s="171"/>
      <c r="Q153" s="171"/>
      <c r="R153" s="171">
        <v>12</v>
      </c>
      <c r="S153" s="171"/>
      <c r="T153" s="171"/>
      <c r="U153" s="171"/>
      <c r="V153" s="174">
        <v>0.14000000000000001</v>
      </c>
      <c r="W153" s="174"/>
      <c r="X153" s="43" t="s">
        <v>0</v>
      </c>
    </row>
    <row r="154" spans="1:24" ht="11.25" customHeight="1" x14ac:dyDescent="0.2">
      <c r="A154" s="142" t="s">
        <v>0</v>
      </c>
      <c r="B154" s="142"/>
      <c r="C154" s="164" t="s">
        <v>15</v>
      </c>
      <c r="D154" s="164"/>
      <c r="E154" s="164"/>
      <c r="F154" s="142" t="s">
        <v>0</v>
      </c>
      <c r="G154" s="142"/>
      <c r="H154" s="144" t="s">
        <v>0</v>
      </c>
      <c r="I154" s="144"/>
      <c r="J154" s="144"/>
      <c r="K154" s="172">
        <v>47.5</v>
      </c>
      <c r="L154" s="172"/>
      <c r="M154" s="172"/>
      <c r="N154" s="172">
        <v>48.8</v>
      </c>
      <c r="O154" s="172"/>
      <c r="P154" s="172"/>
      <c r="Q154" s="172"/>
      <c r="R154" s="172">
        <v>1.3</v>
      </c>
      <c r="S154" s="172"/>
      <c r="T154" s="172"/>
      <c r="U154" s="172"/>
      <c r="V154" s="167">
        <v>0.54</v>
      </c>
      <c r="W154" s="167"/>
      <c r="X154" s="41" t="s">
        <v>0</v>
      </c>
    </row>
    <row r="155" spans="1:24" ht="11.25" customHeight="1" x14ac:dyDescent="0.2">
      <c r="A155" s="143" t="s">
        <v>0</v>
      </c>
      <c r="B155" s="143"/>
      <c r="C155" s="169" t="s">
        <v>16</v>
      </c>
      <c r="D155" s="169"/>
      <c r="E155" s="169"/>
      <c r="F155" s="143" t="s">
        <v>0</v>
      </c>
      <c r="G155" s="143"/>
      <c r="H155" s="150" t="s">
        <v>0</v>
      </c>
      <c r="I155" s="150"/>
      <c r="J155" s="150"/>
      <c r="K155" s="166">
        <v>2.31</v>
      </c>
      <c r="L155" s="166"/>
      <c r="M155" s="166"/>
      <c r="N155" s="166">
        <v>2.29</v>
      </c>
      <c r="O155" s="166"/>
      <c r="P155" s="166"/>
      <c r="Q155" s="166"/>
      <c r="R155" s="168">
        <v>-0.02</v>
      </c>
      <c r="S155" s="168"/>
      <c r="T155" s="168"/>
      <c r="U155" s="168"/>
      <c r="V155" s="174">
        <v>-0.17</v>
      </c>
      <c r="W155" s="174"/>
      <c r="X155" s="43" t="s">
        <v>0</v>
      </c>
    </row>
    <row r="156" spans="1:24" ht="11.25" customHeight="1" x14ac:dyDescent="0.2">
      <c r="A156" s="142" t="s">
        <v>0</v>
      </c>
      <c r="B156" s="142"/>
      <c r="C156" s="164" t="s">
        <v>0</v>
      </c>
      <c r="D156" s="164"/>
      <c r="E156" s="164"/>
      <c r="F156" s="142" t="s">
        <v>0</v>
      </c>
      <c r="G156" s="142"/>
      <c r="H156" s="144" t="s">
        <v>0</v>
      </c>
      <c r="I156" s="144"/>
      <c r="J156" s="144"/>
      <c r="K156" s="144" t="s">
        <v>0</v>
      </c>
      <c r="L156" s="144"/>
      <c r="M156" s="144"/>
      <c r="N156" s="144" t="s">
        <v>0</v>
      </c>
      <c r="O156" s="144"/>
      <c r="P156" s="144"/>
      <c r="Q156" s="144"/>
      <c r="R156" s="144" t="s">
        <v>0</v>
      </c>
      <c r="S156" s="144"/>
      <c r="T156" s="144"/>
      <c r="U156" s="144"/>
      <c r="V156" s="144" t="s">
        <v>0</v>
      </c>
      <c r="W156" s="144"/>
      <c r="X156" s="41" t="s">
        <v>0</v>
      </c>
    </row>
    <row r="157" spans="1:24" ht="12" customHeight="1" x14ac:dyDescent="0.2">
      <c r="A157" s="146" t="s">
        <v>0</v>
      </c>
      <c r="B157" s="146"/>
      <c r="C157" s="147" t="s">
        <v>0</v>
      </c>
      <c r="D157" s="147"/>
      <c r="E157" s="146" t="s">
        <v>0</v>
      </c>
      <c r="F157" s="146"/>
      <c r="G157" s="146"/>
      <c r="H157" s="146"/>
      <c r="I157" s="146" t="s">
        <v>0</v>
      </c>
      <c r="J157" s="146"/>
      <c r="K157" s="146" t="s">
        <v>0</v>
      </c>
      <c r="L157" s="146"/>
      <c r="M157" s="147" t="s">
        <v>17</v>
      </c>
      <c r="N157" s="147"/>
      <c r="O157" s="147"/>
      <c r="P157" s="147"/>
      <c r="Q157" s="147"/>
      <c r="R157" s="147"/>
      <c r="S157" s="147"/>
      <c r="T157" s="147" t="s">
        <v>18</v>
      </c>
      <c r="U157" s="147"/>
      <c r="V157" s="147"/>
      <c r="W157" s="147"/>
      <c r="X157" s="40" t="s">
        <v>0</v>
      </c>
    </row>
    <row r="158" spans="1:24" ht="11.25" customHeight="1" x14ac:dyDescent="0.2">
      <c r="A158" s="146" t="s">
        <v>0</v>
      </c>
      <c r="B158" s="146"/>
      <c r="C158" s="165" t="s">
        <v>19</v>
      </c>
      <c r="D158" s="165"/>
      <c r="E158" s="165"/>
      <c r="F158" s="165"/>
      <c r="G158" s="165"/>
      <c r="H158" s="165"/>
      <c r="I158" s="165"/>
      <c r="J158" s="165"/>
      <c r="K158" s="149" t="s">
        <v>0</v>
      </c>
      <c r="L158" s="149"/>
      <c r="M158" s="149" t="s">
        <v>20</v>
      </c>
      <c r="N158" s="149"/>
      <c r="O158" s="149"/>
      <c r="P158" s="149" t="s">
        <v>21</v>
      </c>
      <c r="Q158" s="149"/>
      <c r="R158" s="149"/>
      <c r="S158" s="149"/>
      <c r="T158" s="149" t="s">
        <v>20</v>
      </c>
      <c r="U158" s="149"/>
      <c r="V158" s="149"/>
      <c r="W158" s="46" t="s">
        <v>21</v>
      </c>
      <c r="X158" s="40" t="s">
        <v>0</v>
      </c>
    </row>
    <row r="159" spans="1:24" ht="11.25" customHeight="1" x14ac:dyDescent="0.2">
      <c r="A159" s="142" t="s">
        <v>0</v>
      </c>
      <c r="B159" s="142"/>
      <c r="C159" s="164" t="s">
        <v>22</v>
      </c>
      <c r="D159" s="164"/>
      <c r="E159" s="144" t="s">
        <v>0</v>
      </c>
      <c r="F159" s="144"/>
      <c r="G159" s="144"/>
      <c r="H159" s="144"/>
      <c r="I159" s="144" t="s">
        <v>0</v>
      </c>
      <c r="J159" s="144"/>
      <c r="K159" s="144" t="s">
        <v>0</v>
      </c>
      <c r="L159" s="144"/>
      <c r="M159" s="151">
        <v>1684</v>
      </c>
      <c r="N159" s="151"/>
      <c r="O159" s="151"/>
      <c r="P159" s="144" t="s">
        <v>23</v>
      </c>
      <c r="Q159" s="144"/>
      <c r="R159" s="144"/>
      <c r="S159" s="144"/>
      <c r="T159" s="151">
        <v>1695</v>
      </c>
      <c r="U159" s="151"/>
      <c r="V159" s="151"/>
      <c r="W159" s="42" t="s">
        <v>23</v>
      </c>
      <c r="X159" s="38" t="s">
        <v>0</v>
      </c>
    </row>
    <row r="160" spans="1:24" ht="11.25" customHeight="1" x14ac:dyDescent="0.2">
      <c r="A160" s="143" t="s">
        <v>0</v>
      </c>
      <c r="B160" s="143"/>
      <c r="C160" s="159" t="s">
        <v>24</v>
      </c>
      <c r="D160" s="159"/>
      <c r="E160" s="159"/>
      <c r="F160" s="159"/>
      <c r="G160" s="159"/>
      <c r="H160" s="159"/>
      <c r="I160" s="150" t="s">
        <v>0</v>
      </c>
      <c r="J160" s="150"/>
      <c r="K160" s="150" t="s">
        <v>0</v>
      </c>
      <c r="L160" s="150"/>
      <c r="M160" s="171">
        <v>276</v>
      </c>
      <c r="N160" s="171"/>
      <c r="O160" s="171"/>
      <c r="P160" s="163">
        <v>16.399999999999999</v>
      </c>
      <c r="Q160" s="163"/>
      <c r="R160" s="163"/>
      <c r="S160" s="163"/>
      <c r="T160" s="171">
        <v>258</v>
      </c>
      <c r="U160" s="171"/>
      <c r="V160" s="171"/>
      <c r="W160" s="47">
        <v>15.2</v>
      </c>
      <c r="X160" s="48" t="s">
        <v>0</v>
      </c>
    </row>
    <row r="161" spans="1:24" ht="10.5" customHeight="1" x14ac:dyDescent="0.2">
      <c r="A161" s="142" t="s">
        <v>0</v>
      </c>
      <c r="B161" s="142"/>
      <c r="C161" s="161" t="s">
        <v>25</v>
      </c>
      <c r="D161" s="161"/>
      <c r="E161" s="161"/>
      <c r="F161" s="161"/>
      <c r="G161" s="161"/>
      <c r="H161" s="161"/>
      <c r="I161" s="144" t="s">
        <v>0</v>
      </c>
      <c r="J161" s="144"/>
      <c r="K161" s="144" t="s">
        <v>0</v>
      </c>
      <c r="L161" s="144"/>
      <c r="M161" s="151">
        <v>244</v>
      </c>
      <c r="N161" s="151"/>
      <c r="O161" s="151"/>
      <c r="P161" s="141">
        <v>14.5</v>
      </c>
      <c r="Q161" s="141"/>
      <c r="R161" s="141"/>
      <c r="S161" s="141"/>
      <c r="T161" s="151">
        <v>241</v>
      </c>
      <c r="U161" s="151"/>
      <c r="V161" s="151"/>
      <c r="W161" s="49">
        <v>14.2</v>
      </c>
      <c r="X161" s="38" t="s">
        <v>0</v>
      </c>
    </row>
    <row r="162" spans="1:24" ht="10.5" customHeight="1" x14ac:dyDescent="0.2">
      <c r="A162" s="143" t="s">
        <v>0</v>
      </c>
      <c r="B162" s="143"/>
      <c r="C162" s="159" t="s">
        <v>26</v>
      </c>
      <c r="D162" s="159"/>
      <c r="E162" s="159"/>
      <c r="F162" s="159"/>
      <c r="G162" s="159"/>
      <c r="H162" s="159"/>
      <c r="I162" s="150" t="s">
        <v>0</v>
      </c>
      <c r="J162" s="150"/>
      <c r="K162" s="150" t="s">
        <v>0</v>
      </c>
      <c r="L162" s="150"/>
      <c r="M162" s="171">
        <v>243</v>
      </c>
      <c r="N162" s="171"/>
      <c r="O162" s="171"/>
      <c r="P162" s="163">
        <v>14.4</v>
      </c>
      <c r="Q162" s="163"/>
      <c r="R162" s="163"/>
      <c r="S162" s="163"/>
      <c r="T162" s="171">
        <v>206</v>
      </c>
      <c r="U162" s="171"/>
      <c r="V162" s="171"/>
      <c r="W162" s="47">
        <v>12.2</v>
      </c>
      <c r="X162" s="43" t="s">
        <v>0</v>
      </c>
    </row>
    <row r="163" spans="1:24" ht="11.25" customHeight="1" x14ac:dyDescent="0.2">
      <c r="A163" s="142" t="s">
        <v>0</v>
      </c>
      <c r="B163" s="142"/>
      <c r="C163" s="161" t="s">
        <v>27</v>
      </c>
      <c r="D163" s="161"/>
      <c r="E163" s="161"/>
      <c r="F163" s="161"/>
      <c r="G163" s="161"/>
      <c r="H163" s="161"/>
      <c r="I163" s="144" t="s">
        <v>0</v>
      </c>
      <c r="J163" s="144"/>
      <c r="K163" s="144" t="s">
        <v>0</v>
      </c>
      <c r="L163" s="144"/>
      <c r="M163" s="151">
        <v>265</v>
      </c>
      <c r="N163" s="151"/>
      <c r="O163" s="151"/>
      <c r="P163" s="141">
        <v>15.7</v>
      </c>
      <c r="Q163" s="141"/>
      <c r="R163" s="141"/>
      <c r="S163" s="141"/>
      <c r="T163" s="151">
        <v>152</v>
      </c>
      <c r="U163" s="151"/>
      <c r="V163" s="151"/>
      <c r="W163" s="49">
        <v>9</v>
      </c>
      <c r="X163" s="38" t="s">
        <v>0</v>
      </c>
    </row>
    <row r="164" spans="1:24" ht="11.25" customHeight="1" x14ac:dyDescent="0.2">
      <c r="A164" s="143" t="s">
        <v>0</v>
      </c>
      <c r="B164" s="143"/>
      <c r="C164" s="159" t="s">
        <v>28</v>
      </c>
      <c r="D164" s="159"/>
      <c r="E164" s="159"/>
      <c r="F164" s="159"/>
      <c r="G164" s="159"/>
      <c r="H164" s="159"/>
      <c r="I164" s="150" t="s">
        <v>0</v>
      </c>
      <c r="J164" s="150"/>
      <c r="K164" s="150" t="s">
        <v>0</v>
      </c>
      <c r="L164" s="150"/>
      <c r="M164" s="171">
        <v>370</v>
      </c>
      <c r="N164" s="171"/>
      <c r="O164" s="171"/>
      <c r="P164" s="163">
        <v>22</v>
      </c>
      <c r="Q164" s="163"/>
      <c r="R164" s="163"/>
      <c r="S164" s="163"/>
      <c r="T164" s="171">
        <v>453</v>
      </c>
      <c r="U164" s="171"/>
      <c r="V164" s="171"/>
      <c r="W164" s="47">
        <v>26.7</v>
      </c>
      <c r="X164" s="48" t="s">
        <v>0</v>
      </c>
    </row>
    <row r="165" spans="1:24" ht="11.25" customHeight="1" x14ac:dyDescent="0.2">
      <c r="A165" s="142" t="s">
        <v>0</v>
      </c>
      <c r="B165" s="142"/>
      <c r="C165" s="161" t="s">
        <v>29</v>
      </c>
      <c r="D165" s="161"/>
      <c r="E165" s="161"/>
      <c r="F165" s="161"/>
      <c r="G165" s="161"/>
      <c r="H165" s="161"/>
      <c r="I165" s="144" t="s">
        <v>0</v>
      </c>
      <c r="J165" s="144"/>
      <c r="K165" s="144" t="s">
        <v>0</v>
      </c>
      <c r="L165" s="144"/>
      <c r="M165" s="151">
        <v>158</v>
      </c>
      <c r="N165" s="151"/>
      <c r="O165" s="151"/>
      <c r="P165" s="141">
        <v>9.4</v>
      </c>
      <c r="Q165" s="141"/>
      <c r="R165" s="141"/>
      <c r="S165" s="141"/>
      <c r="T165" s="151">
        <v>239</v>
      </c>
      <c r="U165" s="151"/>
      <c r="V165" s="151"/>
      <c r="W165" s="49">
        <v>14.1</v>
      </c>
      <c r="X165" s="38" t="s">
        <v>0</v>
      </c>
    </row>
    <row r="166" spans="1:24" ht="11.25" customHeight="1" x14ac:dyDescent="0.2">
      <c r="A166" s="143" t="s">
        <v>0</v>
      </c>
      <c r="B166" s="143"/>
      <c r="C166" s="159" t="s">
        <v>30</v>
      </c>
      <c r="D166" s="159"/>
      <c r="E166" s="159"/>
      <c r="F166" s="159"/>
      <c r="G166" s="159"/>
      <c r="H166" s="159"/>
      <c r="I166" s="150" t="s">
        <v>0</v>
      </c>
      <c r="J166" s="150"/>
      <c r="K166" s="150" t="s">
        <v>0</v>
      </c>
      <c r="L166" s="150"/>
      <c r="M166" s="171">
        <v>107</v>
      </c>
      <c r="N166" s="171"/>
      <c r="O166" s="171"/>
      <c r="P166" s="163">
        <v>6.4</v>
      </c>
      <c r="Q166" s="163"/>
      <c r="R166" s="163"/>
      <c r="S166" s="163"/>
      <c r="T166" s="171">
        <v>120</v>
      </c>
      <c r="U166" s="171"/>
      <c r="V166" s="171"/>
      <c r="W166" s="47">
        <v>7.1</v>
      </c>
      <c r="X166" s="48" t="s">
        <v>0</v>
      </c>
    </row>
    <row r="167" spans="1:24" ht="11.25" customHeight="1" x14ac:dyDescent="0.2">
      <c r="A167" s="142" t="s">
        <v>0</v>
      </c>
      <c r="B167" s="142"/>
      <c r="C167" s="161" t="s">
        <v>31</v>
      </c>
      <c r="D167" s="161"/>
      <c r="E167" s="161"/>
      <c r="F167" s="161"/>
      <c r="G167" s="161"/>
      <c r="H167" s="161"/>
      <c r="I167" s="144" t="s">
        <v>0</v>
      </c>
      <c r="J167" s="144"/>
      <c r="K167" s="144" t="s">
        <v>0</v>
      </c>
      <c r="L167" s="144"/>
      <c r="M167" s="151">
        <v>16</v>
      </c>
      <c r="N167" s="151"/>
      <c r="O167" s="151"/>
      <c r="P167" s="141">
        <v>1</v>
      </c>
      <c r="Q167" s="141"/>
      <c r="R167" s="141"/>
      <c r="S167" s="141"/>
      <c r="T167" s="151">
        <v>21</v>
      </c>
      <c r="U167" s="151"/>
      <c r="V167" s="151"/>
      <c r="W167" s="49">
        <v>1.2</v>
      </c>
      <c r="X167" s="38" t="s">
        <v>0</v>
      </c>
    </row>
    <row r="168" spans="1:24" ht="11.25" customHeight="1" x14ac:dyDescent="0.2">
      <c r="A168" s="143" t="s">
        <v>0</v>
      </c>
      <c r="B168" s="143"/>
      <c r="C168" s="159" t="s">
        <v>32</v>
      </c>
      <c r="D168" s="159"/>
      <c r="E168" s="159"/>
      <c r="F168" s="159"/>
      <c r="G168" s="159"/>
      <c r="H168" s="159"/>
      <c r="I168" s="150" t="s">
        <v>0</v>
      </c>
      <c r="J168" s="150"/>
      <c r="K168" s="150" t="s">
        <v>0</v>
      </c>
      <c r="L168" s="150"/>
      <c r="M168" s="171">
        <v>4</v>
      </c>
      <c r="N168" s="171"/>
      <c r="O168" s="171"/>
      <c r="P168" s="163">
        <v>0.2</v>
      </c>
      <c r="Q168" s="163"/>
      <c r="R168" s="163"/>
      <c r="S168" s="163"/>
      <c r="T168" s="171">
        <v>4</v>
      </c>
      <c r="U168" s="171"/>
      <c r="V168" s="171"/>
      <c r="W168" s="47">
        <v>0.2</v>
      </c>
      <c r="X168" s="48" t="s">
        <v>0</v>
      </c>
    </row>
    <row r="169" spans="1:24" ht="11.25" customHeight="1" x14ac:dyDescent="0.2">
      <c r="A169" s="142" t="s">
        <v>0</v>
      </c>
      <c r="B169" s="142"/>
      <c r="C169" s="161" t="s">
        <v>0</v>
      </c>
      <c r="D169" s="161"/>
      <c r="E169" s="144" t="s">
        <v>0</v>
      </c>
      <c r="F169" s="144"/>
      <c r="G169" s="144"/>
      <c r="H169" s="144"/>
      <c r="I169" s="144" t="s">
        <v>0</v>
      </c>
      <c r="J169" s="144"/>
      <c r="K169" s="144" t="s">
        <v>0</v>
      </c>
      <c r="L169" s="144"/>
      <c r="M169" s="144" t="s">
        <v>0</v>
      </c>
      <c r="N169" s="144"/>
      <c r="O169" s="144"/>
      <c r="P169" s="144" t="s">
        <v>0</v>
      </c>
      <c r="Q169" s="144"/>
      <c r="R169" s="144"/>
      <c r="S169" s="144"/>
      <c r="T169" s="144" t="s">
        <v>0</v>
      </c>
      <c r="U169" s="144"/>
      <c r="V169" s="144"/>
      <c r="W169" s="42" t="s">
        <v>0</v>
      </c>
      <c r="X169" s="38" t="s">
        <v>0</v>
      </c>
    </row>
    <row r="170" spans="1:24" ht="11.25" customHeight="1" x14ac:dyDescent="0.2">
      <c r="A170" s="143" t="s">
        <v>0</v>
      </c>
      <c r="B170" s="143"/>
      <c r="C170" s="159" t="s">
        <v>33</v>
      </c>
      <c r="D170" s="159"/>
      <c r="E170" s="159"/>
      <c r="F170" s="159"/>
      <c r="G170" s="159"/>
      <c r="H170" s="159"/>
      <c r="I170" s="150" t="s">
        <v>0</v>
      </c>
      <c r="J170" s="150"/>
      <c r="K170" s="150" t="s">
        <v>0</v>
      </c>
      <c r="L170" s="150"/>
      <c r="M170" s="157">
        <v>38436</v>
      </c>
      <c r="N170" s="157"/>
      <c r="O170" s="157"/>
      <c r="P170" s="150" t="s">
        <v>0</v>
      </c>
      <c r="Q170" s="150"/>
      <c r="R170" s="150"/>
      <c r="S170" s="150"/>
      <c r="T170" s="157">
        <v>48747</v>
      </c>
      <c r="U170" s="157"/>
      <c r="V170" s="157"/>
      <c r="W170" s="44" t="s">
        <v>0</v>
      </c>
      <c r="X170" s="48" t="s">
        <v>0</v>
      </c>
    </row>
    <row r="171" spans="1:24" ht="11.25" customHeight="1" x14ac:dyDescent="0.2">
      <c r="A171" s="142" t="s">
        <v>0</v>
      </c>
      <c r="B171" s="142"/>
      <c r="C171" s="161" t="s">
        <v>34</v>
      </c>
      <c r="D171" s="161"/>
      <c r="E171" s="161"/>
      <c r="F171" s="161"/>
      <c r="G171" s="161"/>
      <c r="H171" s="161"/>
      <c r="I171" s="144" t="s">
        <v>0</v>
      </c>
      <c r="J171" s="144"/>
      <c r="K171" s="144" t="s">
        <v>0</v>
      </c>
      <c r="L171" s="144"/>
      <c r="M171" s="145">
        <v>47382</v>
      </c>
      <c r="N171" s="145"/>
      <c r="O171" s="145"/>
      <c r="P171" s="144" t="s">
        <v>0</v>
      </c>
      <c r="Q171" s="144"/>
      <c r="R171" s="144"/>
      <c r="S171" s="144"/>
      <c r="T171" s="145">
        <v>52280</v>
      </c>
      <c r="U171" s="145"/>
      <c r="V171" s="145"/>
      <c r="W171" s="42" t="s">
        <v>0</v>
      </c>
      <c r="X171" s="37" t="s">
        <v>0</v>
      </c>
    </row>
    <row r="172" spans="1:24" ht="11.25" customHeight="1" x14ac:dyDescent="0.2">
      <c r="A172" s="143" t="s">
        <v>0</v>
      </c>
      <c r="B172" s="143"/>
      <c r="C172" s="159" t="s">
        <v>35</v>
      </c>
      <c r="D172" s="159"/>
      <c r="E172" s="159"/>
      <c r="F172" s="159"/>
      <c r="G172" s="159"/>
      <c r="H172" s="159"/>
      <c r="I172" s="150" t="s">
        <v>0</v>
      </c>
      <c r="J172" s="150"/>
      <c r="K172" s="150" t="s">
        <v>0</v>
      </c>
      <c r="L172" s="150"/>
      <c r="M172" s="157">
        <v>20580</v>
      </c>
      <c r="N172" s="157"/>
      <c r="O172" s="157"/>
      <c r="P172" s="150" t="s">
        <v>0</v>
      </c>
      <c r="Q172" s="150"/>
      <c r="R172" s="150"/>
      <c r="S172" s="150"/>
      <c r="T172" s="157">
        <v>22831</v>
      </c>
      <c r="U172" s="157"/>
      <c r="V172" s="157"/>
      <c r="W172" s="44" t="s">
        <v>0</v>
      </c>
      <c r="X172" s="43" t="s">
        <v>0</v>
      </c>
    </row>
    <row r="173" spans="1:24" ht="216.75"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row>
    <row r="174" spans="1:24" ht="37.9"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row>
    <row r="175" spans="1:24" ht="37.9"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row>
    <row r="176" spans="1:24" ht="37.9"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row>
    <row r="177" spans="1:24" ht="37.9" customHeight="1" x14ac:dyDescent="0.2">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row>
    <row r="178" spans="1:24" ht="18.75" customHeight="1" x14ac:dyDescent="0.2">
      <c r="B178" s="140" t="s">
        <v>36</v>
      </c>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row>
    <row r="179" spans="1:24" ht="0.75" customHeight="1" x14ac:dyDescent="0.2">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row>
    <row r="180" spans="1:24" ht="1.5" customHeight="1" x14ac:dyDescent="0.2">
      <c r="A180" s="137" t="s">
        <v>0</v>
      </c>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3" customHeight="1" x14ac:dyDescent="0.2">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row>
    <row r="182" spans="1:24" ht="13.5" customHeight="1" x14ac:dyDescent="0.2">
      <c r="B182" s="138" t="s">
        <v>0</v>
      </c>
      <c r="C182" s="138"/>
      <c r="D182" s="134" t="s">
        <v>0</v>
      </c>
      <c r="E182" s="134"/>
      <c r="F182" s="134"/>
      <c r="G182" s="134"/>
      <c r="H182" s="134"/>
      <c r="I182" s="134"/>
      <c r="J182" s="139" t="s">
        <v>37</v>
      </c>
      <c r="K182" s="139"/>
      <c r="L182" s="139"/>
      <c r="M182" s="139"/>
      <c r="N182" s="139"/>
      <c r="O182" s="139"/>
      <c r="P182" s="139"/>
      <c r="Q182" s="139"/>
      <c r="R182" s="139"/>
      <c r="S182" s="139"/>
      <c r="T182" s="139"/>
      <c r="U182" s="139"/>
      <c r="V182" s="139"/>
      <c r="W182" s="139"/>
      <c r="X182" s="139"/>
    </row>
    <row r="183" spans="1:24" ht="11.85" customHeight="1" x14ac:dyDescent="0.2">
      <c r="B183" s="130" t="s">
        <v>0</v>
      </c>
      <c r="C183" s="130"/>
      <c r="D183" s="131" t="s">
        <v>0</v>
      </c>
      <c r="E183" s="131"/>
      <c r="F183" s="131"/>
      <c r="G183" s="131"/>
      <c r="H183" s="131"/>
      <c r="I183" s="131"/>
      <c r="J183" s="132" t="s">
        <v>38</v>
      </c>
      <c r="K183" s="132"/>
      <c r="L183" s="132"/>
      <c r="M183" s="132"/>
      <c r="N183" s="132"/>
      <c r="O183" s="132"/>
      <c r="P183" s="132"/>
      <c r="Q183" s="132"/>
      <c r="R183" s="132"/>
      <c r="S183" s="131" t="s">
        <v>0</v>
      </c>
      <c r="T183" s="131"/>
      <c r="U183" s="131"/>
      <c r="V183" s="131"/>
      <c r="W183" s="131"/>
      <c r="X183" s="131"/>
    </row>
    <row r="184" spans="1:24" ht="15" customHeight="1" x14ac:dyDescent="0.2">
      <c r="B184" s="133" t="s">
        <v>39</v>
      </c>
      <c r="C184" s="133"/>
      <c r="D184" s="134" t="s">
        <v>0</v>
      </c>
      <c r="E184" s="134"/>
      <c r="F184" s="134"/>
      <c r="G184" s="134"/>
      <c r="H184" s="134"/>
      <c r="I184" s="134"/>
      <c r="J184" s="132" t="s">
        <v>40</v>
      </c>
      <c r="K184" s="132"/>
      <c r="L184" s="132" t="s">
        <v>41</v>
      </c>
      <c r="M184" s="132"/>
      <c r="N184" s="132"/>
      <c r="O184" s="173" t="s">
        <v>42</v>
      </c>
      <c r="P184" s="173"/>
      <c r="Q184" s="173"/>
      <c r="R184" s="173"/>
      <c r="S184" s="135" t="s">
        <v>158</v>
      </c>
      <c r="T184" s="135"/>
      <c r="U184" s="135"/>
      <c r="V184" s="135"/>
      <c r="W184" s="135"/>
      <c r="X184" s="135"/>
    </row>
    <row r="185" spans="1:24" ht="14.45" customHeight="1" x14ac:dyDescent="0.2">
      <c r="F185" s="37" t="s">
        <v>0</v>
      </c>
      <c r="G185" s="134" t="s">
        <v>0</v>
      </c>
      <c r="H185" s="134"/>
      <c r="I185" s="134"/>
      <c r="J185" s="134"/>
      <c r="K185" s="134"/>
      <c r="L185" s="134"/>
      <c r="M185" s="134"/>
      <c r="N185" s="134"/>
      <c r="O185" s="134"/>
      <c r="P185" s="134"/>
      <c r="Q185" s="134" t="s">
        <v>0</v>
      </c>
      <c r="R185" s="134"/>
      <c r="S185" s="134"/>
      <c r="T185" s="134"/>
      <c r="U185" s="134" t="s">
        <v>0</v>
      </c>
      <c r="V185" s="134"/>
      <c r="W185" s="134"/>
      <c r="X185" s="134"/>
    </row>
    <row r="186" spans="1:24" ht="20.85" customHeight="1" x14ac:dyDescent="0.2">
      <c r="F186" s="175" t="s">
        <v>1</v>
      </c>
      <c r="G186" s="175"/>
      <c r="H186" s="175"/>
      <c r="I186" s="175"/>
      <c r="J186" s="175"/>
      <c r="K186" s="175"/>
      <c r="L186" s="175"/>
      <c r="M186" s="175"/>
      <c r="N186" s="175"/>
      <c r="O186" s="175"/>
      <c r="P186" s="175"/>
      <c r="Q186" s="175"/>
      <c r="R186" s="175"/>
      <c r="S186" s="175"/>
      <c r="T186" s="175"/>
      <c r="U186" s="175"/>
      <c r="V186" s="175"/>
      <c r="W186" s="175"/>
      <c r="X186" s="175"/>
    </row>
    <row r="187" spans="1:24" ht="6.75" customHeight="1" x14ac:dyDescent="0.2">
      <c r="F187" s="37" t="s">
        <v>0</v>
      </c>
      <c r="G187" s="134" t="s">
        <v>0</v>
      </c>
      <c r="H187" s="134"/>
      <c r="I187" s="134"/>
      <c r="J187" s="134"/>
      <c r="K187" s="134"/>
      <c r="L187" s="134"/>
      <c r="M187" s="134"/>
      <c r="N187" s="134"/>
      <c r="O187" s="134"/>
      <c r="P187" s="134"/>
      <c r="Q187" s="134" t="s">
        <v>0</v>
      </c>
      <c r="R187" s="134"/>
      <c r="S187" s="134"/>
      <c r="T187" s="134"/>
      <c r="U187" s="134" t="s">
        <v>0</v>
      </c>
      <c r="V187" s="134"/>
      <c r="W187" s="134"/>
      <c r="X187" s="134"/>
    </row>
    <row r="188" spans="1:24" ht="11.45" customHeight="1" x14ac:dyDescent="0.2">
      <c r="F188" s="37" t="s">
        <v>0</v>
      </c>
      <c r="G188" s="134" t="s">
        <v>2</v>
      </c>
      <c r="H188" s="134"/>
      <c r="I188" s="134"/>
      <c r="J188" s="134"/>
      <c r="K188" s="134"/>
      <c r="L188" s="134"/>
      <c r="M188" s="134"/>
      <c r="N188" s="134"/>
      <c r="O188" s="134"/>
      <c r="P188" s="134"/>
      <c r="Q188" s="139" t="s">
        <v>0</v>
      </c>
      <c r="R188" s="139"/>
      <c r="S188" s="139"/>
      <c r="T188" s="139"/>
      <c r="U188" s="139"/>
      <c r="V188" s="139"/>
      <c r="W188" s="139"/>
      <c r="X188" s="139"/>
    </row>
    <row r="189" spans="1:24" ht="11.45" customHeight="1" x14ac:dyDescent="0.2">
      <c r="F189" s="37" t="s">
        <v>0</v>
      </c>
      <c r="G189" s="134" t="s">
        <v>3</v>
      </c>
      <c r="H189" s="134"/>
      <c r="I189" s="134"/>
      <c r="J189" s="134"/>
      <c r="K189" s="134"/>
      <c r="L189" s="134"/>
      <c r="M189" s="134"/>
      <c r="N189" s="134"/>
      <c r="O189" s="134"/>
      <c r="P189" s="134"/>
      <c r="Q189" s="134"/>
      <c r="R189" s="134"/>
      <c r="S189" s="134"/>
      <c r="T189" s="134"/>
      <c r="U189" s="154" t="s">
        <v>4</v>
      </c>
      <c r="V189" s="154"/>
      <c r="W189" s="154"/>
      <c r="X189" s="154"/>
    </row>
    <row r="190" spans="1:24" ht="11.45" customHeight="1" x14ac:dyDescent="0.2">
      <c r="F190" s="37" t="s">
        <v>0</v>
      </c>
      <c r="G190" s="134" t="s">
        <v>5</v>
      </c>
      <c r="H190" s="134"/>
      <c r="I190" s="134"/>
      <c r="J190" s="134"/>
      <c r="K190" s="134"/>
      <c r="L190" s="134"/>
      <c r="M190" s="134"/>
      <c r="N190" s="134"/>
      <c r="O190" s="134"/>
      <c r="P190" s="134"/>
      <c r="Q190" s="134"/>
      <c r="R190" s="134"/>
      <c r="S190" s="134"/>
      <c r="T190" s="134"/>
      <c r="U190" s="154" t="s">
        <v>6</v>
      </c>
      <c r="V190" s="154"/>
      <c r="W190" s="154"/>
      <c r="X190" s="154"/>
    </row>
    <row r="191" spans="1:24" ht="1.7" customHeight="1" x14ac:dyDescent="0.2">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row>
    <row r="192" spans="1:24" ht="1.1499999999999999" customHeight="1" x14ac:dyDescent="0.2">
      <c r="A192" s="152" t="s">
        <v>0</v>
      </c>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row>
    <row r="193" spans="1:24" ht="11.25" customHeight="1" x14ac:dyDescent="0.2">
      <c r="A193" s="146" t="s">
        <v>0</v>
      </c>
      <c r="B193" s="146"/>
      <c r="C193" s="147" t="s">
        <v>44</v>
      </c>
      <c r="D193" s="147"/>
      <c r="E193" s="147"/>
      <c r="F193" s="147"/>
      <c r="G193" s="147"/>
      <c r="H193" s="147"/>
      <c r="I193" s="147"/>
      <c r="J193" s="147"/>
      <c r="K193" s="147"/>
      <c r="L193" s="147"/>
      <c r="M193" s="147"/>
      <c r="N193" s="147"/>
      <c r="O193" s="147"/>
      <c r="P193" s="147"/>
      <c r="Q193" s="147"/>
      <c r="R193" s="147"/>
      <c r="S193" s="147"/>
      <c r="T193" s="147"/>
      <c r="U193" s="147"/>
      <c r="V193" s="147"/>
      <c r="W193" s="147"/>
      <c r="X193" s="40" t="s">
        <v>0</v>
      </c>
    </row>
    <row r="194" spans="1:24" ht="11.25" customHeight="1" x14ac:dyDescent="0.2">
      <c r="A194" s="146" t="s">
        <v>0</v>
      </c>
      <c r="B194" s="146"/>
      <c r="C194" s="146" t="s">
        <v>0</v>
      </c>
      <c r="D194" s="146"/>
      <c r="E194" s="149" t="s">
        <v>45</v>
      </c>
      <c r="F194" s="149"/>
      <c r="G194" s="149"/>
      <c r="H194" s="149"/>
      <c r="I194" s="149" t="s">
        <v>46</v>
      </c>
      <c r="J194" s="149"/>
      <c r="K194" s="149" t="s">
        <v>47</v>
      </c>
      <c r="L194" s="149"/>
      <c r="M194" s="149" t="s">
        <v>48</v>
      </c>
      <c r="N194" s="149"/>
      <c r="O194" s="149"/>
      <c r="P194" s="149" t="s">
        <v>49</v>
      </c>
      <c r="Q194" s="149"/>
      <c r="R194" s="149"/>
      <c r="S194" s="149"/>
      <c r="T194" s="149" t="s">
        <v>50</v>
      </c>
      <c r="U194" s="149"/>
      <c r="V194" s="149"/>
      <c r="W194" s="46" t="s">
        <v>51</v>
      </c>
      <c r="X194" s="40" t="s">
        <v>0</v>
      </c>
    </row>
    <row r="195" spans="1:24" ht="11.25" customHeight="1" x14ac:dyDescent="0.2">
      <c r="A195" s="142" t="s">
        <v>0</v>
      </c>
      <c r="B195" s="142"/>
      <c r="C195" s="142" t="s">
        <v>52</v>
      </c>
      <c r="D195" s="142"/>
      <c r="E195" s="151">
        <v>33</v>
      </c>
      <c r="F195" s="151"/>
      <c r="G195" s="151"/>
      <c r="H195" s="151"/>
      <c r="I195" s="151">
        <v>156</v>
      </c>
      <c r="J195" s="151"/>
      <c r="K195" s="151">
        <v>207</v>
      </c>
      <c r="L195" s="151"/>
      <c r="M195" s="151">
        <v>343</v>
      </c>
      <c r="N195" s="151"/>
      <c r="O195" s="151"/>
      <c r="P195" s="151">
        <v>420</v>
      </c>
      <c r="Q195" s="151"/>
      <c r="R195" s="151"/>
      <c r="S195" s="151"/>
      <c r="T195" s="151">
        <v>276</v>
      </c>
      <c r="U195" s="151"/>
      <c r="V195" s="151"/>
      <c r="W195" s="52">
        <v>248</v>
      </c>
      <c r="X195" s="38" t="s">
        <v>0</v>
      </c>
    </row>
    <row r="196" spans="1:24" ht="11.25" customHeight="1" x14ac:dyDescent="0.2">
      <c r="A196" s="143" t="s">
        <v>0</v>
      </c>
      <c r="B196" s="143"/>
      <c r="C196" s="143" t="s">
        <v>0</v>
      </c>
      <c r="D196" s="143"/>
      <c r="E196" s="150" t="s">
        <v>0</v>
      </c>
      <c r="F196" s="150"/>
      <c r="G196" s="150"/>
      <c r="H196" s="150"/>
      <c r="I196" s="150" t="s">
        <v>0</v>
      </c>
      <c r="J196" s="150"/>
      <c r="K196" s="150" t="s">
        <v>0</v>
      </c>
      <c r="L196" s="150"/>
      <c r="M196" s="150" t="s">
        <v>0</v>
      </c>
      <c r="N196" s="150"/>
      <c r="O196" s="150"/>
      <c r="P196" s="150" t="s">
        <v>0</v>
      </c>
      <c r="Q196" s="150"/>
      <c r="R196" s="150"/>
      <c r="S196" s="150"/>
      <c r="T196" s="150" t="s">
        <v>0</v>
      </c>
      <c r="U196" s="150"/>
      <c r="V196" s="150"/>
      <c r="W196" s="44" t="s">
        <v>0</v>
      </c>
      <c r="X196" s="48" t="s">
        <v>0</v>
      </c>
    </row>
    <row r="197" spans="1:24" ht="10.5" customHeight="1" x14ac:dyDescent="0.2">
      <c r="A197" s="142" t="s">
        <v>0</v>
      </c>
      <c r="B197" s="142"/>
      <c r="C197" s="142" t="s">
        <v>24</v>
      </c>
      <c r="D197" s="142"/>
      <c r="E197" s="151">
        <v>9</v>
      </c>
      <c r="F197" s="151"/>
      <c r="G197" s="151"/>
      <c r="H197" s="151"/>
      <c r="I197" s="151">
        <v>18</v>
      </c>
      <c r="J197" s="151"/>
      <c r="K197" s="151">
        <v>17</v>
      </c>
      <c r="L197" s="151"/>
      <c r="M197" s="151">
        <v>39</v>
      </c>
      <c r="N197" s="151"/>
      <c r="O197" s="151"/>
      <c r="P197" s="151">
        <v>74</v>
      </c>
      <c r="Q197" s="151"/>
      <c r="R197" s="151"/>
      <c r="S197" s="151"/>
      <c r="T197" s="151">
        <v>50</v>
      </c>
      <c r="U197" s="151"/>
      <c r="V197" s="151"/>
      <c r="W197" s="52">
        <v>69</v>
      </c>
      <c r="X197" s="38" t="s">
        <v>0</v>
      </c>
    </row>
    <row r="198" spans="1:24" ht="10.5" customHeight="1" x14ac:dyDescent="0.2">
      <c r="A198" s="143" t="s">
        <v>0</v>
      </c>
      <c r="B198" s="143"/>
      <c r="C198" s="143" t="s">
        <v>25</v>
      </c>
      <c r="D198" s="143"/>
      <c r="E198" s="171">
        <v>1</v>
      </c>
      <c r="F198" s="171"/>
      <c r="G198" s="171"/>
      <c r="H198" s="171"/>
      <c r="I198" s="171">
        <v>14</v>
      </c>
      <c r="J198" s="171"/>
      <c r="K198" s="171">
        <v>28</v>
      </c>
      <c r="L198" s="171"/>
      <c r="M198" s="171">
        <v>26</v>
      </c>
      <c r="N198" s="171"/>
      <c r="O198" s="171"/>
      <c r="P198" s="171">
        <v>60</v>
      </c>
      <c r="Q198" s="171"/>
      <c r="R198" s="171"/>
      <c r="S198" s="171"/>
      <c r="T198" s="171">
        <v>32</v>
      </c>
      <c r="U198" s="171"/>
      <c r="V198" s="171"/>
      <c r="W198" s="54">
        <v>82</v>
      </c>
      <c r="X198" s="43" t="s">
        <v>0</v>
      </c>
    </row>
    <row r="199" spans="1:24" ht="11.25" customHeight="1" x14ac:dyDescent="0.2">
      <c r="A199" s="142" t="s">
        <v>0</v>
      </c>
      <c r="B199" s="142"/>
      <c r="C199" s="142" t="s">
        <v>26</v>
      </c>
      <c r="D199" s="142"/>
      <c r="E199" s="151">
        <v>4</v>
      </c>
      <c r="F199" s="151"/>
      <c r="G199" s="151"/>
      <c r="H199" s="151"/>
      <c r="I199" s="151">
        <v>28</v>
      </c>
      <c r="J199" s="151"/>
      <c r="K199" s="151">
        <v>31</v>
      </c>
      <c r="L199" s="151"/>
      <c r="M199" s="151">
        <v>38</v>
      </c>
      <c r="N199" s="151"/>
      <c r="O199" s="151"/>
      <c r="P199" s="151">
        <v>46</v>
      </c>
      <c r="Q199" s="151"/>
      <c r="R199" s="151"/>
      <c r="S199" s="151"/>
      <c r="T199" s="151">
        <v>57</v>
      </c>
      <c r="U199" s="151"/>
      <c r="V199" s="151"/>
      <c r="W199" s="52">
        <v>38</v>
      </c>
      <c r="X199" s="38" t="s">
        <v>0</v>
      </c>
    </row>
    <row r="200" spans="1:24" ht="11.25" customHeight="1" x14ac:dyDescent="0.2">
      <c r="A200" s="143" t="s">
        <v>0</v>
      </c>
      <c r="B200" s="143"/>
      <c r="C200" s="143" t="s">
        <v>27</v>
      </c>
      <c r="D200" s="143"/>
      <c r="E200" s="171">
        <v>6</v>
      </c>
      <c r="F200" s="171"/>
      <c r="G200" s="171"/>
      <c r="H200" s="171"/>
      <c r="I200" s="171">
        <v>24</v>
      </c>
      <c r="J200" s="171"/>
      <c r="K200" s="171">
        <v>38</v>
      </c>
      <c r="L200" s="171"/>
      <c r="M200" s="171">
        <v>57</v>
      </c>
      <c r="N200" s="171"/>
      <c r="O200" s="171"/>
      <c r="P200" s="171">
        <v>71</v>
      </c>
      <c r="Q200" s="171"/>
      <c r="R200" s="171"/>
      <c r="S200" s="171"/>
      <c r="T200" s="171">
        <v>38</v>
      </c>
      <c r="U200" s="171"/>
      <c r="V200" s="171"/>
      <c r="W200" s="54">
        <v>31</v>
      </c>
      <c r="X200" s="48" t="s">
        <v>0</v>
      </c>
    </row>
    <row r="201" spans="1:24" ht="11.25" customHeight="1" x14ac:dyDescent="0.2">
      <c r="A201" s="142" t="s">
        <v>0</v>
      </c>
      <c r="B201" s="142"/>
      <c r="C201" s="142" t="s">
        <v>28</v>
      </c>
      <c r="D201" s="142"/>
      <c r="E201" s="151">
        <v>9</v>
      </c>
      <c r="F201" s="151"/>
      <c r="G201" s="151"/>
      <c r="H201" s="151"/>
      <c r="I201" s="151">
        <v>36</v>
      </c>
      <c r="J201" s="151"/>
      <c r="K201" s="151">
        <v>54</v>
      </c>
      <c r="L201" s="151"/>
      <c r="M201" s="151">
        <v>98</v>
      </c>
      <c r="N201" s="151"/>
      <c r="O201" s="151"/>
      <c r="P201" s="151">
        <v>90</v>
      </c>
      <c r="Q201" s="151"/>
      <c r="R201" s="151"/>
      <c r="S201" s="151"/>
      <c r="T201" s="151">
        <v>63</v>
      </c>
      <c r="U201" s="151"/>
      <c r="V201" s="151"/>
      <c r="W201" s="52">
        <v>19</v>
      </c>
      <c r="X201" s="38" t="s">
        <v>0</v>
      </c>
    </row>
    <row r="202" spans="1:24" ht="11.25" customHeight="1" x14ac:dyDescent="0.2">
      <c r="A202" s="143" t="s">
        <v>0</v>
      </c>
      <c r="B202" s="143"/>
      <c r="C202" s="143" t="s">
        <v>29</v>
      </c>
      <c r="D202" s="143"/>
      <c r="E202" s="171">
        <v>3</v>
      </c>
      <c r="F202" s="171"/>
      <c r="G202" s="171"/>
      <c r="H202" s="171"/>
      <c r="I202" s="171">
        <v>25</v>
      </c>
      <c r="J202" s="171"/>
      <c r="K202" s="171">
        <v>25</v>
      </c>
      <c r="L202" s="171"/>
      <c r="M202" s="171">
        <v>46</v>
      </c>
      <c r="N202" s="171"/>
      <c r="O202" s="171"/>
      <c r="P202" s="171">
        <v>42</v>
      </c>
      <c r="Q202" s="171"/>
      <c r="R202" s="171"/>
      <c r="S202" s="171"/>
      <c r="T202" s="171">
        <v>15</v>
      </c>
      <c r="U202" s="171"/>
      <c r="V202" s="171"/>
      <c r="W202" s="54">
        <v>2</v>
      </c>
      <c r="X202" s="38" t="s">
        <v>0</v>
      </c>
    </row>
    <row r="203" spans="1:24" ht="11.25" customHeight="1" x14ac:dyDescent="0.2">
      <c r="A203" s="142" t="s">
        <v>0</v>
      </c>
      <c r="B203" s="142"/>
      <c r="C203" s="142" t="s">
        <v>30</v>
      </c>
      <c r="D203" s="142"/>
      <c r="E203" s="151">
        <v>2</v>
      </c>
      <c r="F203" s="151"/>
      <c r="G203" s="151"/>
      <c r="H203" s="151"/>
      <c r="I203" s="151">
        <v>10</v>
      </c>
      <c r="J203" s="151"/>
      <c r="K203" s="151">
        <v>9</v>
      </c>
      <c r="L203" s="151"/>
      <c r="M203" s="151">
        <v>32</v>
      </c>
      <c r="N203" s="151"/>
      <c r="O203" s="151"/>
      <c r="P203" s="151">
        <v>30</v>
      </c>
      <c r="Q203" s="151"/>
      <c r="R203" s="151"/>
      <c r="S203" s="151"/>
      <c r="T203" s="151">
        <v>19</v>
      </c>
      <c r="U203" s="151"/>
      <c r="V203" s="151"/>
      <c r="W203" s="52">
        <v>6</v>
      </c>
      <c r="X203" s="38" t="s">
        <v>0</v>
      </c>
    </row>
    <row r="204" spans="1:24" ht="11.25" customHeight="1" x14ac:dyDescent="0.2">
      <c r="A204" s="143" t="s">
        <v>0</v>
      </c>
      <c r="B204" s="143"/>
      <c r="C204" s="143" t="s">
        <v>31</v>
      </c>
      <c r="D204" s="143"/>
      <c r="E204" s="171">
        <v>0</v>
      </c>
      <c r="F204" s="171"/>
      <c r="G204" s="171"/>
      <c r="H204" s="171"/>
      <c r="I204" s="171">
        <v>0</v>
      </c>
      <c r="J204" s="171"/>
      <c r="K204" s="171">
        <v>4</v>
      </c>
      <c r="L204" s="171"/>
      <c r="M204" s="171">
        <v>4</v>
      </c>
      <c r="N204" s="171"/>
      <c r="O204" s="171"/>
      <c r="P204" s="171">
        <v>8</v>
      </c>
      <c r="Q204" s="171"/>
      <c r="R204" s="171"/>
      <c r="S204" s="171"/>
      <c r="T204" s="171">
        <v>1</v>
      </c>
      <c r="U204" s="171"/>
      <c r="V204" s="171"/>
      <c r="W204" s="54">
        <v>0</v>
      </c>
      <c r="X204" s="48" t="s">
        <v>0</v>
      </c>
    </row>
    <row r="205" spans="1:24" ht="11.25" customHeight="1" x14ac:dyDescent="0.2">
      <c r="A205" s="142" t="s">
        <v>0</v>
      </c>
      <c r="B205" s="142"/>
      <c r="C205" s="142" t="s">
        <v>32</v>
      </c>
      <c r="D205" s="142"/>
      <c r="E205" s="151">
        <v>0</v>
      </c>
      <c r="F205" s="151"/>
      <c r="G205" s="151"/>
      <c r="H205" s="151"/>
      <c r="I205" s="151">
        <v>1</v>
      </c>
      <c r="J205" s="151"/>
      <c r="K205" s="151">
        <v>1</v>
      </c>
      <c r="L205" s="151"/>
      <c r="M205" s="151">
        <v>2</v>
      </c>
      <c r="N205" s="151"/>
      <c r="O205" s="151"/>
      <c r="P205" s="151">
        <v>0</v>
      </c>
      <c r="Q205" s="151"/>
      <c r="R205" s="151"/>
      <c r="S205" s="151"/>
      <c r="T205" s="151">
        <v>0</v>
      </c>
      <c r="U205" s="151"/>
      <c r="V205" s="151"/>
      <c r="W205" s="52">
        <v>0</v>
      </c>
      <c r="X205" s="38" t="s">
        <v>0</v>
      </c>
    </row>
    <row r="206" spans="1:24" ht="11.25" customHeight="1" x14ac:dyDescent="0.2">
      <c r="A206" s="143" t="s">
        <v>0</v>
      </c>
      <c r="B206" s="143"/>
      <c r="C206" s="143" t="s">
        <v>0</v>
      </c>
      <c r="D206" s="143"/>
      <c r="E206" s="150" t="s">
        <v>0</v>
      </c>
      <c r="F206" s="150"/>
      <c r="G206" s="150"/>
      <c r="H206" s="150"/>
      <c r="I206" s="150" t="s">
        <v>0</v>
      </c>
      <c r="J206" s="150"/>
      <c r="K206" s="150" t="s">
        <v>0</v>
      </c>
      <c r="L206" s="150"/>
      <c r="M206" s="150" t="s">
        <v>0</v>
      </c>
      <c r="N206" s="150"/>
      <c r="O206" s="150"/>
      <c r="P206" s="150" t="s">
        <v>0</v>
      </c>
      <c r="Q206" s="150"/>
      <c r="R206" s="150"/>
      <c r="S206" s="150"/>
      <c r="T206" s="150" t="s">
        <v>0</v>
      </c>
      <c r="U206" s="150"/>
      <c r="V206" s="150"/>
      <c r="W206" s="44" t="s">
        <v>0</v>
      </c>
      <c r="X206" s="48" t="s">
        <v>0</v>
      </c>
    </row>
    <row r="207" spans="1:24" ht="11.25" customHeight="1" x14ac:dyDescent="0.2">
      <c r="A207" s="142" t="s">
        <v>0</v>
      </c>
      <c r="B207" s="142"/>
      <c r="C207" s="142" t="s">
        <v>53</v>
      </c>
      <c r="D207" s="142"/>
      <c r="E207" s="145">
        <v>41176</v>
      </c>
      <c r="F207" s="145"/>
      <c r="G207" s="145"/>
      <c r="H207" s="145"/>
      <c r="I207" s="145">
        <v>45276</v>
      </c>
      <c r="J207" s="145"/>
      <c r="K207" s="145">
        <v>44730</v>
      </c>
      <c r="L207" s="145"/>
      <c r="M207" s="145">
        <v>51662</v>
      </c>
      <c r="N207" s="145"/>
      <c r="O207" s="145"/>
      <c r="P207" s="145">
        <v>40191</v>
      </c>
      <c r="Q207" s="145"/>
      <c r="R207" s="145"/>
      <c r="S207" s="145"/>
      <c r="T207" s="145">
        <v>34633</v>
      </c>
      <c r="U207" s="145"/>
      <c r="V207" s="145"/>
      <c r="W207" s="53">
        <v>20297</v>
      </c>
      <c r="X207" s="41" t="s">
        <v>0</v>
      </c>
    </row>
    <row r="208" spans="1:24" ht="11.25" customHeight="1" x14ac:dyDescent="0.2">
      <c r="A208" s="143" t="s">
        <v>0</v>
      </c>
      <c r="B208" s="143"/>
      <c r="C208" s="143" t="s">
        <v>54</v>
      </c>
      <c r="D208" s="143"/>
      <c r="E208" s="157">
        <v>43471</v>
      </c>
      <c r="F208" s="157"/>
      <c r="G208" s="157"/>
      <c r="H208" s="157"/>
      <c r="I208" s="157">
        <v>52742</v>
      </c>
      <c r="J208" s="157"/>
      <c r="K208" s="145">
        <v>52165</v>
      </c>
      <c r="L208" s="145"/>
      <c r="M208" s="157">
        <v>57599</v>
      </c>
      <c r="N208" s="157"/>
      <c r="O208" s="157"/>
      <c r="P208" s="157">
        <v>48809</v>
      </c>
      <c r="Q208" s="157"/>
      <c r="R208" s="157"/>
      <c r="S208" s="157"/>
      <c r="T208" s="157">
        <v>44312</v>
      </c>
      <c r="U208" s="157"/>
      <c r="V208" s="157"/>
      <c r="W208" s="55">
        <v>27533</v>
      </c>
      <c r="X208" s="50" t="s">
        <v>0</v>
      </c>
    </row>
    <row r="209" spans="1:24" ht="11.25" customHeight="1" x14ac:dyDescent="0.2">
      <c r="A209" s="146" t="s">
        <v>0</v>
      </c>
      <c r="B209" s="146"/>
      <c r="C209" s="147" t="s">
        <v>55</v>
      </c>
      <c r="D209" s="147"/>
      <c r="E209" s="147"/>
      <c r="F209" s="147"/>
      <c r="G209" s="147"/>
      <c r="H209" s="147"/>
      <c r="I209" s="147"/>
      <c r="J209" s="147"/>
      <c r="K209" s="147"/>
      <c r="L209" s="147"/>
      <c r="M209" s="147"/>
      <c r="N209" s="147"/>
      <c r="O209" s="147"/>
      <c r="P209" s="147"/>
      <c r="Q209" s="147"/>
      <c r="R209" s="147"/>
      <c r="S209" s="147"/>
      <c r="T209" s="147"/>
      <c r="U209" s="147"/>
      <c r="V209" s="147"/>
      <c r="W209" s="147"/>
      <c r="X209" s="147"/>
    </row>
    <row r="210" spans="1:24" ht="11.25" customHeight="1" x14ac:dyDescent="0.2">
      <c r="A210" s="148" t="s">
        <v>0</v>
      </c>
      <c r="B210" s="148"/>
      <c r="C210" s="149" t="s">
        <v>0</v>
      </c>
      <c r="D210" s="149"/>
      <c r="E210" s="149" t="s">
        <v>45</v>
      </c>
      <c r="F210" s="149"/>
      <c r="G210" s="149"/>
      <c r="H210" s="149"/>
      <c r="I210" s="149" t="s">
        <v>46</v>
      </c>
      <c r="J210" s="149"/>
      <c r="K210" s="149" t="s">
        <v>47</v>
      </c>
      <c r="L210" s="149"/>
      <c r="M210" s="149" t="s">
        <v>48</v>
      </c>
      <c r="N210" s="149"/>
      <c r="O210" s="149"/>
      <c r="P210" s="149" t="s">
        <v>49</v>
      </c>
      <c r="Q210" s="149"/>
      <c r="R210" s="149"/>
      <c r="S210" s="149"/>
      <c r="T210" s="149" t="s">
        <v>50</v>
      </c>
      <c r="U210" s="149"/>
      <c r="V210" s="149"/>
      <c r="W210" s="46" t="s">
        <v>51</v>
      </c>
      <c r="X210" s="51" t="s">
        <v>0</v>
      </c>
    </row>
    <row r="211" spans="1:24" ht="11.25" customHeight="1" x14ac:dyDescent="0.2">
      <c r="A211" s="142" t="s">
        <v>0</v>
      </c>
      <c r="B211" s="142"/>
      <c r="C211" s="142" t="s">
        <v>52</v>
      </c>
      <c r="D211" s="142"/>
      <c r="E211" s="144" t="s">
        <v>23</v>
      </c>
      <c r="F211" s="144"/>
      <c r="G211" s="144"/>
      <c r="H211" s="144"/>
      <c r="I211" s="144" t="s">
        <v>23</v>
      </c>
      <c r="J211" s="144"/>
      <c r="K211" s="144" t="s">
        <v>23</v>
      </c>
      <c r="L211" s="144"/>
      <c r="M211" s="144" t="s">
        <v>23</v>
      </c>
      <c r="N211" s="144"/>
      <c r="O211" s="144"/>
      <c r="P211" s="144" t="s">
        <v>23</v>
      </c>
      <c r="Q211" s="144"/>
      <c r="R211" s="144"/>
      <c r="S211" s="144"/>
      <c r="T211" s="144" t="s">
        <v>23</v>
      </c>
      <c r="U211" s="144"/>
      <c r="V211" s="144"/>
      <c r="W211" s="42" t="s">
        <v>23</v>
      </c>
      <c r="X211" s="38" t="s">
        <v>0</v>
      </c>
    </row>
    <row r="212" spans="1:24" ht="11.25" customHeight="1" x14ac:dyDescent="0.2">
      <c r="A212" s="143" t="s">
        <v>0</v>
      </c>
      <c r="B212" s="143"/>
      <c r="C212" s="143" t="s">
        <v>0</v>
      </c>
      <c r="D212" s="143"/>
      <c r="E212" s="143" t="s">
        <v>0</v>
      </c>
      <c r="F212" s="143"/>
      <c r="G212" s="143"/>
      <c r="H212" s="143"/>
      <c r="I212" s="143" t="s">
        <v>0</v>
      </c>
      <c r="J212" s="143"/>
      <c r="K212" s="143" t="s">
        <v>0</v>
      </c>
      <c r="L212" s="143"/>
      <c r="M212" s="143" t="s">
        <v>0</v>
      </c>
      <c r="N212" s="143"/>
      <c r="O212" s="143"/>
      <c r="P212" s="143" t="s">
        <v>0</v>
      </c>
      <c r="Q212" s="143"/>
      <c r="R212" s="143"/>
      <c r="S212" s="143"/>
      <c r="T212" s="143" t="s">
        <v>0</v>
      </c>
      <c r="U212" s="143"/>
      <c r="V212" s="143"/>
      <c r="W212" s="43" t="s">
        <v>0</v>
      </c>
      <c r="X212" s="48" t="s">
        <v>0</v>
      </c>
    </row>
    <row r="213" spans="1:24" ht="11.25" customHeight="1" x14ac:dyDescent="0.2">
      <c r="A213" s="142" t="s">
        <v>0</v>
      </c>
      <c r="B213" s="142"/>
      <c r="C213" s="142" t="s">
        <v>24</v>
      </c>
      <c r="D213" s="142"/>
      <c r="E213" s="141">
        <v>27.3</v>
      </c>
      <c r="F213" s="141"/>
      <c r="G213" s="141"/>
      <c r="H213" s="141"/>
      <c r="I213" s="141">
        <v>11.5</v>
      </c>
      <c r="J213" s="141"/>
      <c r="K213" s="141">
        <v>8.1999999999999993</v>
      </c>
      <c r="L213" s="141"/>
      <c r="M213" s="141">
        <v>11.4</v>
      </c>
      <c r="N213" s="141"/>
      <c r="O213" s="141"/>
      <c r="P213" s="141">
        <v>17.600000000000001</v>
      </c>
      <c r="Q213" s="141"/>
      <c r="R213" s="141"/>
      <c r="S213" s="141"/>
      <c r="T213" s="141">
        <v>18.100000000000001</v>
      </c>
      <c r="U213" s="141"/>
      <c r="V213" s="141"/>
      <c r="W213" s="49">
        <v>27.8</v>
      </c>
      <c r="X213" s="38" t="s">
        <v>0</v>
      </c>
    </row>
    <row r="214" spans="1:24" ht="11.25" customHeight="1" x14ac:dyDescent="0.2">
      <c r="A214" s="143" t="s">
        <v>0</v>
      </c>
      <c r="B214" s="143"/>
      <c r="C214" s="143" t="s">
        <v>25</v>
      </c>
      <c r="D214" s="143"/>
      <c r="E214" s="163">
        <v>3</v>
      </c>
      <c r="F214" s="163"/>
      <c r="G214" s="163"/>
      <c r="H214" s="163"/>
      <c r="I214" s="163">
        <v>9</v>
      </c>
      <c r="J214" s="163"/>
      <c r="K214" s="163">
        <v>13.5</v>
      </c>
      <c r="L214" s="163"/>
      <c r="M214" s="163">
        <v>7.6</v>
      </c>
      <c r="N214" s="163"/>
      <c r="O214" s="163"/>
      <c r="P214" s="163">
        <v>14.3</v>
      </c>
      <c r="Q214" s="163"/>
      <c r="R214" s="163"/>
      <c r="S214" s="163"/>
      <c r="T214" s="163">
        <v>11.6</v>
      </c>
      <c r="U214" s="163"/>
      <c r="V214" s="163"/>
      <c r="W214" s="47">
        <v>33.1</v>
      </c>
      <c r="X214" s="48" t="s">
        <v>0</v>
      </c>
    </row>
    <row r="215" spans="1:24" ht="11.25" customHeight="1" x14ac:dyDescent="0.2">
      <c r="A215" s="142" t="s">
        <v>0</v>
      </c>
      <c r="B215" s="142"/>
      <c r="C215" s="142" t="s">
        <v>26</v>
      </c>
      <c r="D215" s="142"/>
      <c r="E215" s="141">
        <v>12.1</v>
      </c>
      <c r="F215" s="141"/>
      <c r="G215" s="141"/>
      <c r="H215" s="141"/>
      <c r="I215" s="141">
        <v>17.899999999999999</v>
      </c>
      <c r="J215" s="141"/>
      <c r="K215" s="141">
        <v>15</v>
      </c>
      <c r="L215" s="141"/>
      <c r="M215" s="141">
        <v>11.1</v>
      </c>
      <c r="N215" s="141"/>
      <c r="O215" s="141"/>
      <c r="P215" s="141">
        <v>11</v>
      </c>
      <c r="Q215" s="141"/>
      <c r="R215" s="141"/>
      <c r="S215" s="141"/>
      <c r="T215" s="141">
        <v>20.7</v>
      </c>
      <c r="U215" s="141"/>
      <c r="V215" s="141"/>
      <c r="W215" s="49">
        <v>15.3</v>
      </c>
      <c r="X215" s="38" t="s">
        <v>0</v>
      </c>
    </row>
    <row r="216" spans="1:24" ht="11.25" customHeight="1" x14ac:dyDescent="0.2">
      <c r="A216" s="143" t="s">
        <v>0</v>
      </c>
      <c r="B216" s="143"/>
      <c r="C216" s="143" t="s">
        <v>27</v>
      </c>
      <c r="D216" s="143"/>
      <c r="E216" s="163">
        <v>18.2</v>
      </c>
      <c r="F216" s="163"/>
      <c r="G216" s="163"/>
      <c r="H216" s="163"/>
      <c r="I216" s="163">
        <v>15.4</v>
      </c>
      <c r="J216" s="163"/>
      <c r="K216" s="163">
        <v>18.399999999999999</v>
      </c>
      <c r="L216" s="163"/>
      <c r="M216" s="163">
        <v>16.600000000000001</v>
      </c>
      <c r="N216" s="163"/>
      <c r="O216" s="163"/>
      <c r="P216" s="163">
        <v>16.899999999999999</v>
      </c>
      <c r="Q216" s="163"/>
      <c r="R216" s="163"/>
      <c r="S216" s="163"/>
      <c r="T216" s="163">
        <v>13.8</v>
      </c>
      <c r="U216" s="163"/>
      <c r="V216" s="163"/>
      <c r="W216" s="47">
        <v>12.5</v>
      </c>
      <c r="X216" s="48" t="s">
        <v>0</v>
      </c>
    </row>
    <row r="217" spans="1:24" ht="11.25" customHeight="1" x14ac:dyDescent="0.2">
      <c r="A217" s="142" t="s">
        <v>0</v>
      </c>
      <c r="B217" s="142"/>
      <c r="C217" s="142" t="s">
        <v>28</v>
      </c>
      <c r="D217" s="142"/>
      <c r="E217" s="141">
        <v>27.3</v>
      </c>
      <c r="F217" s="141"/>
      <c r="G217" s="141"/>
      <c r="H217" s="141"/>
      <c r="I217" s="141">
        <v>23.1</v>
      </c>
      <c r="J217" s="141"/>
      <c r="K217" s="141">
        <v>26.1</v>
      </c>
      <c r="L217" s="141"/>
      <c r="M217" s="141">
        <v>28.6</v>
      </c>
      <c r="N217" s="141"/>
      <c r="O217" s="141"/>
      <c r="P217" s="141">
        <v>21.4</v>
      </c>
      <c r="Q217" s="141"/>
      <c r="R217" s="141"/>
      <c r="S217" s="141"/>
      <c r="T217" s="141">
        <v>22.8</v>
      </c>
      <c r="U217" s="141"/>
      <c r="V217" s="141"/>
      <c r="W217" s="49">
        <v>7.7</v>
      </c>
      <c r="X217" s="38" t="s">
        <v>0</v>
      </c>
    </row>
    <row r="218" spans="1:24" ht="11.25" customHeight="1" x14ac:dyDescent="0.2">
      <c r="A218" s="143" t="s">
        <v>0</v>
      </c>
      <c r="B218" s="143"/>
      <c r="C218" s="143" t="s">
        <v>29</v>
      </c>
      <c r="D218" s="143"/>
      <c r="E218" s="163">
        <v>9.1</v>
      </c>
      <c r="F218" s="163"/>
      <c r="G218" s="163"/>
      <c r="H218" s="163"/>
      <c r="I218" s="163">
        <v>16</v>
      </c>
      <c r="J218" s="163"/>
      <c r="K218" s="163">
        <v>12.1</v>
      </c>
      <c r="L218" s="163"/>
      <c r="M218" s="163">
        <v>13.4</v>
      </c>
      <c r="N218" s="163"/>
      <c r="O218" s="163"/>
      <c r="P218" s="163">
        <v>10</v>
      </c>
      <c r="Q218" s="163"/>
      <c r="R218" s="163"/>
      <c r="S218" s="163"/>
      <c r="T218" s="163">
        <v>5.4</v>
      </c>
      <c r="U218" s="163"/>
      <c r="V218" s="163"/>
      <c r="W218" s="47">
        <v>0.8</v>
      </c>
      <c r="X218" s="48" t="s">
        <v>0</v>
      </c>
    </row>
    <row r="219" spans="1:24" ht="11.25" customHeight="1" x14ac:dyDescent="0.2">
      <c r="A219" s="142" t="s">
        <v>0</v>
      </c>
      <c r="B219" s="142"/>
      <c r="C219" s="142" t="s">
        <v>30</v>
      </c>
      <c r="D219" s="142"/>
      <c r="E219" s="141">
        <v>6.1</v>
      </c>
      <c r="F219" s="141"/>
      <c r="G219" s="141"/>
      <c r="H219" s="141"/>
      <c r="I219" s="141">
        <v>6.4</v>
      </c>
      <c r="J219" s="141"/>
      <c r="K219" s="141">
        <v>4.3</v>
      </c>
      <c r="L219" s="141"/>
      <c r="M219" s="141">
        <v>9.3000000000000007</v>
      </c>
      <c r="N219" s="141"/>
      <c r="O219" s="141"/>
      <c r="P219" s="141">
        <v>7.1</v>
      </c>
      <c r="Q219" s="141"/>
      <c r="R219" s="141"/>
      <c r="S219" s="141"/>
      <c r="T219" s="141">
        <v>6.9</v>
      </c>
      <c r="U219" s="141"/>
      <c r="V219" s="141"/>
      <c r="W219" s="49">
        <v>2.4</v>
      </c>
      <c r="X219" s="38" t="s">
        <v>0</v>
      </c>
    </row>
    <row r="220" spans="1:24" ht="11.25" customHeight="1" x14ac:dyDescent="0.2">
      <c r="A220" s="143" t="s">
        <v>0</v>
      </c>
      <c r="B220" s="143"/>
      <c r="C220" s="143" t="s">
        <v>31</v>
      </c>
      <c r="D220" s="143"/>
      <c r="E220" s="163">
        <v>0</v>
      </c>
      <c r="F220" s="163"/>
      <c r="G220" s="163"/>
      <c r="H220" s="163"/>
      <c r="I220" s="163">
        <v>0</v>
      </c>
      <c r="J220" s="163"/>
      <c r="K220" s="163">
        <v>1.9</v>
      </c>
      <c r="L220" s="163"/>
      <c r="M220" s="163">
        <v>1.2</v>
      </c>
      <c r="N220" s="163"/>
      <c r="O220" s="163"/>
      <c r="P220" s="163">
        <v>1.9</v>
      </c>
      <c r="Q220" s="163"/>
      <c r="R220" s="163"/>
      <c r="S220" s="163"/>
      <c r="T220" s="163">
        <v>0.4</v>
      </c>
      <c r="U220" s="163"/>
      <c r="V220" s="163"/>
      <c r="W220" s="47">
        <v>0</v>
      </c>
      <c r="X220" s="48" t="s">
        <v>0</v>
      </c>
    </row>
    <row r="221" spans="1:24" ht="11.25" customHeight="1" x14ac:dyDescent="0.2">
      <c r="A221" s="142" t="s">
        <v>0</v>
      </c>
      <c r="B221" s="142"/>
      <c r="C221" s="142" t="s">
        <v>32</v>
      </c>
      <c r="D221" s="142"/>
      <c r="E221" s="141">
        <v>0</v>
      </c>
      <c r="F221" s="141"/>
      <c r="G221" s="141"/>
      <c r="H221" s="141"/>
      <c r="I221" s="141">
        <v>0.6</v>
      </c>
      <c r="J221" s="141"/>
      <c r="K221" s="141">
        <v>0.5</v>
      </c>
      <c r="L221" s="141"/>
      <c r="M221" s="141">
        <v>0.6</v>
      </c>
      <c r="N221" s="141"/>
      <c r="O221" s="141"/>
      <c r="P221" s="141">
        <v>0</v>
      </c>
      <c r="Q221" s="141"/>
      <c r="R221" s="141"/>
      <c r="S221" s="141"/>
      <c r="T221" s="141">
        <v>0</v>
      </c>
      <c r="U221" s="141"/>
      <c r="V221" s="141"/>
      <c r="W221" s="49">
        <v>0</v>
      </c>
      <c r="X221" s="41" t="s">
        <v>0</v>
      </c>
    </row>
    <row r="222" spans="1:24" ht="78.75" customHeight="1" x14ac:dyDescent="0.2">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row>
    <row r="223" spans="1:24" ht="55.7" customHeight="1" x14ac:dyDescent="0.2">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row>
    <row r="224" spans="1:24" ht="55.7" customHeight="1" x14ac:dyDescent="0.2">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row>
    <row r="225" spans="1:24" ht="55.7" customHeight="1" x14ac:dyDescent="0.2">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row>
    <row r="226" spans="1:24" ht="55.7" customHeight="1" x14ac:dyDescent="0.2">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row>
    <row r="227" spans="1:24" ht="18.75" customHeight="1" x14ac:dyDescent="0.2">
      <c r="B227" s="140" t="s">
        <v>36</v>
      </c>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row>
    <row r="228" spans="1:24" ht="0.75" customHeight="1" x14ac:dyDescent="0.2">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row>
    <row r="229" spans="1:24" ht="1.5" customHeight="1" x14ac:dyDescent="0.2">
      <c r="A229" s="137" t="s">
        <v>0</v>
      </c>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row>
    <row r="230" spans="1:24" ht="3" customHeight="1" x14ac:dyDescent="0.2">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row>
    <row r="231" spans="1:24" ht="13.5" customHeight="1" x14ac:dyDescent="0.2">
      <c r="B231" s="138" t="s">
        <v>0</v>
      </c>
      <c r="C231" s="138"/>
      <c r="D231" s="134" t="s">
        <v>0</v>
      </c>
      <c r="E231" s="134"/>
      <c r="F231" s="134"/>
      <c r="G231" s="134"/>
      <c r="H231" s="134"/>
      <c r="I231" s="134"/>
      <c r="J231" s="139" t="s">
        <v>37</v>
      </c>
      <c r="K231" s="139"/>
      <c r="L231" s="139"/>
      <c r="M231" s="139"/>
      <c r="N231" s="139"/>
      <c r="O231" s="139"/>
      <c r="P231" s="139"/>
      <c r="Q231" s="139"/>
      <c r="R231" s="139"/>
      <c r="S231" s="139"/>
      <c r="T231" s="139"/>
      <c r="U231" s="139"/>
      <c r="V231" s="139"/>
      <c r="W231" s="139"/>
      <c r="X231" s="139"/>
    </row>
    <row r="232" spans="1:24" ht="11.85" customHeight="1" x14ac:dyDescent="0.2">
      <c r="B232" s="130" t="s">
        <v>0</v>
      </c>
      <c r="C232" s="130"/>
      <c r="D232" s="131" t="s">
        <v>0</v>
      </c>
      <c r="E232" s="131"/>
      <c r="F232" s="131"/>
      <c r="G232" s="131"/>
      <c r="H232" s="131"/>
      <c r="I232" s="131"/>
      <c r="J232" s="132" t="s">
        <v>38</v>
      </c>
      <c r="K232" s="132"/>
      <c r="L232" s="132"/>
      <c r="M232" s="132"/>
      <c r="N232" s="132"/>
      <c r="O232" s="132"/>
      <c r="P232" s="132"/>
      <c r="Q232" s="132"/>
      <c r="R232" s="132"/>
      <c r="S232" s="131" t="s">
        <v>0</v>
      </c>
      <c r="T232" s="131"/>
      <c r="U232" s="131"/>
      <c r="V232" s="131"/>
      <c r="W232" s="131"/>
      <c r="X232" s="131"/>
    </row>
    <row r="233" spans="1:24" ht="15" customHeight="1" x14ac:dyDescent="0.2">
      <c r="B233" s="133" t="s">
        <v>39</v>
      </c>
      <c r="C233" s="133"/>
      <c r="D233" s="134" t="s">
        <v>0</v>
      </c>
      <c r="E233" s="134"/>
      <c r="F233" s="134"/>
      <c r="G233" s="134"/>
      <c r="H233" s="134"/>
      <c r="I233" s="134"/>
      <c r="J233" s="132" t="s">
        <v>40</v>
      </c>
      <c r="K233" s="132"/>
      <c r="L233" s="132" t="s">
        <v>41</v>
      </c>
      <c r="M233" s="132"/>
      <c r="N233" s="132"/>
      <c r="O233" s="173" t="s">
        <v>42</v>
      </c>
      <c r="P233" s="173"/>
      <c r="Q233" s="173"/>
      <c r="R233" s="173"/>
      <c r="S233" s="135" t="s">
        <v>159</v>
      </c>
      <c r="T233" s="135"/>
      <c r="U233" s="135"/>
      <c r="V233" s="135"/>
      <c r="W233" s="135"/>
      <c r="X233" s="135"/>
    </row>
    <row r="234" spans="1:24" ht="14.45" customHeight="1" x14ac:dyDescent="0.2">
      <c r="F234" s="37" t="s">
        <v>0</v>
      </c>
      <c r="G234" s="134" t="s">
        <v>0</v>
      </c>
      <c r="H234" s="134"/>
      <c r="I234" s="134"/>
      <c r="J234" s="134"/>
      <c r="K234" s="134"/>
      <c r="L234" s="134"/>
      <c r="M234" s="134"/>
      <c r="N234" s="134"/>
      <c r="O234" s="134"/>
      <c r="P234" s="134"/>
      <c r="Q234" s="134" t="s">
        <v>0</v>
      </c>
      <c r="R234" s="134"/>
      <c r="S234" s="134"/>
      <c r="T234" s="134"/>
      <c r="U234" s="134" t="s">
        <v>0</v>
      </c>
      <c r="V234" s="134"/>
      <c r="W234" s="134"/>
      <c r="X234" s="134"/>
    </row>
    <row r="235" spans="1:24" ht="20.85" customHeight="1" x14ac:dyDescent="0.2">
      <c r="F235" s="175" t="s">
        <v>1</v>
      </c>
      <c r="G235" s="175"/>
      <c r="H235" s="175"/>
      <c r="I235" s="175"/>
      <c r="J235" s="175"/>
      <c r="K235" s="175"/>
      <c r="L235" s="175"/>
      <c r="M235" s="175"/>
      <c r="N235" s="175"/>
      <c r="O235" s="175"/>
      <c r="P235" s="175"/>
      <c r="Q235" s="175"/>
      <c r="R235" s="175"/>
      <c r="S235" s="175"/>
      <c r="T235" s="175"/>
      <c r="U235" s="175"/>
      <c r="V235" s="175"/>
      <c r="W235" s="175"/>
      <c r="X235" s="175"/>
    </row>
    <row r="236" spans="1:24" ht="6.75" customHeight="1" x14ac:dyDescent="0.2">
      <c r="F236" s="37" t="s">
        <v>0</v>
      </c>
      <c r="G236" s="134" t="s">
        <v>0</v>
      </c>
      <c r="H236" s="134"/>
      <c r="I236" s="134"/>
      <c r="J236" s="134"/>
      <c r="K236" s="134"/>
      <c r="L236" s="134"/>
      <c r="M236" s="134"/>
      <c r="N236" s="134"/>
      <c r="O236" s="134"/>
      <c r="P236" s="134"/>
      <c r="Q236" s="134" t="s">
        <v>0</v>
      </c>
      <c r="R236" s="134"/>
      <c r="S236" s="134"/>
      <c r="T236" s="134"/>
      <c r="U236" s="134" t="s">
        <v>0</v>
      </c>
      <c r="V236" s="134"/>
      <c r="W236" s="134"/>
      <c r="X236" s="134"/>
    </row>
    <row r="237" spans="1:24" ht="11.45" customHeight="1" x14ac:dyDescent="0.2">
      <c r="F237" s="37" t="s">
        <v>0</v>
      </c>
      <c r="G237" s="134" t="s">
        <v>2</v>
      </c>
      <c r="H237" s="134"/>
      <c r="I237" s="134"/>
      <c r="J237" s="134"/>
      <c r="K237" s="134"/>
      <c r="L237" s="134"/>
      <c r="M237" s="134"/>
      <c r="N237" s="134"/>
      <c r="O237" s="134"/>
      <c r="P237" s="134"/>
      <c r="Q237" s="139" t="s">
        <v>0</v>
      </c>
      <c r="R237" s="139"/>
      <c r="S237" s="139"/>
      <c r="T237" s="139"/>
      <c r="U237" s="139"/>
      <c r="V237" s="139"/>
      <c r="W237" s="139"/>
      <c r="X237" s="139"/>
    </row>
    <row r="238" spans="1:24" ht="11.45" customHeight="1" x14ac:dyDescent="0.2">
      <c r="F238" s="37" t="s">
        <v>0</v>
      </c>
      <c r="G238" s="134" t="s">
        <v>3</v>
      </c>
      <c r="H238" s="134"/>
      <c r="I238" s="134"/>
      <c r="J238" s="134"/>
      <c r="K238" s="134"/>
      <c r="L238" s="134"/>
      <c r="M238" s="134"/>
      <c r="N238" s="134"/>
      <c r="O238" s="134"/>
      <c r="P238" s="134"/>
      <c r="Q238" s="134"/>
      <c r="R238" s="134"/>
      <c r="S238" s="134"/>
      <c r="T238" s="134"/>
      <c r="U238" s="154" t="s">
        <v>4</v>
      </c>
      <c r="V238" s="154"/>
      <c r="W238" s="154"/>
      <c r="X238" s="154"/>
    </row>
    <row r="239" spans="1:24" ht="11.45" customHeight="1" x14ac:dyDescent="0.2">
      <c r="F239" s="37" t="s">
        <v>0</v>
      </c>
      <c r="G239" s="134" t="s">
        <v>5</v>
      </c>
      <c r="H239" s="134"/>
      <c r="I239" s="134"/>
      <c r="J239" s="134"/>
      <c r="K239" s="134"/>
      <c r="L239" s="134"/>
      <c r="M239" s="134"/>
      <c r="N239" s="134"/>
      <c r="O239" s="134"/>
      <c r="P239" s="134"/>
      <c r="Q239" s="134"/>
      <c r="R239" s="134"/>
      <c r="S239" s="134"/>
      <c r="T239" s="134"/>
      <c r="U239" s="154" t="s">
        <v>6</v>
      </c>
      <c r="V239" s="154"/>
      <c r="W239" s="154"/>
      <c r="X239" s="154"/>
    </row>
    <row r="240" spans="1:24" ht="1.7" customHeight="1" x14ac:dyDescent="0.2">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row>
    <row r="241" spans="1:24" ht="1.1499999999999999" customHeight="1" x14ac:dyDescent="0.2">
      <c r="A241" s="152" t="s">
        <v>0</v>
      </c>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row>
    <row r="242" spans="1:24" ht="11.25" customHeight="1" x14ac:dyDescent="0.2">
      <c r="A242" s="146" t="s">
        <v>0</v>
      </c>
      <c r="B242" s="146"/>
      <c r="C242" s="147" t="s">
        <v>58</v>
      </c>
      <c r="D242" s="147"/>
      <c r="E242" s="147"/>
      <c r="F242" s="147"/>
      <c r="G242" s="147"/>
      <c r="H242" s="147"/>
      <c r="I242" s="147"/>
      <c r="J242" s="147"/>
      <c r="K242" s="147"/>
      <c r="L242" s="147"/>
      <c r="M242" s="147"/>
      <c r="N242" s="147"/>
      <c r="O242" s="147"/>
      <c r="P242" s="147"/>
      <c r="Q242" s="147"/>
      <c r="R242" s="147"/>
      <c r="S242" s="147"/>
      <c r="T242" s="147"/>
      <c r="U242" s="147"/>
      <c r="V242" s="147"/>
      <c r="W242" s="147"/>
      <c r="X242" s="40" t="s">
        <v>0</v>
      </c>
    </row>
    <row r="243" spans="1:24" ht="11.25" customHeight="1" x14ac:dyDescent="0.2">
      <c r="A243" s="146" t="s">
        <v>0</v>
      </c>
      <c r="B243" s="146"/>
      <c r="C243" s="146" t="s">
        <v>0</v>
      </c>
      <c r="D243" s="146"/>
      <c r="E243" s="149" t="s">
        <v>45</v>
      </c>
      <c r="F243" s="149"/>
      <c r="G243" s="149"/>
      <c r="H243" s="149"/>
      <c r="I243" s="149" t="s">
        <v>46</v>
      </c>
      <c r="J243" s="149"/>
      <c r="K243" s="149" t="s">
        <v>47</v>
      </c>
      <c r="L243" s="149"/>
      <c r="M243" s="149" t="s">
        <v>48</v>
      </c>
      <c r="N243" s="149"/>
      <c r="O243" s="149"/>
      <c r="P243" s="149" t="s">
        <v>49</v>
      </c>
      <c r="Q243" s="149"/>
      <c r="R243" s="149"/>
      <c r="S243" s="149"/>
      <c r="T243" s="149" t="s">
        <v>50</v>
      </c>
      <c r="U243" s="149"/>
      <c r="V243" s="149"/>
      <c r="W243" s="46" t="s">
        <v>51</v>
      </c>
      <c r="X243" s="40" t="s">
        <v>0</v>
      </c>
    </row>
    <row r="244" spans="1:24" ht="11.25" customHeight="1" x14ac:dyDescent="0.2">
      <c r="A244" s="142" t="s">
        <v>0</v>
      </c>
      <c r="B244" s="142"/>
      <c r="C244" s="142" t="s">
        <v>52</v>
      </c>
      <c r="D244" s="142"/>
      <c r="E244" s="151">
        <v>30</v>
      </c>
      <c r="F244" s="151"/>
      <c r="G244" s="151"/>
      <c r="H244" s="151"/>
      <c r="I244" s="151">
        <v>156</v>
      </c>
      <c r="J244" s="151"/>
      <c r="K244" s="151">
        <v>191</v>
      </c>
      <c r="L244" s="151"/>
      <c r="M244" s="151">
        <v>304</v>
      </c>
      <c r="N244" s="151"/>
      <c r="O244" s="151"/>
      <c r="P244" s="151">
        <v>424</v>
      </c>
      <c r="Q244" s="151"/>
      <c r="R244" s="151"/>
      <c r="S244" s="151"/>
      <c r="T244" s="151">
        <v>333</v>
      </c>
      <c r="U244" s="151"/>
      <c r="V244" s="151"/>
      <c r="W244" s="52">
        <v>258</v>
      </c>
      <c r="X244" s="38" t="s">
        <v>0</v>
      </c>
    </row>
    <row r="245" spans="1:24" ht="11.25" customHeight="1" x14ac:dyDescent="0.2">
      <c r="A245" s="143" t="s">
        <v>0</v>
      </c>
      <c r="B245" s="143"/>
      <c r="C245" s="143" t="s">
        <v>0</v>
      </c>
      <c r="D245" s="143"/>
      <c r="E245" s="150" t="s">
        <v>0</v>
      </c>
      <c r="F245" s="150"/>
      <c r="G245" s="150"/>
      <c r="H245" s="150"/>
      <c r="I245" s="150" t="s">
        <v>0</v>
      </c>
      <c r="J245" s="150"/>
      <c r="K245" s="150" t="s">
        <v>0</v>
      </c>
      <c r="L245" s="150"/>
      <c r="M245" s="150" t="s">
        <v>0</v>
      </c>
      <c r="N245" s="150"/>
      <c r="O245" s="150"/>
      <c r="P245" s="150" t="s">
        <v>0</v>
      </c>
      <c r="Q245" s="150"/>
      <c r="R245" s="150"/>
      <c r="S245" s="150"/>
      <c r="T245" s="150" t="s">
        <v>0</v>
      </c>
      <c r="U245" s="150"/>
      <c r="V245" s="150"/>
      <c r="W245" s="44" t="s">
        <v>0</v>
      </c>
      <c r="X245" s="48" t="s">
        <v>0</v>
      </c>
    </row>
    <row r="246" spans="1:24" ht="10.5" customHeight="1" x14ac:dyDescent="0.2">
      <c r="A246" s="142" t="s">
        <v>0</v>
      </c>
      <c r="B246" s="142"/>
      <c r="C246" s="142" t="s">
        <v>24</v>
      </c>
      <c r="D246" s="142"/>
      <c r="E246" s="151">
        <v>8</v>
      </c>
      <c r="F246" s="151"/>
      <c r="G246" s="151"/>
      <c r="H246" s="151"/>
      <c r="I246" s="151">
        <v>15</v>
      </c>
      <c r="J246" s="151"/>
      <c r="K246" s="151">
        <v>13</v>
      </c>
      <c r="L246" s="151"/>
      <c r="M246" s="151">
        <v>31</v>
      </c>
      <c r="N246" s="151"/>
      <c r="O246" s="151"/>
      <c r="P246" s="151">
        <v>66</v>
      </c>
      <c r="Q246" s="151"/>
      <c r="R246" s="151"/>
      <c r="S246" s="151"/>
      <c r="T246" s="151">
        <v>56</v>
      </c>
      <c r="U246" s="151"/>
      <c r="V246" s="151"/>
      <c r="W246" s="52">
        <v>70</v>
      </c>
      <c r="X246" s="38" t="s">
        <v>0</v>
      </c>
    </row>
    <row r="247" spans="1:24" ht="10.5" customHeight="1" x14ac:dyDescent="0.2">
      <c r="A247" s="143" t="s">
        <v>0</v>
      </c>
      <c r="B247" s="143"/>
      <c r="C247" s="143" t="s">
        <v>25</v>
      </c>
      <c r="D247" s="143"/>
      <c r="E247" s="171">
        <v>1</v>
      </c>
      <c r="F247" s="171"/>
      <c r="G247" s="171"/>
      <c r="H247" s="171"/>
      <c r="I247" s="171">
        <v>12</v>
      </c>
      <c r="J247" s="171"/>
      <c r="K247" s="171">
        <v>26</v>
      </c>
      <c r="L247" s="171"/>
      <c r="M247" s="171">
        <v>21</v>
      </c>
      <c r="N247" s="171"/>
      <c r="O247" s="171"/>
      <c r="P247" s="171">
        <v>57</v>
      </c>
      <c r="Q247" s="171"/>
      <c r="R247" s="171"/>
      <c r="S247" s="171"/>
      <c r="T247" s="171">
        <v>39</v>
      </c>
      <c r="U247" s="171"/>
      <c r="V247" s="171"/>
      <c r="W247" s="54">
        <v>85</v>
      </c>
      <c r="X247" s="43" t="s">
        <v>0</v>
      </c>
    </row>
    <row r="248" spans="1:24" ht="11.25" customHeight="1" x14ac:dyDescent="0.2">
      <c r="A248" s="142" t="s">
        <v>0</v>
      </c>
      <c r="B248" s="142"/>
      <c r="C248" s="142" t="s">
        <v>26</v>
      </c>
      <c r="D248" s="142"/>
      <c r="E248" s="151">
        <v>4</v>
      </c>
      <c r="F248" s="151"/>
      <c r="G248" s="151"/>
      <c r="H248" s="151"/>
      <c r="I248" s="151">
        <v>21</v>
      </c>
      <c r="J248" s="151"/>
      <c r="K248" s="151">
        <v>23</v>
      </c>
      <c r="L248" s="151"/>
      <c r="M248" s="151">
        <v>26</v>
      </c>
      <c r="N248" s="151"/>
      <c r="O248" s="151"/>
      <c r="P248" s="151">
        <v>38</v>
      </c>
      <c r="Q248" s="151"/>
      <c r="R248" s="151"/>
      <c r="S248" s="151"/>
      <c r="T248" s="151">
        <v>57</v>
      </c>
      <c r="U248" s="151"/>
      <c r="V248" s="151"/>
      <c r="W248" s="52">
        <v>38</v>
      </c>
      <c r="X248" s="38" t="s">
        <v>0</v>
      </c>
    </row>
    <row r="249" spans="1:24" ht="11.25" customHeight="1" x14ac:dyDescent="0.2">
      <c r="A249" s="143" t="s">
        <v>0</v>
      </c>
      <c r="B249" s="143"/>
      <c r="C249" s="143" t="s">
        <v>27</v>
      </c>
      <c r="D249" s="143"/>
      <c r="E249" s="171">
        <v>4</v>
      </c>
      <c r="F249" s="171"/>
      <c r="G249" s="171"/>
      <c r="H249" s="171"/>
      <c r="I249" s="171">
        <v>11</v>
      </c>
      <c r="J249" s="171"/>
      <c r="K249" s="171">
        <v>20</v>
      </c>
      <c r="L249" s="171"/>
      <c r="M249" s="171">
        <v>26</v>
      </c>
      <c r="N249" s="171"/>
      <c r="O249" s="171"/>
      <c r="P249" s="171">
        <v>42</v>
      </c>
      <c r="Q249" s="171"/>
      <c r="R249" s="171"/>
      <c r="S249" s="171"/>
      <c r="T249" s="171">
        <v>25</v>
      </c>
      <c r="U249" s="171"/>
      <c r="V249" s="171"/>
      <c r="W249" s="54">
        <v>25</v>
      </c>
      <c r="X249" s="48" t="s">
        <v>0</v>
      </c>
    </row>
    <row r="250" spans="1:24" ht="11.25" customHeight="1" x14ac:dyDescent="0.2">
      <c r="A250" s="142" t="s">
        <v>0</v>
      </c>
      <c r="B250" s="142"/>
      <c r="C250" s="142" t="s">
        <v>28</v>
      </c>
      <c r="D250" s="142"/>
      <c r="E250" s="151">
        <v>9</v>
      </c>
      <c r="F250" s="151"/>
      <c r="G250" s="151"/>
      <c r="H250" s="151"/>
      <c r="I250" s="151">
        <v>43</v>
      </c>
      <c r="J250" s="151"/>
      <c r="K250" s="151">
        <v>60</v>
      </c>
      <c r="L250" s="151"/>
      <c r="M250" s="151">
        <v>103</v>
      </c>
      <c r="N250" s="151"/>
      <c r="O250" s="151"/>
      <c r="P250" s="151">
        <v>113</v>
      </c>
      <c r="Q250" s="151"/>
      <c r="R250" s="151"/>
      <c r="S250" s="151"/>
      <c r="T250" s="151">
        <v>98</v>
      </c>
      <c r="U250" s="151"/>
      <c r="V250" s="151"/>
      <c r="W250" s="52">
        <v>26</v>
      </c>
      <c r="X250" s="38" t="s">
        <v>0</v>
      </c>
    </row>
    <row r="251" spans="1:24" ht="11.25" customHeight="1" x14ac:dyDescent="0.2">
      <c r="A251" s="143" t="s">
        <v>0</v>
      </c>
      <c r="B251" s="143"/>
      <c r="C251" s="143" t="s">
        <v>29</v>
      </c>
      <c r="D251" s="143"/>
      <c r="E251" s="171">
        <v>3</v>
      </c>
      <c r="F251" s="171"/>
      <c r="G251" s="171"/>
      <c r="H251" s="171"/>
      <c r="I251" s="171">
        <v>39</v>
      </c>
      <c r="J251" s="171"/>
      <c r="K251" s="171">
        <v>35</v>
      </c>
      <c r="L251" s="171"/>
      <c r="M251" s="171">
        <v>60</v>
      </c>
      <c r="N251" s="171"/>
      <c r="O251" s="171"/>
      <c r="P251" s="171">
        <v>67</v>
      </c>
      <c r="Q251" s="171"/>
      <c r="R251" s="171"/>
      <c r="S251" s="171"/>
      <c r="T251" s="171">
        <v>30</v>
      </c>
      <c r="U251" s="171"/>
      <c r="V251" s="171"/>
      <c r="W251" s="54">
        <v>4</v>
      </c>
      <c r="X251" s="38" t="s">
        <v>0</v>
      </c>
    </row>
    <row r="252" spans="1:24" ht="11.25" customHeight="1" x14ac:dyDescent="0.2">
      <c r="A252" s="142" t="s">
        <v>0</v>
      </c>
      <c r="B252" s="142"/>
      <c r="C252" s="142" t="s">
        <v>30</v>
      </c>
      <c r="D252" s="142"/>
      <c r="E252" s="151">
        <v>2</v>
      </c>
      <c r="F252" s="151"/>
      <c r="G252" s="151"/>
      <c r="H252" s="151"/>
      <c r="I252" s="151">
        <v>12</v>
      </c>
      <c r="J252" s="151"/>
      <c r="K252" s="151">
        <v>9</v>
      </c>
      <c r="L252" s="151"/>
      <c r="M252" s="151">
        <v>31</v>
      </c>
      <c r="N252" s="151"/>
      <c r="O252" s="151"/>
      <c r="P252" s="151">
        <v>33</v>
      </c>
      <c r="Q252" s="151"/>
      <c r="R252" s="151"/>
      <c r="S252" s="151"/>
      <c r="T252" s="151">
        <v>26</v>
      </c>
      <c r="U252" s="151"/>
      <c r="V252" s="151"/>
      <c r="W252" s="52">
        <v>8</v>
      </c>
      <c r="X252" s="38" t="s">
        <v>0</v>
      </c>
    </row>
    <row r="253" spans="1:24" ht="11.25" customHeight="1" x14ac:dyDescent="0.2">
      <c r="A253" s="143" t="s">
        <v>0</v>
      </c>
      <c r="B253" s="143"/>
      <c r="C253" s="143" t="s">
        <v>31</v>
      </c>
      <c r="D253" s="143"/>
      <c r="E253" s="171">
        <v>0</v>
      </c>
      <c r="F253" s="171"/>
      <c r="G253" s="171"/>
      <c r="H253" s="171"/>
      <c r="I253" s="171">
        <v>2</v>
      </c>
      <c r="J253" s="171"/>
      <c r="K253" s="171">
        <v>4</v>
      </c>
      <c r="L253" s="171"/>
      <c r="M253" s="171">
        <v>2</v>
      </c>
      <c r="N253" s="171"/>
      <c r="O253" s="171"/>
      <c r="P253" s="171">
        <v>9</v>
      </c>
      <c r="Q253" s="171"/>
      <c r="R253" s="171"/>
      <c r="S253" s="171"/>
      <c r="T253" s="171">
        <v>1</v>
      </c>
      <c r="U253" s="171"/>
      <c r="V253" s="171"/>
      <c r="W253" s="54">
        <v>1</v>
      </c>
      <c r="X253" s="48" t="s">
        <v>0</v>
      </c>
    </row>
    <row r="254" spans="1:24" ht="11.25" customHeight="1" x14ac:dyDescent="0.2">
      <c r="A254" s="142" t="s">
        <v>0</v>
      </c>
      <c r="B254" s="142"/>
      <c r="C254" s="142" t="s">
        <v>32</v>
      </c>
      <c r="D254" s="142"/>
      <c r="E254" s="151">
        <v>0</v>
      </c>
      <c r="F254" s="151"/>
      <c r="G254" s="151"/>
      <c r="H254" s="151"/>
      <c r="I254" s="151">
        <v>1</v>
      </c>
      <c r="J254" s="151"/>
      <c r="K254" s="151">
        <v>1</v>
      </c>
      <c r="L254" s="151"/>
      <c r="M254" s="151">
        <v>2</v>
      </c>
      <c r="N254" s="151"/>
      <c r="O254" s="151"/>
      <c r="P254" s="151">
        <v>0</v>
      </c>
      <c r="Q254" s="151"/>
      <c r="R254" s="151"/>
      <c r="S254" s="151"/>
      <c r="T254" s="151">
        <v>0</v>
      </c>
      <c r="U254" s="151"/>
      <c r="V254" s="151"/>
      <c r="W254" s="52">
        <v>0</v>
      </c>
      <c r="X254" s="38" t="s">
        <v>0</v>
      </c>
    </row>
    <row r="255" spans="1:24" ht="11.25" customHeight="1" x14ac:dyDescent="0.2">
      <c r="A255" s="143" t="s">
        <v>0</v>
      </c>
      <c r="B255" s="143"/>
      <c r="C255" s="143" t="s">
        <v>0</v>
      </c>
      <c r="D255" s="143"/>
      <c r="E255" s="150" t="s">
        <v>0</v>
      </c>
      <c r="F255" s="150"/>
      <c r="G255" s="150"/>
      <c r="H255" s="150"/>
      <c r="I255" s="150" t="s">
        <v>0</v>
      </c>
      <c r="J255" s="150"/>
      <c r="K255" s="150" t="s">
        <v>0</v>
      </c>
      <c r="L255" s="150"/>
      <c r="M255" s="150" t="s">
        <v>0</v>
      </c>
      <c r="N255" s="150"/>
      <c r="O255" s="150"/>
      <c r="P255" s="150" t="s">
        <v>0</v>
      </c>
      <c r="Q255" s="150"/>
      <c r="R255" s="150"/>
      <c r="S255" s="150"/>
      <c r="T255" s="150" t="s">
        <v>0</v>
      </c>
      <c r="U255" s="150"/>
      <c r="V255" s="150"/>
      <c r="W255" s="44" t="s">
        <v>0</v>
      </c>
      <c r="X255" s="48" t="s">
        <v>0</v>
      </c>
    </row>
    <row r="256" spans="1:24" ht="11.25" customHeight="1" x14ac:dyDescent="0.2">
      <c r="A256" s="142" t="s">
        <v>0</v>
      </c>
      <c r="B256" s="142"/>
      <c r="C256" s="142" t="s">
        <v>53</v>
      </c>
      <c r="D256" s="142"/>
      <c r="E256" s="145">
        <v>43275</v>
      </c>
      <c r="F256" s="145"/>
      <c r="G256" s="145"/>
      <c r="H256" s="145"/>
      <c r="I256" s="145">
        <v>58145</v>
      </c>
      <c r="J256" s="145"/>
      <c r="K256" s="145">
        <v>53468</v>
      </c>
      <c r="L256" s="145"/>
      <c r="M256" s="145">
        <v>58069</v>
      </c>
      <c r="N256" s="145"/>
      <c r="O256" s="145"/>
      <c r="P256" s="145">
        <v>51262</v>
      </c>
      <c r="Q256" s="145"/>
      <c r="R256" s="145"/>
      <c r="S256" s="145"/>
      <c r="T256" s="145">
        <v>42457</v>
      </c>
      <c r="U256" s="145"/>
      <c r="V256" s="145"/>
      <c r="W256" s="53">
        <v>20578</v>
      </c>
      <c r="X256" s="41" t="s">
        <v>0</v>
      </c>
    </row>
    <row r="257" spans="1:24" ht="11.25" customHeight="1" x14ac:dyDescent="0.2">
      <c r="A257" s="143" t="s">
        <v>0</v>
      </c>
      <c r="B257" s="143"/>
      <c r="C257" s="143" t="s">
        <v>54</v>
      </c>
      <c r="D257" s="143"/>
      <c r="E257" s="157">
        <v>45823</v>
      </c>
      <c r="F257" s="157"/>
      <c r="G257" s="157"/>
      <c r="H257" s="157"/>
      <c r="I257" s="157">
        <v>63097</v>
      </c>
      <c r="J257" s="157"/>
      <c r="K257" s="157">
        <v>58085</v>
      </c>
      <c r="L257" s="157"/>
      <c r="M257" s="157">
        <v>63277</v>
      </c>
      <c r="N257" s="157"/>
      <c r="O257" s="157"/>
      <c r="P257" s="157">
        <v>54529</v>
      </c>
      <c r="Q257" s="157"/>
      <c r="R257" s="157"/>
      <c r="S257" s="157"/>
      <c r="T257" s="157">
        <v>48990</v>
      </c>
      <c r="U257" s="157"/>
      <c r="V257" s="157"/>
      <c r="W257" s="55">
        <v>29700</v>
      </c>
      <c r="X257" s="50" t="s">
        <v>0</v>
      </c>
    </row>
    <row r="258" spans="1:24" ht="11.25" customHeight="1" x14ac:dyDescent="0.2">
      <c r="A258" s="146" t="s">
        <v>0</v>
      </c>
      <c r="B258" s="146"/>
      <c r="C258" s="147" t="s">
        <v>55</v>
      </c>
      <c r="D258" s="147"/>
      <c r="E258" s="147"/>
      <c r="F258" s="147"/>
      <c r="G258" s="147"/>
      <c r="H258" s="147"/>
      <c r="I258" s="147"/>
      <c r="J258" s="147"/>
      <c r="K258" s="147"/>
      <c r="L258" s="147"/>
      <c r="M258" s="147"/>
      <c r="N258" s="147"/>
      <c r="O258" s="147"/>
      <c r="P258" s="147"/>
      <c r="Q258" s="147"/>
      <c r="R258" s="147"/>
      <c r="S258" s="147"/>
      <c r="T258" s="147"/>
      <c r="U258" s="147"/>
      <c r="V258" s="147"/>
      <c r="W258" s="147"/>
      <c r="X258" s="147"/>
    </row>
    <row r="259" spans="1:24" ht="11.25" customHeight="1" x14ac:dyDescent="0.2">
      <c r="A259" s="148" t="s">
        <v>0</v>
      </c>
      <c r="B259" s="148"/>
      <c r="C259" s="149" t="s">
        <v>0</v>
      </c>
      <c r="D259" s="149"/>
      <c r="E259" s="149" t="s">
        <v>45</v>
      </c>
      <c r="F259" s="149"/>
      <c r="G259" s="149"/>
      <c r="H259" s="149"/>
      <c r="I259" s="149" t="s">
        <v>46</v>
      </c>
      <c r="J259" s="149"/>
      <c r="K259" s="149" t="s">
        <v>47</v>
      </c>
      <c r="L259" s="149"/>
      <c r="M259" s="149" t="s">
        <v>48</v>
      </c>
      <c r="N259" s="149"/>
      <c r="O259" s="149"/>
      <c r="P259" s="149" t="s">
        <v>49</v>
      </c>
      <c r="Q259" s="149"/>
      <c r="R259" s="149"/>
      <c r="S259" s="149"/>
      <c r="T259" s="149" t="s">
        <v>50</v>
      </c>
      <c r="U259" s="149"/>
      <c r="V259" s="149"/>
      <c r="W259" s="46" t="s">
        <v>51</v>
      </c>
      <c r="X259" s="51" t="s">
        <v>0</v>
      </c>
    </row>
    <row r="260" spans="1:24" ht="11.25" customHeight="1" x14ac:dyDescent="0.2">
      <c r="A260" s="142" t="s">
        <v>0</v>
      </c>
      <c r="B260" s="142"/>
      <c r="C260" s="142" t="s">
        <v>52</v>
      </c>
      <c r="D260" s="142"/>
      <c r="E260" s="144" t="s">
        <v>23</v>
      </c>
      <c r="F260" s="144"/>
      <c r="G260" s="144"/>
      <c r="H260" s="144"/>
      <c r="I260" s="144" t="s">
        <v>23</v>
      </c>
      <c r="J260" s="144"/>
      <c r="K260" s="144" t="s">
        <v>23</v>
      </c>
      <c r="L260" s="144"/>
      <c r="M260" s="144" t="s">
        <v>23</v>
      </c>
      <c r="N260" s="144"/>
      <c r="O260" s="144"/>
      <c r="P260" s="144" t="s">
        <v>23</v>
      </c>
      <c r="Q260" s="144"/>
      <c r="R260" s="144"/>
      <c r="S260" s="144"/>
      <c r="T260" s="144" t="s">
        <v>23</v>
      </c>
      <c r="U260" s="144"/>
      <c r="V260" s="144"/>
      <c r="W260" s="42" t="s">
        <v>23</v>
      </c>
      <c r="X260" s="38" t="s">
        <v>0</v>
      </c>
    </row>
    <row r="261" spans="1:24" ht="11.25" customHeight="1" x14ac:dyDescent="0.2">
      <c r="A261" s="143" t="s">
        <v>0</v>
      </c>
      <c r="B261" s="143"/>
      <c r="C261" s="143" t="s">
        <v>0</v>
      </c>
      <c r="D261" s="143"/>
      <c r="E261" s="143" t="s">
        <v>0</v>
      </c>
      <c r="F261" s="143"/>
      <c r="G261" s="143"/>
      <c r="H261" s="143"/>
      <c r="I261" s="143" t="s">
        <v>0</v>
      </c>
      <c r="J261" s="143"/>
      <c r="K261" s="143" t="s">
        <v>0</v>
      </c>
      <c r="L261" s="143"/>
      <c r="M261" s="143" t="s">
        <v>0</v>
      </c>
      <c r="N261" s="143"/>
      <c r="O261" s="143"/>
      <c r="P261" s="143" t="s">
        <v>0</v>
      </c>
      <c r="Q261" s="143"/>
      <c r="R261" s="143"/>
      <c r="S261" s="143"/>
      <c r="T261" s="143" t="s">
        <v>0</v>
      </c>
      <c r="U261" s="143"/>
      <c r="V261" s="143"/>
      <c r="W261" s="43" t="s">
        <v>0</v>
      </c>
      <c r="X261" s="48" t="s">
        <v>0</v>
      </c>
    </row>
    <row r="262" spans="1:24" ht="11.25" customHeight="1" x14ac:dyDescent="0.2">
      <c r="A262" s="142" t="s">
        <v>0</v>
      </c>
      <c r="B262" s="142"/>
      <c r="C262" s="142" t="s">
        <v>24</v>
      </c>
      <c r="D262" s="142"/>
      <c r="E262" s="141">
        <v>26.7</v>
      </c>
      <c r="F262" s="141"/>
      <c r="G262" s="141"/>
      <c r="H262" s="141"/>
      <c r="I262" s="141">
        <v>9.6</v>
      </c>
      <c r="J262" s="141"/>
      <c r="K262" s="141">
        <v>6.8</v>
      </c>
      <c r="L262" s="141"/>
      <c r="M262" s="141">
        <v>10.199999999999999</v>
      </c>
      <c r="N262" s="141"/>
      <c r="O262" s="141"/>
      <c r="P262" s="141">
        <v>15.6</v>
      </c>
      <c r="Q262" s="141"/>
      <c r="R262" s="141"/>
      <c r="S262" s="141"/>
      <c r="T262" s="141">
        <v>16.8</v>
      </c>
      <c r="U262" s="141"/>
      <c r="V262" s="141"/>
      <c r="W262" s="49">
        <v>27.1</v>
      </c>
      <c r="X262" s="38" t="s">
        <v>0</v>
      </c>
    </row>
    <row r="263" spans="1:24" ht="11.25" customHeight="1" x14ac:dyDescent="0.2">
      <c r="A263" s="143" t="s">
        <v>0</v>
      </c>
      <c r="B263" s="143"/>
      <c r="C263" s="143" t="s">
        <v>25</v>
      </c>
      <c r="D263" s="143"/>
      <c r="E263" s="163">
        <v>3.3</v>
      </c>
      <c r="F263" s="163"/>
      <c r="G263" s="163"/>
      <c r="H263" s="163"/>
      <c r="I263" s="163">
        <v>7.7</v>
      </c>
      <c r="J263" s="163"/>
      <c r="K263" s="163">
        <v>13.6</v>
      </c>
      <c r="L263" s="163"/>
      <c r="M263" s="163">
        <v>6.9</v>
      </c>
      <c r="N263" s="163"/>
      <c r="O263" s="163"/>
      <c r="P263" s="163">
        <v>13.4</v>
      </c>
      <c r="Q263" s="163"/>
      <c r="R263" s="163"/>
      <c r="S263" s="163"/>
      <c r="T263" s="163">
        <v>11.7</v>
      </c>
      <c r="U263" s="163"/>
      <c r="V263" s="163"/>
      <c r="W263" s="47">
        <v>32.9</v>
      </c>
      <c r="X263" s="48" t="s">
        <v>0</v>
      </c>
    </row>
    <row r="264" spans="1:24" ht="11.25" customHeight="1" x14ac:dyDescent="0.2">
      <c r="A264" s="142" t="s">
        <v>0</v>
      </c>
      <c r="B264" s="142"/>
      <c r="C264" s="142" t="s">
        <v>26</v>
      </c>
      <c r="D264" s="142"/>
      <c r="E264" s="141">
        <v>13.3</v>
      </c>
      <c r="F264" s="141"/>
      <c r="G264" s="141"/>
      <c r="H264" s="141"/>
      <c r="I264" s="141">
        <v>13.5</v>
      </c>
      <c r="J264" s="141"/>
      <c r="K264" s="141">
        <v>12</v>
      </c>
      <c r="L264" s="141"/>
      <c r="M264" s="141">
        <v>8.6</v>
      </c>
      <c r="N264" s="141"/>
      <c r="O264" s="141"/>
      <c r="P264" s="141">
        <v>9</v>
      </c>
      <c r="Q264" s="141"/>
      <c r="R264" s="141"/>
      <c r="S264" s="141"/>
      <c r="T264" s="141">
        <v>17.100000000000001</v>
      </c>
      <c r="U264" s="141"/>
      <c r="V264" s="141"/>
      <c r="W264" s="49">
        <v>14.7</v>
      </c>
      <c r="X264" s="38" t="s">
        <v>0</v>
      </c>
    </row>
    <row r="265" spans="1:24" ht="11.25" customHeight="1" x14ac:dyDescent="0.2">
      <c r="A265" s="143" t="s">
        <v>0</v>
      </c>
      <c r="B265" s="143"/>
      <c r="C265" s="143" t="s">
        <v>27</v>
      </c>
      <c r="D265" s="143"/>
      <c r="E265" s="163">
        <v>13.3</v>
      </c>
      <c r="F265" s="163"/>
      <c r="G265" s="163"/>
      <c r="H265" s="163"/>
      <c r="I265" s="163">
        <v>7.1</v>
      </c>
      <c r="J265" s="163"/>
      <c r="K265" s="163">
        <v>10.5</v>
      </c>
      <c r="L265" s="163"/>
      <c r="M265" s="163">
        <v>8.6</v>
      </c>
      <c r="N265" s="163"/>
      <c r="O265" s="163"/>
      <c r="P265" s="163">
        <v>9.9</v>
      </c>
      <c r="Q265" s="163"/>
      <c r="R265" s="163"/>
      <c r="S265" s="163"/>
      <c r="T265" s="163">
        <v>7.5</v>
      </c>
      <c r="U265" s="163"/>
      <c r="V265" s="163"/>
      <c r="W265" s="47">
        <v>9.6999999999999993</v>
      </c>
      <c r="X265" s="48" t="s">
        <v>0</v>
      </c>
    </row>
    <row r="266" spans="1:24" ht="11.25" customHeight="1" x14ac:dyDescent="0.2">
      <c r="A266" s="142" t="s">
        <v>0</v>
      </c>
      <c r="B266" s="142"/>
      <c r="C266" s="142" t="s">
        <v>28</v>
      </c>
      <c r="D266" s="142"/>
      <c r="E266" s="141">
        <v>30</v>
      </c>
      <c r="F266" s="141"/>
      <c r="G266" s="141"/>
      <c r="H266" s="141"/>
      <c r="I266" s="141">
        <v>27.6</v>
      </c>
      <c r="J266" s="141"/>
      <c r="K266" s="141">
        <v>31.4</v>
      </c>
      <c r="L266" s="141"/>
      <c r="M266" s="141">
        <v>33.9</v>
      </c>
      <c r="N266" s="141"/>
      <c r="O266" s="141"/>
      <c r="P266" s="141">
        <v>26.7</v>
      </c>
      <c r="Q266" s="141"/>
      <c r="R266" s="141"/>
      <c r="S266" s="141"/>
      <c r="T266" s="141">
        <v>29.4</v>
      </c>
      <c r="U266" s="141"/>
      <c r="V266" s="141"/>
      <c r="W266" s="49">
        <v>10.1</v>
      </c>
      <c r="X266" s="38" t="s">
        <v>0</v>
      </c>
    </row>
    <row r="267" spans="1:24" ht="11.25" customHeight="1" x14ac:dyDescent="0.2">
      <c r="A267" s="143" t="s">
        <v>0</v>
      </c>
      <c r="B267" s="143"/>
      <c r="C267" s="143" t="s">
        <v>29</v>
      </c>
      <c r="D267" s="143"/>
      <c r="E267" s="163">
        <v>10</v>
      </c>
      <c r="F267" s="163"/>
      <c r="G267" s="163"/>
      <c r="H267" s="163"/>
      <c r="I267" s="163">
        <v>25</v>
      </c>
      <c r="J267" s="163"/>
      <c r="K267" s="163">
        <v>18.3</v>
      </c>
      <c r="L267" s="163"/>
      <c r="M267" s="163">
        <v>19.7</v>
      </c>
      <c r="N267" s="163"/>
      <c r="O267" s="163"/>
      <c r="P267" s="163">
        <v>15.8</v>
      </c>
      <c r="Q267" s="163"/>
      <c r="R267" s="163"/>
      <c r="S267" s="163"/>
      <c r="T267" s="163">
        <v>9</v>
      </c>
      <c r="U267" s="163"/>
      <c r="V267" s="163"/>
      <c r="W267" s="47">
        <v>1.6</v>
      </c>
      <c r="X267" s="48" t="s">
        <v>0</v>
      </c>
    </row>
    <row r="268" spans="1:24" ht="11.25" customHeight="1" x14ac:dyDescent="0.2">
      <c r="A268" s="142" t="s">
        <v>0</v>
      </c>
      <c r="B268" s="142"/>
      <c r="C268" s="142" t="s">
        <v>30</v>
      </c>
      <c r="D268" s="142"/>
      <c r="E268" s="141">
        <v>6.7</v>
      </c>
      <c r="F268" s="141"/>
      <c r="G268" s="141"/>
      <c r="H268" s="141"/>
      <c r="I268" s="141">
        <v>7.7</v>
      </c>
      <c r="J268" s="141"/>
      <c r="K268" s="141">
        <v>4.7</v>
      </c>
      <c r="L268" s="141"/>
      <c r="M268" s="141">
        <v>10.199999999999999</v>
      </c>
      <c r="N268" s="141"/>
      <c r="O268" s="141"/>
      <c r="P268" s="141">
        <v>7.8</v>
      </c>
      <c r="Q268" s="141"/>
      <c r="R268" s="141"/>
      <c r="S268" s="141"/>
      <c r="T268" s="141">
        <v>7.8</v>
      </c>
      <c r="U268" s="141"/>
      <c r="V268" s="141"/>
      <c r="W268" s="49">
        <v>3.1</v>
      </c>
      <c r="X268" s="38" t="s">
        <v>0</v>
      </c>
    </row>
    <row r="269" spans="1:24" ht="11.25" customHeight="1" x14ac:dyDescent="0.2">
      <c r="A269" s="143" t="s">
        <v>0</v>
      </c>
      <c r="B269" s="143"/>
      <c r="C269" s="143" t="s">
        <v>31</v>
      </c>
      <c r="D269" s="143"/>
      <c r="E269" s="163">
        <v>0</v>
      </c>
      <c r="F269" s="163"/>
      <c r="G269" s="163"/>
      <c r="H269" s="163"/>
      <c r="I269" s="163">
        <v>1.3</v>
      </c>
      <c r="J269" s="163"/>
      <c r="K269" s="163">
        <v>2.1</v>
      </c>
      <c r="L269" s="163"/>
      <c r="M269" s="163">
        <v>0.7</v>
      </c>
      <c r="N269" s="163"/>
      <c r="O269" s="163"/>
      <c r="P269" s="163">
        <v>2.1</v>
      </c>
      <c r="Q269" s="163"/>
      <c r="R269" s="163"/>
      <c r="S269" s="163"/>
      <c r="T269" s="163">
        <v>0.3</v>
      </c>
      <c r="U269" s="163"/>
      <c r="V269" s="163"/>
      <c r="W269" s="47">
        <v>0.4</v>
      </c>
      <c r="X269" s="48" t="s">
        <v>0</v>
      </c>
    </row>
    <row r="270" spans="1:24" ht="11.25" customHeight="1" x14ac:dyDescent="0.2">
      <c r="A270" s="142" t="s">
        <v>0</v>
      </c>
      <c r="B270" s="142"/>
      <c r="C270" s="142" t="s">
        <v>32</v>
      </c>
      <c r="D270" s="142"/>
      <c r="E270" s="141">
        <v>0</v>
      </c>
      <c r="F270" s="141"/>
      <c r="G270" s="141"/>
      <c r="H270" s="141"/>
      <c r="I270" s="141">
        <v>0.6</v>
      </c>
      <c r="J270" s="141"/>
      <c r="K270" s="141">
        <v>0.5</v>
      </c>
      <c r="L270" s="141"/>
      <c r="M270" s="141">
        <v>0.7</v>
      </c>
      <c r="N270" s="141"/>
      <c r="O270" s="141"/>
      <c r="P270" s="141">
        <v>0</v>
      </c>
      <c r="Q270" s="141"/>
      <c r="R270" s="141"/>
      <c r="S270" s="141"/>
      <c r="T270" s="141">
        <v>0</v>
      </c>
      <c r="U270" s="141"/>
      <c r="V270" s="141"/>
      <c r="W270" s="49">
        <v>0</v>
      </c>
      <c r="X270" s="41" t="s">
        <v>0</v>
      </c>
    </row>
    <row r="271" spans="1:24" ht="67.5" customHeight="1" x14ac:dyDescent="0.2">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row>
    <row r="272" spans="1:24" ht="58.5" customHeight="1" x14ac:dyDescent="0.2">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row>
    <row r="273" spans="1:24" ht="58.5" customHeight="1" x14ac:dyDescent="0.2">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row>
    <row r="274" spans="1:24" ht="58.5" customHeight="1" x14ac:dyDescent="0.2">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row>
    <row r="275" spans="1:24" ht="58.5" customHeight="1" x14ac:dyDescent="0.2">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row>
    <row r="276" spans="1:24" ht="18.75" customHeight="1" x14ac:dyDescent="0.2">
      <c r="B276" s="140" t="s">
        <v>36</v>
      </c>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row>
    <row r="277" spans="1:24" ht="0.75" customHeight="1" x14ac:dyDescent="0.2">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row>
    <row r="278" spans="1:24" ht="1.5" customHeight="1" x14ac:dyDescent="0.2">
      <c r="A278" s="137" t="s">
        <v>0</v>
      </c>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row>
    <row r="279" spans="1:24" ht="3" customHeight="1" x14ac:dyDescent="0.2">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row>
    <row r="280" spans="1:24" ht="13.5" customHeight="1" x14ac:dyDescent="0.2">
      <c r="B280" s="138" t="s">
        <v>0</v>
      </c>
      <c r="C280" s="138"/>
      <c r="D280" s="134" t="s">
        <v>0</v>
      </c>
      <c r="E280" s="134"/>
      <c r="F280" s="134"/>
      <c r="G280" s="134"/>
      <c r="H280" s="134"/>
      <c r="I280" s="134"/>
      <c r="J280" s="139" t="s">
        <v>37</v>
      </c>
      <c r="K280" s="139"/>
      <c r="L280" s="139"/>
      <c r="M280" s="139"/>
      <c r="N280" s="139"/>
      <c r="O280" s="139"/>
      <c r="P280" s="139"/>
      <c r="Q280" s="139"/>
      <c r="R280" s="139"/>
      <c r="S280" s="139"/>
      <c r="T280" s="139"/>
      <c r="U280" s="139"/>
      <c r="V280" s="139"/>
      <c r="W280" s="139"/>
      <c r="X280" s="139"/>
    </row>
    <row r="281" spans="1:24" ht="11.85" customHeight="1" x14ac:dyDescent="0.2">
      <c r="B281" s="130" t="s">
        <v>0</v>
      </c>
      <c r="C281" s="130"/>
      <c r="D281" s="131" t="s">
        <v>0</v>
      </c>
      <c r="E281" s="131"/>
      <c r="F281" s="131"/>
      <c r="G281" s="131"/>
      <c r="H281" s="131"/>
      <c r="I281" s="131"/>
      <c r="J281" s="132" t="s">
        <v>38</v>
      </c>
      <c r="K281" s="132"/>
      <c r="L281" s="132"/>
      <c r="M281" s="132"/>
      <c r="N281" s="132"/>
      <c r="O281" s="132"/>
      <c r="P281" s="132"/>
      <c r="Q281" s="132"/>
      <c r="R281" s="132"/>
      <c r="S281" s="131" t="s">
        <v>0</v>
      </c>
      <c r="T281" s="131"/>
      <c r="U281" s="131"/>
      <c r="V281" s="131"/>
      <c r="W281" s="131"/>
      <c r="X281" s="131"/>
    </row>
    <row r="282" spans="1:24" ht="15" customHeight="1" x14ac:dyDescent="0.2">
      <c r="B282" s="133" t="s">
        <v>39</v>
      </c>
      <c r="C282" s="133"/>
      <c r="D282" s="134" t="s">
        <v>0</v>
      </c>
      <c r="E282" s="134"/>
      <c r="F282" s="134"/>
      <c r="G282" s="134"/>
      <c r="H282" s="134"/>
      <c r="I282" s="134"/>
      <c r="J282" s="132" t="s">
        <v>40</v>
      </c>
      <c r="K282" s="132"/>
      <c r="L282" s="132" t="s">
        <v>41</v>
      </c>
      <c r="M282" s="132"/>
      <c r="N282" s="132"/>
      <c r="O282" s="173" t="s">
        <v>42</v>
      </c>
      <c r="P282" s="173"/>
      <c r="Q282" s="173"/>
      <c r="R282" s="173"/>
      <c r="S282" s="135" t="s">
        <v>160</v>
      </c>
      <c r="T282" s="135"/>
      <c r="U282" s="135"/>
      <c r="V282" s="135"/>
      <c r="W282" s="135"/>
      <c r="X282" s="135"/>
    </row>
    <row r="283" spans="1:24" ht="14.45" customHeight="1" x14ac:dyDescent="0.2">
      <c r="F283" s="37" t="s">
        <v>0</v>
      </c>
      <c r="G283" s="134" t="s">
        <v>0</v>
      </c>
      <c r="H283" s="134"/>
      <c r="I283" s="134"/>
      <c r="J283" s="134"/>
      <c r="K283" s="134"/>
      <c r="L283" s="134"/>
      <c r="M283" s="134"/>
      <c r="N283" s="134"/>
      <c r="O283" s="134"/>
      <c r="P283" s="134"/>
      <c r="Q283" s="134" t="s">
        <v>0</v>
      </c>
      <c r="R283" s="134"/>
      <c r="S283" s="134"/>
      <c r="T283" s="134"/>
      <c r="U283" s="134" t="s">
        <v>0</v>
      </c>
      <c r="V283" s="134"/>
      <c r="W283" s="134"/>
      <c r="X283" s="134"/>
    </row>
    <row r="284" spans="1:24" ht="20.85" customHeight="1" x14ac:dyDescent="0.2">
      <c r="F284" s="175" t="s">
        <v>1</v>
      </c>
      <c r="G284" s="175"/>
      <c r="H284" s="175"/>
      <c r="I284" s="175"/>
      <c r="J284" s="175"/>
      <c r="K284" s="175"/>
      <c r="L284" s="175"/>
      <c r="M284" s="175"/>
      <c r="N284" s="175"/>
      <c r="O284" s="175"/>
      <c r="P284" s="175"/>
      <c r="Q284" s="175"/>
      <c r="R284" s="175"/>
      <c r="S284" s="175"/>
      <c r="T284" s="175"/>
      <c r="U284" s="175"/>
      <c r="V284" s="175"/>
      <c r="W284" s="175"/>
      <c r="X284" s="175"/>
    </row>
    <row r="285" spans="1:24" ht="6.75" customHeight="1" x14ac:dyDescent="0.2">
      <c r="F285" s="37" t="s">
        <v>0</v>
      </c>
      <c r="G285" s="134" t="s">
        <v>0</v>
      </c>
      <c r="H285" s="134"/>
      <c r="I285" s="134"/>
      <c r="J285" s="134"/>
      <c r="K285" s="134"/>
      <c r="L285" s="134"/>
      <c r="M285" s="134"/>
      <c r="N285" s="134"/>
      <c r="O285" s="134"/>
      <c r="P285" s="134"/>
      <c r="Q285" s="134" t="s">
        <v>0</v>
      </c>
      <c r="R285" s="134"/>
      <c r="S285" s="134"/>
      <c r="T285" s="134"/>
      <c r="U285" s="134" t="s">
        <v>0</v>
      </c>
      <c r="V285" s="134"/>
      <c r="W285" s="134"/>
      <c r="X285" s="134"/>
    </row>
    <row r="286" spans="1:24" ht="11.45" customHeight="1" x14ac:dyDescent="0.2">
      <c r="F286" s="37" t="s">
        <v>0</v>
      </c>
      <c r="G286" s="134" t="s">
        <v>2</v>
      </c>
      <c r="H286" s="134"/>
      <c r="I286" s="134"/>
      <c r="J286" s="134"/>
      <c r="K286" s="134"/>
      <c r="L286" s="134"/>
      <c r="M286" s="134"/>
      <c r="N286" s="134"/>
      <c r="O286" s="134"/>
      <c r="P286" s="134"/>
      <c r="Q286" s="139" t="s">
        <v>0</v>
      </c>
      <c r="R286" s="139"/>
      <c r="S286" s="139"/>
      <c r="T286" s="139"/>
      <c r="U286" s="139"/>
      <c r="V286" s="139"/>
      <c r="W286" s="139"/>
      <c r="X286" s="139"/>
    </row>
    <row r="287" spans="1:24" ht="11.45" customHeight="1" x14ac:dyDescent="0.2">
      <c r="F287" s="37" t="s">
        <v>0</v>
      </c>
      <c r="G287" s="134" t="s">
        <v>3</v>
      </c>
      <c r="H287" s="134"/>
      <c r="I287" s="134"/>
      <c r="J287" s="134"/>
      <c r="K287" s="134"/>
      <c r="L287" s="134"/>
      <c r="M287" s="134"/>
      <c r="N287" s="134"/>
      <c r="O287" s="134"/>
      <c r="P287" s="134"/>
      <c r="Q287" s="134"/>
      <c r="R287" s="134"/>
      <c r="S287" s="134"/>
      <c r="T287" s="134"/>
      <c r="U287" s="154" t="s">
        <v>4</v>
      </c>
      <c r="V287" s="154"/>
      <c r="W287" s="154"/>
      <c r="X287" s="154"/>
    </row>
    <row r="288" spans="1:24" ht="11.45" customHeight="1" x14ac:dyDescent="0.2">
      <c r="F288" s="37" t="s">
        <v>0</v>
      </c>
      <c r="G288" s="134" t="s">
        <v>161</v>
      </c>
      <c r="H288" s="134"/>
      <c r="I288" s="134"/>
      <c r="J288" s="134"/>
      <c r="K288" s="134"/>
      <c r="L288" s="134"/>
      <c r="M288" s="134"/>
      <c r="N288" s="134"/>
      <c r="O288" s="134"/>
      <c r="P288" s="134"/>
      <c r="Q288" s="134"/>
      <c r="R288" s="134"/>
      <c r="S288" s="134"/>
      <c r="T288" s="134"/>
      <c r="U288" s="154" t="s">
        <v>6</v>
      </c>
      <c r="V288" s="154"/>
      <c r="W288" s="154"/>
      <c r="X288" s="154"/>
    </row>
    <row r="289" spans="1:24" ht="1.7" customHeight="1" x14ac:dyDescent="0.2">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row>
    <row r="290" spans="1:24" ht="1.1499999999999999" customHeight="1" x14ac:dyDescent="0.2">
      <c r="A290" s="152" t="s">
        <v>0</v>
      </c>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row>
    <row r="291" spans="1:24" ht="11.25" customHeight="1" x14ac:dyDescent="0.2">
      <c r="A291" s="146" t="s">
        <v>0</v>
      </c>
      <c r="B291" s="146"/>
      <c r="C291" s="146" t="s">
        <v>0</v>
      </c>
      <c r="D291" s="146"/>
      <c r="E291" s="146"/>
      <c r="F291" s="146" t="s">
        <v>0</v>
      </c>
      <c r="G291" s="146"/>
      <c r="H291" s="149" t="s">
        <v>0</v>
      </c>
      <c r="I291" s="149"/>
      <c r="J291" s="149"/>
      <c r="K291" s="149" t="s">
        <v>0</v>
      </c>
      <c r="L291" s="149"/>
      <c r="M291" s="149"/>
      <c r="N291" s="149" t="s">
        <v>0</v>
      </c>
      <c r="O291" s="149"/>
      <c r="P291" s="149"/>
      <c r="Q291" s="149"/>
      <c r="R291" s="149" t="s">
        <v>7</v>
      </c>
      <c r="S291" s="149"/>
      <c r="T291" s="149"/>
      <c r="U291" s="149"/>
      <c r="V291" s="149" t="s">
        <v>7</v>
      </c>
      <c r="W291" s="149"/>
      <c r="X291" s="45" t="s">
        <v>0</v>
      </c>
    </row>
    <row r="292" spans="1:24" ht="11.25" customHeight="1" x14ac:dyDescent="0.2">
      <c r="A292" s="146" t="s">
        <v>0</v>
      </c>
      <c r="B292" s="146"/>
      <c r="C292" s="165" t="s">
        <v>8</v>
      </c>
      <c r="D292" s="165"/>
      <c r="E292" s="165"/>
      <c r="F292" s="146" t="s">
        <v>0</v>
      </c>
      <c r="G292" s="146"/>
      <c r="H292" s="149" t="s">
        <v>0</v>
      </c>
      <c r="I292" s="149"/>
      <c r="J292" s="149"/>
      <c r="K292" s="149" t="s">
        <v>9</v>
      </c>
      <c r="L292" s="149"/>
      <c r="M292" s="149"/>
      <c r="N292" s="149" t="s">
        <v>10</v>
      </c>
      <c r="O292" s="149"/>
      <c r="P292" s="149"/>
      <c r="Q292" s="149"/>
      <c r="R292" s="149" t="s">
        <v>11</v>
      </c>
      <c r="S292" s="149"/>
      <c r="T292" s="149"/>
      <c r="U292" s="149"/>
      <c r="V292" s="149" t="s">
        <v>12</v>
      </c>
      <c r="W292" s="149"/>
      <c r="X292" s="45" t="s">
        <v>0</v>
      </c>
    </row>
    <row r="293" spans="1:24" ht="11.25" customHeight="1" x14ac:dyDescent="0.2">
      <c r="A293" s="142" t="s">
        <v>0</v>
      </c>
      <c r="B293" s="142"/>
      <c r="C293" s="164" t="s">
        <v>13</v>
      </c>
      <c r="D293" s="164"/>
      <c r="E293" s="164"/>
      <c r="F293" s="142" t="s">
        <v>0</v>
      </c>
      <c r="G293" s="142"/>
      <c r="H293" s="144" t="s">
        <v>0</v>
      </c>
      <c r="I293" s="144"/>
      <c r="J293" s="144"/>
      <c r="K293" s="151">
        <v>8070</v>
      </c>
      <c r="L293" s="151"/>
      <c r="M293" s="151"/>
      <c r="N293" s="151">
        <v>7969</v>
      </c>
      <c r="O293" s="151"/>
      <c r="P293" s="151"/>
      <c r="Q293" s="151"/>
      <c r="R293" s="151">
        <v>-101</v>
      </c>
      <c r="S293" s="151"/>
      <c r="T293" s="151"/>
      <c r="U293" s="151"/>
      <c r="V293" s="167">
        <v>-0.25</v>
      </c>
      <c r="W293" s="167"/>
      <c r="X293" s="41" t="s">
        <v>0</v>
      </c>
    </row>
    <row r="294" spans="1:24" ht="11.25" customHeight="1" x14ac:dyDescent="0.2">
      <c r="A294" s="143" t="s">
        <v>0</v>
      </c>
      <c r="B294" s="143"/>
      <c r="C294" s="169" t="s">
        <v>14</v>
      </c>
      <c r="D294" s="169"/>
      <c r="E294" s="169"/>
      <c r="F294" s="143" t="s">
        <v>0</v>
      </c>
      <c r="G294" s="143"/>
      <c r="H294" s="150" t="s">
        <v>0</v>
      </c>
      <c r="I294" s="150"/>
      <c r="J294" s="150"/>
      <c r="K294" s="171">
        <v>3588</v>
      </c>
      <c r="L294" s="171"/>
      <c r="M294" s="171"/>
      <c r="N294" s="171">
        <v>3568</v>
      </c>
      <c r="O294" s="171"/>
      <c r="P294" s="171"/>
      <c r="Q294" s="171"/>
      <c r="R294" s="171">
        <v>-21</v>
      </c>
      <c r="S294" s="171"/>
      <c r="T294" s="171"/>
      <c r="U294" s="171"/>
      <c r="V294" s="174">
        <v>-0.12</v>
      </c>
      <c r="W294" s="174"/>
      <c r="X294" s="43" t="s">
        <v>0</v>
      </c>
    </row>
    <row r="295" spans="1:24" ht="11.25" customHeight="1" x14ac:dyDescent="0.2">
      <c r="A295" s="142" t="s">
        <v>0</v>
      </c>
      <c r="B295" s="142"/>
      <c r="C295" s="164" t="s">
        <v>15</v>
      </c>
      <c r="D295" s="164"/>
      <c r="E295" s="164"/>
      <c r="F295" s="142" t="s">
        <v>0</v>
      </c>
      <c r="G295" s="142"/>
      <c r="H295" s="144" t="s">
        <v>0</v>
      </c>
      <c r="I295" s="144"/>
      <c r="J295" s="144"/>
      <c r="K295" s="172">
        <v>48.4</v>
      </c>
      <c r="L295" s="172"/>
      <c r="M295" s="172"/>
      <c r="N295" s="172">
        <v>49.9</v>
      </c>
      <c r="O295" s="172"/>
      <c r="P295" s="172"/>
      <c r="Q295" s="172"/>
      <c r="R295" s="172">
        <v>1.5</v>
      </c>
      <c r="S295" s="172"/>
      <c r="T295" s="172"/>
      <c r="U295" s="172"/>
      <c r="V295" s="167">
        <v>0.61</v>
      </c>
      <c r="W295" s="167"/>
      <c r="X295" s="41" t="s">
        <v>0</v>
      </c>
    </row>
    <row r="296" spans="1:24" ht="11.25" customHeight="1" x14ac:dyDescent="0.2">
      <c r="A296" s="143" t="s">
        <v>0</v>
      </c>
      <c r="B296" s="143"/>
      <c r="C296" s="169" t="s">
        <v>16</v>
      </c>
      <c r="D296" s="169"/>
      <c r="E296" s="169"/>
      <c r="F296" s="143" t="s">
        <v>0</v>
      </c>
      <c r="G296" s="143"/>
      <c r="H296" s="150" t="s">
        <v>0</v>
      </c>
      <c r="I296" s="150"/>
      <c r="J296" s="150"/>
      <c r="K296" s="166">
        <v>2.23</v>
      </c>
      <c r="L296" s="166"/>
      <c r="M296" s="166"/>
      <c r="N296" s="166">
        <v>2.21</v>
      </c>
      <c r="O296" s="166"/>
      <c r="P296" s="166"/>
      <c r="Q296" s="166"/>
      <c r="R296" s="168">
        <v>-0.02</v>
      </c>
      <c r="S296" s="168"/>
      <c r="T296" s="168"/>
      <c r="U296" s="168"/>
      <c r="V296" s="174">
        <v>-0.18</v>
      </c>
      <c r="W296" s="174"/>
      <c r="X296" s="43" t="s">
        <v>0</v>
      </c>
    </row>
    <row r="297" spans="1:24" ht="11.25" customHeight="1" x14ac:dyDescent="0.2">
      <c r="A297" s="142" t="s">
        <v>0</v>
      </c>
      <c r="B297" s="142"/>
      <c r="C297" s="164" t="s">
        <v>0</v>
      </c>
      <c r="D297" s="164"/>
      <c r="E297" s="164"/>
      <c r="F297" s="142" t="s">
        <v>0</v>
      </c>
      <c r="G297" s="142"/>
      <c r="H297" s="144" t="s">
        <v>0</v>
      </c>
      <c r="I297" s="144"/>
      <c r="J297" s="144"/>
      <c r="K297" s="144" t="s">
        <v>0</v>
      </c>
      <c r="L297" s="144"/>
      <c r="M297" s="144"/>
      <c r="N297" s="144" t="s">
        <v>0</v>
      </c>
      <c r="O297" s="144"/>
      <c r="P297" s="144"/>
      <c r="Q297" s="144"/>
      <c r="R297" s="144" t="s">
        <v>0</v>
      </c>
      <c r="S297" s="144"/>
      <c r="T297" s="144"/>
      <c r="U297" s="144"/>
      <c r="V297" s="144" t="s">
        <v>0</v>
      </c>
      <c r="W297" s="144"/>
      <c r="X297" s="41" t="s">
        <v>0</v>
      </c>
    </row>
    <row r="298" spans="1:24" ht="12" customHeight="1" x14ac:dyDescent="0.2">
      <c r="A298" s="146" t="s">
        <v>0</v>
      </c>
      <c r="B298" s="146"/>
      <c r="C298" s="147" t="s">
        <v>0</v>
      </c>
      <c r="D298" s="147"/>
      <c r="E298" s="146" t="s">
        <v>0</v>
      </c>
      <c r="F298" s="146"/>
      <c r="G298" s="146"/>
      <c r="H298" s="146"/>
      <c r="I298" s="146" t="s">
        <v>0</v>
      </c>
      <c r="J298" s="146"/>
      <c r="K298" s="146" t="s">
        <v>0</v>
      </c>
      <c r="L298" s="146"/>
      <c r="M298" s="147" t="s">
        <v>17</v>
      </c>
      <c r="N298" s="147"/>
      <c r="O298" s="147"/>
      <c r="P298" s="147"/>
      <c r="Q298" s="147"/>
      <c r="R298" s="147"/>
      <c r="S298" s="147"/>
      <c r="T298" s="147" t="s">
        <v>18</v>
      </c>
      <c r="U298" s="147"/>
      <c r="V298" s="147"/>
      <c r="W298" s="147"/>
      <c r="X298" s="40" t="s">
        <v>0</v>
      </c>
    </row>
    <row r="299" spans="1:24" ht="11.25" customHeight="1" x14ac:dyDescent="0.2">
      <c r="A299" s="146" t="s">
        <v>0</v>
      </c>
      <c r="B299" s="146"/>
      <c r="C299" s="165" t="s">
        <v>19</v>
      </c>
      <c r="D299" s="165"/>
      <c r="E299" s="165"/>
      <c r="F299" s="165"/>
      <c r="G299" s="165"/>
      <c r="H299" s="165"/>
      <c r="I299" s="165"/>
      <c r="J299" s="165"/>
      <c r="K299" s="149" t="s">
        <v>0</v>
      </c>
      <c r="L299" s="149"/>
      <c r="M299" s="149" t="s">
        <v>20</v>
      </c>
      <c r="N299" s="149"/>
      <c r="O299" s="149"/>
      <c r="P299" s="149" t="s">
        <v>21</v>
      </c>
      <c r="Q299" s="149"/>
      <c r="R299" s="149"/>
      <c r="S299" s="149"/>
      <c r="T299" s="149" t="s">
        <v>20</v>
      </c>
      <c r="U299" s="149"/>
      <c r="V299" s="149"/>
      <c r="W299" s="46" t="s">
        <v>21</v>
      </c>
      <c r="X299" s="40" t="s">
        <v>0</v>
      </c>
    </row>
    <row r="300" spans="1:24" ht="11.25" customHeight="1" x14ac:dyDescent="0.2">
      <c r="A300" s="142" t="s">
        <v>0</v>
      </c>
      <c r="B300" s="142"/>
      <c r="C300" s="164" t="s">
        <v>22</v>
      </c>
      <c r="D300" s="164"/>
      <c r="E300" s="144" t="s">
        <v>0</v>
      </c>
      <c r="F300" s="144"/>
      <c r="G300" s="144"/>
      <c r="H300" s="144"/>
      <c r="I300" s="144" t="s">
        <v>0</v>
      </c>
      <c r="J300" s="144"/>
      <c r="K300" s="144" t="s">
        <v>0</v>
      </c>
      <c r="L300" s="144"/>
      <c r="M300" s="151">
        <v>3588</v>
      </c>
      <c r="N300" s="151"/>
      <c r="O300" s="151"/>
      <c r="P300" s="144" t="s">
        <v>23</v>
      </c>
      <c r="Q300" s="144"/>
      <c r="R300" s="144"/>
      <c r="S300" s="144"/>
      <c r="T300" s="151">
        <v>3568</v>
      </c>
      <c r="U300" s="151"/>
      <c r="V300" s="151"/>
      <c r="W300" s="42" t="s">
        <v>23</v>
      </c>
      <c r="X300" s="38" t="s">
        <v>0</v>
      </c>
    </row>
    <row r="301" spans="1:24" ht="11.25" customHeight="1" x14ac:dyDescent="0.2">
      <c r="A301" s="143" t="s">
        <v>0</v>
      </c>
      <c r="B301" s="143"/>
      <c r="C301" s="159" t="s">
        <v>24</v>
      </c>
      <c r="D301" s="159"/>
      <c r="E301" s="159"/>
      <c r="F301" s="159"/>
      <c r="G301" s="159"/>
      <c r="H301" s="159"/>
      <c r="I301" s="150" t="s">
        <v>0</v>
      </c>
      <c r="J301" s="150"/>
      <c r="K301" s="150" t="s">
        <v>0</v>
      </c>
      <c r="L301" s="150"/>
      <c r="M301" s="171">
        <v>743</v>
      </c>
      <c r="N301" s="171"/>
      <c r="O301" s="171"/>
      <c r="P301" s="163">
        <v>20.7</v>
      </c>
      <c r="Q301" s="163"/>
      <c r="R301" s="163"/>
      <c r="S301" s="163"/>
      <c r="T301" s="171">
        <v>704</v>
      </c>
      <c r="U301" s="171"/>
      <c r="V301" s="171"/>
      <c r="W301" s="47">
        <v>19.7</v>
      </c>
      <c r="X301" s="48" t="s">
        <v>0</v>
      </c>
    </row>
    <row r="302" spans="1:24" ht="10.5" customHeight="1" x14ac:dyDescent="0.2">
      <c r="A302" s="142" t="s">
        <v>0</v>
      </c>
      <c r="B302" s="142"/>
      <c r="C302" s="161" t="s">
        <v>25</v>
      </c>
      <c r="D302" s="161"/>
      <c r="E302" s="161"/>
      <c r="F302" s="161"/>
      <c r="G302" s="161"/>
      <c r="H302" s="161"/>
      <c r="I302" s="144" t="s">
        <v>0</v>
      </c>
      <c r="J302" s="144"/>
      <c r="K302" s="144" t="s">
        <v>0</v>
      </c>
      <c r="L302" s="144"/>
      <c r="M302" s="151">
        <v>616</v>
      </c>
      <c r="N302" s="151"/>
      <c r="O302" s="151"/>
      <c r="P302" s="141">
        <v>17.2</v>
      </c>
      <c r="Q302" s="141"/>
      <c r="R302" s="141"/>
      <c r="S302" s="141"/>
      <c r="T302" s="151">
        <v>594</v>
      </c>
      <c r="U302" s="151"/>
      <c r="V302" s="151"/>
      <c r="W302" s="49">
        <v>16.600000000000001</v>
      </c>
      <c r="X302" s="38" t="s">
        <v>0</v>
      </c>
    </row>
    <row r="303" spans="1:24" ht="10.5" customHeight="1" x14ac:dyDescent="0.2">
      <c r="A303" s="143" t="s">
        <v>0</v>
      </c>
      <c r="B303" s="143"/>
      <c r="C303" s="159" t="s">
        <v>26</v>
      </c>
      <c r="D303" s="159"/>
      <c r="E303" s="159"/>
      <c r="F303" s="159"/>
      <c r="G303" s="159"/>
      <c r="H303" s="159"/>
      <c r="I303" s="150" t="s">
        <v>0</v>
      </c>
      <c r="J303" s="150"/>
      <c r="K303" s="150" t="s">
        <v>0</v>
      </c>
      <c r="L303" s="150"/>
      <c r="M303" s="171">
        <v>517</v>
      </c>
      <c r="N303" s="171"/>
      <c r="O303" s="171"/>
      <c r="P303" s="163">
        <v>14.4</v>
      </c>
      <c r="Q303" s="163"/>
      <c r="R303" s="163"/>
      <c r="S303" s="163"/>
      <c r="T303" s="171">
        <v>442</v>
      </c>
      <c r="U303" s="171"/>
      <c r="V303" s="171"/>
      <c r="W303" s="47">
        <v>12.4</v>
      </c>
      <c r="X303" s="43" t="s">
        <v>0</v>
      </c>
    </row>
    <row r="304" spans="1:24" ht="11.25" customHeight="1" x14ac:dyDescent="0.2">
      <c r="A304" s="142" t="s">
        <v>0</v>
      </c>
      <c r="B304" s="142"/>
      <c r="C304" s="161" t="s">
        <v>27</v>
      </c>
      <c r="D304" s="161"/>
      <c r="E304" s="161"/>
      <c r="F304" s="161"/>
      <c r="G304" s="161"/>
      <c r="H304" s="161"/>
      <c r="I304" s="144" t="s">
        <v>0</v>
      </c>
      <c r="J304" s="144"/>
      <c r="K304" s="144" t="s">
        <v>0</v>
      </c>
      <c r="L304" s="144"/>
      <c r="M304" s="151">
        <v>610</v>
      </c>
      <c r="N304" s="151"/>
      <c r="O304" s="151"/>
      <c r="P304" s="141">
        <v>17</v>
      </c>
      <c r="Q304" s="141"/>
      <c r="R304" s="141"/>
      <c r="S304" s="141"/>
      <c r="T304" s="151">
        <v>359</v>
      </c>
      <c r="U304" s="151"/>
      <c r="V304" s="151"/>
      <c r="W304" s="49">
        <v>10.1</v>
      </c>
      <c r="X304" s="38" t="s">
        <v>0</v>
      </c>
    </row>
    <row r="305" spans="1:24" ht="11.25" customHeight="1" x14ac:dyDescent="0.2">
      <c r="A305" s="143" t="s">
        <v>0</v>
      </c>
      <c r="B305" s="143"/>
      <c r="C305" s="159" t="s">
        <v>28</v>
      </c>
      <c r="D305" s="159"/>
      <c r="E305" s="159"/>
      <c r="F305" s="159"/>
      <c r="G305" s="159"/>
      <c r="H305" s="159"/>
      <c r="I305" s="150" t="s">
        <v>0</v>
      </c>
      <c r="J305" s="150"/>
      <c r="K305" s="150" t="s">
        <v>0</v>
      </c>
      <c r="L305" s="150"/>
      <c r="M305" s="171">
        <v>552</v>
      </c>
      <c r="N305" s="171"/>
      <c r="O305" s="171"/>
      <c r="P305" s="163">
        <v>15.4</v>
      </c>
      <c r="Q305" s="163"/>
      <c r="R305" s="163"/>
      <c r="S305" s="163"/>
      <c r="T305" s="171">
        <v>689</v>
      </c>
      <c r="U305" s="171"/>
      <c r="V305" s="171"/>
      <c r="W305" s="47">
        <v>19.3</v>
      </c>
      <c r="X305" s="48" t="s">
        <v>0</v>
      </c>
    </row>
    <row r="306" spans="1:24" ht="11.25" customHeight="1" x14ac:dyDescent="0.2">
      <c r="A306" s="142" t="s">
        <v>0</v>
      </c>
      <c r="B306" s="142"/>
      <c r="C306" s="161" t="s">
        <v>29</v>
      </c>
      <c r="D306" s="161"/>
      <c r="E306" s="161"/>
      <c r="F306" s="161"/>
      <c r="G306" s="161"/>
      <c r="H306" s="161"/>
      <c r="I306" s="144" t="s">
        <v>0</v>
      </c>
      <c r="J306" s="144"/>
      <c r="K306" s="144" t="s">
        <v>0</v>
      </c>
      <c r="L306" s="144"/>
      <c r="M306" s="151">
        <v>317</v>
      </c>
      <c r="N306" s="151"/>
      <c r="O306" s="151"/>
      <c r="P306" s="141">
        <v>8.8000000000000007</v>
      </c>
      <c r="Q306" s="141"/>
      <c r="R306" s="141"/>
      <c r="S306" s="141"/>
      <c r="T306" s="151">
        <v>508</v>
      </c>
      <c r="U306" s="151"/>
      <c r="V306" s="151"/>
      <c r="W306" s="49">
        <v>14.2</v>
      </c>
      <c r="X306" s="38" t="s">
        <v>0</v>
      </c>
    </row>
    <row r="307" spans="1:24" ht="11.25" customHeight="1" x14ac:dyDescent="0.2">
      <c r="A307" s="143" t="s">
        <v>0</v>
      </c>
      <c r="B307" s="143"/>
      <c r="C307" s="159" t="s">
        <v>30</v>
      </c>
      <c r="D307" s="159"/>
      <c r="E307" s="159"/>
      <c r="F307" s="159"/>
      <c r="G307" s="159"/>
      <c r="H307" s="159"/>
      <c r="I307" s="150" t="s">
        <v>0</v>
      </c>
      <c r="J307" s="150"/>
      <c r="K307" s="150" t="s">
        <v>0</v>
      </c>
      <c r="L307" s="150"/>
      <c r="M307" s="171">
        <v>176</v>
      </c>
      <c r="N307" s="171"/>
      <c r="O307" s="171"/>
      <c r="P307" s="163">
        <v>4.9000000000000004</v>
      </c>
      <c r="Q307" s="163"/>
      <c r="R307" s="163"/>
      <c r="S307" s="163"/>
      <c r="T307" s="171">
        <v>198</v>
      </c>
      <c r="U307" s="171"/>
      <c r="V307" s="171"/>
      <c r="W307" s="47">
        <v>5.5</v>
      </c>
      <c r="X307" s="48" t="s">
        <v>0</v>
      </c>
    </row>
    <row r="308" spans="1:24" ht="11.25" customHeight="1" x14ac:dyDescent="0.2">
      <c r="A308" s="142" t="s">
        <v>0</v>
      </c>
      <c r="B308" s="142"/>
      <c r="C308" s="161" t="s">
        <v>31</v>
      </c>
      <c r="D308" s="161"/>
      <c r="E308" s="161"/>
      <c r="F308" s="161"/>
      <c r="G308" s="161"/>
      <c r="H308" s="161"/>
      <c r="I308" s="144" t="s">
        <v>0</v>
      </c>
      <c r="J308" s="144"/>
      <c r="K308" s="144" t="s">
        <v>0</v>
      </c>
      <c r="L308" s="144"/>
      <c r="M308" s="151">
        <v>50</v>
      </c>
      <c r="N308" s="151"/>
      <c r="O308" s="151"/>
      <c r="P308" s="141">
        <v>1.4</v>
      </c>
      <c r="Q308" s="141"/>
      <c r="R308" s="141"/>
      <c r="S308" s="141"/>
      <c r="T308" s="151">
        <v>66</v>
      </c>
      <c r="U308" s="151"/>
      <c r="V308" s="151"/>
      <c r="W308" s="49">
        <v>1.8</v>
      </c>
      <c r="X308" s="38" t="s">
        <v>0</v>
      </c>
    </row>
    <row r="309" spans="1:24" ht="11.25" customHeight="1" x14ac:dyDescent="0.2">
      <c r="A309" s="143" t="s">
        <v>0</v>
      </c>
      <c r="B309" s="143"/>
      <c r="C309" s="159" t="s">
        <v>32</v>
      </c>
      <c r="D309" s="159"/>
      <c r="E309" s="159"/>
      <c r="F309" s="159"/>
      <c r="G309" s="159"/>
      <c r="H309" s="159"/>
      <c r="I309" s="150" t="s">
        <v>0</v>
      </c>
      <c r="J309" s="150"/>
      <c r="K309" s="150" t="s">
        <v>0</v>
      </c>
      <c r="L309" s="150"/>
      <c r="M309" s="171">
        <v>7</v>
      </c>
      <c r="N309" s="171"/>
      <c r="O309" s="171"/>
      <c r="P309" s="163">
        <v>0.2</v>
      </c>
      <c r="Q309" s="163"/>
      <c r="R309" s="163"/>
      <c r="S309" s="163"/>
      <c r="T309" s="171">
        <v>8</v>
      </c>
      <c r="U309" s="171"/>
      <c r="V309" s="171"/>
      <c r="W309" s="47">
        <v>0.2</v>
      </c>
      <c r="X309" s="48" t="s">
        <v>0</v>
      </c>
    </row>
    <row r="310" spans="1:24" ht="11.25" customHeight="1" x14ac:dyDescent="0.2">
      <c r="A310" s="142" t="s">
        <v>0</v>
      </c>
      <c r="B310" s="142"/>
      <c r="C310" s="161" t="s">
        <v>0</v>
      </c>
      <c r="D310" s="161"/>
      <c r="E310" s="144" t="s">
        <v>0</v>
      </c>
      <c r="F310" s="144"/>
      <c r="G310" s="144"/>
      <c r="H310" s="144"/>
      <c r="I310" s="144" t="s">
        <v>0</v>
      </c>
      <c r="J310" s="144"/>
      <c r="K310" s="144" t="s">
        <v>0</v>
      </c>
      <c r="L310" s="144"/>
      <c r="M310" s="144" t="s">
        <v>0</v>
      </c>
      <c r="N310" s="144"/>
      <c r="O310" s="144"/>
      <c r="P310" s="144" t="s">
        <v>0</v>
      </c>
      <c r="Q310" s="144"/>
      <c r="R310" s="144"/>
      <c r="S310" s="144"/>
      <c r="T310" s="144" t="s">
        <v>0</v>
      </c>
      <c r="U310" s="144"/>
      <c r="V310" s="144"/>
      <c r="W310" s="42" t="s">
        <v>0</v>
      </c>
      <c r="X310" s="38" t="s">
        <v>0</v>
      </c>
    </row>
    <row r="311" spans="1:24" ht="11.25" customHeight="1" x14ac:dyDescent="0.2">
      <c r="A311" s="143" t="s">
        <v>0</v>
      </c>
      <c r="B311" s="143"/>
      <c r="C311" s="159" t="s">
        <v>33</v>
      </c>
      <c r="D311" s="159"/>
      <c r="E311" s="159"/>
      <c r="F311" s="159"/>
      <c r="G311" s="159"/>
      <c r="H311" s="159"/>
      <c r="I311" s="150" t="s">
        <v>0</v>
      </c>
      <c r="J311" s="150"/>
      <c r="K311" s="150" t="s">
        <v>0</v>
      </c>
      <c r="L311" s="150"/>
      <c r="M311" s="157">
        <v>32973</v>
      </c>
      <c r="N311" s="157"/>
      <c r="O311" s="157"/>
      <c r="P311" s="150" t="s">
        <v>0</v>
      </c>
      <c r="Q311" s="150"/>
      <c r="R311" s="150"/>
      <c r="S311" s="150"/>
      <c r="T311" s="157">
        <v>36419</v>
      </c>
      <c r="U311" s="157"/>
      <c r="V311" s="157"/>
      <c r="W311" s="44" t="s">
        <v>0</v>
      </c>
      <c r="X311" s="48" t="s">
        <v>0</v>
      </c>
    </row>
    <row r="312" spans="1:24" ht="11.25" customHeight="1" x14ac:dyDescent="0.2">
      <c r="A312" s="142" t="s">
        <v>0</v>
      </c>
      <c r="B312" s="142"/>
      <c r="C312" s="161" t="s">
        <v>34</v>
      </c>
      <c r="D312" s="161"/>
      <c r="E312" s="161"/>
      <c r="F312" s="161"/>
      <c r="G312" s="161"/>
      <c r="H312" s="161"/>
      <c r="I312" s="144" t="s">
        <v>0</v>
      </c>
      <c r="J312" s="144"/>
      <c r="K312" s="144" t="s">
        <v>0</v>
      </c>
      <c r="L312" s="144"/>
      <c r="M312" s="145">
        <v>42966</v>
      </c>
      <c r="N312" s="145"/>
      <c r="O312" s="145"/>
      <c r="P312" s="144" t="s">
        <v>0</v>
      </c>
      <c r="Q312" s="144"/>
      <c r="R312" s="144"/>
      <c r="S312" s="144"/>
      <c r="T312" s="145">
        <v>48170</v>
      </c>
      <c r="U312" s="145"/>
      <c r="V312" s="145"/>
      <c r="W312" s="42" t="s">
        <v>0</v>
      </c>
      <c r="X312" s="37" t="s">
        <v>0</v>
      </c>
    </row>
    <row r="313" spans="1:24" ht="11.25" customHeight="1" x14ac:dyDescent="0.2">
      <c r="A313" s="143" t="s">
        <v>0</v>
      </c>
      <c r="B313" s="143"/>
      <c r="C313" s="159" t="s">
        <v>35</v>
      </c>
      <c r="D313" s="159"/>
      <c r="E313" s="159"/>
      <c r="F313" s="159"/>
      <c r="G313" s="159"/>
      <c r="H313" s="159"/>
      <c r="I313" s="150" t="s">
        <v>0</v>
      </c>
      <c r="J313" s="150"/>
      <c r="K313" s="150" t="s">
        <v>0</v>
      </c>
      <c r="L313" s="150"/>
      <c r="M313" s="157">
        <v>18972</v>
      </c>
      <c r="N313" s="157"/>
      <c r="O313" s="157"/>
      <c r="P313" s="150" t="s">
        <v>0</v>
      </c>
      <c r="Q313" s="150"/>
      <c r="R313" s="150"/>
      <c r="S313" s="150"/>
      <c r="T313" s="157">
        <v>21406</v>
      </c>
      <c r="U313" s="157"/>
      <c r="V313" s="157"/>
      <c r="W313" s="44" t="s">
        <v>0</v>
      </c>
      <c r="X313" s="43" t="s">
        <v>0</v>
      </c>
    </row>
    <row r="314" spans="1:24" ht="216.75" customHeight="1" x14ac:dyDescent="0.2">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row>
    <row r="315" spans="1:24" ht="37.9" customHeight="1" x14ac:dyDescent="0.2">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row>
    <row r="316" spans="1:24" ht="37.9" customHeight="1" x14ac:dyDescent="0.2">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row>
    <row r="317" spans="1:24" ht="37.9" customHeight="1" x14ac:dyDescent="0.2">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row>
    <row r="318" spans="1:24" ht="37.9" customHeight="1" x14ac:dyDescent="0.2">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row>
    <row r="319" spans="1:24" ht="18.75" customHeight="1" x14ac:dyDescent="0.2">
      <c r="B319" s="140" t="s">
        <v>36</v>
      </c>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row>
    <row r="320" spans="1:24" ht="0.75" customHeight="1" x14ac:dyDescent="0.2">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row>
    <row r="321" spans="1:24" ht="1.5" customHeight="1" x14ac:dyDescent="0.2">
      <c r="A321" s="137" t="s">
        <v>0</v>
      </c>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3" customHeight="1" x14ac:dyDescent="0.2">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row>
    <row r="323" spans="1:24" ht="13.5" customHeight="1" x14ac:dyDescent="0.2">
      <c r="B323" s="138" t="s">
        <v>0</v>
      </c>
      <c r="C323" s="138"/>
      <c r="D323" s="134" t="s">
        <v>0</v>
      </c>
      <c r="E323" s="134"/>
      <c r="F323" s="134"/>
      <c r="G323" s="134"/>
      <c r="H323" s="134"/>
      <c r="I323" s="134"/>
      <c r="J323" s="139" t="s">
        <v>37</v>
      </c>
      <c r="K323" s="139"/>
      <c r="L323" s="139"/>
      <c r="M323" s="139"/>
      <c r="N323" s="139"/>
      <c r="O323" s="139"/>
      <c r="P323" s="139"/>
      <c r="Q323" s="139"/>
      <c r="R323" s="139"/>
      <c r="S323" s="139"/>
      <c r="T323" s="139"/>
      <c r="U323" s="139"/>
      <c r="V323" s="139"/>
      <c r="W323" s="139"/>
      <c r="X323" s="139"/>
    </row>
    <row r="324" spans="1:24" ht="11.85" customHeight="1" x14ac:dyDescent="0.2">
      <c r="B324" s="130" t="s">
        <v>0</v>
      </c>
      <c r="C324" s="130"/>
      <c r="D324" s="131" t="s">
        <v>0</v>
      </c>
      <c r="E324" s="131"/>
      <c r="F324" s="131"/>
      <c r="G324" s="131"/>
      <c r="H324" s="131"/>
      <c r="I324" s="131"/>
      <c r="J324" s="132" t="s">
        <v>38</v>
      </c>
      <c r="K324" s="132"/>
      <c r="L324" s="132"/>
      <c r="M324" s="132"/>
      <c r="N324" s="132"/>
      <c r="O324" s="132"/>
      <c r="P324" s="132"/>
      <c r="Q324" s="132"/>
      <c r="R324" s="132"/>
      <c r="S324" s="131" t="s">
        <v>0</v>
      </c>
      <c r="T324" s="131"/>
      <c r="U324" s="131"/>
      <c r="V324" s="131"/>
      <c r="W324" s="131"/>
      <c r="X324" s="131"/>
    </row>
    <row r="325" spans="1:24" ht="15" customHeight="1" x14ac:dyDescent="0.2">
      <c r="B325" s="133" t="s">
        <v>39</v>
      </c>
      <c r="C325" s="133"/>
      <c r="D325" s="134" t="s">
        <v>0</v>
      </c>
      <c r="E325" s="134"/>
      <c r="F325" s="134"/>
      <c r="G325" s="134"/>
      <c r="H325" s="134"/>
      <c r="I325" s="134"/>
      <c r="J325" s="132" t="s">
        <v>40</v>
      </c>
      <c r="K325" s="132"/>
      <c r="L325" s="132" t="s">
        <v>41</v>
      </c>
      <c r="M325" s="132"/>
      <c r="N325" s="132"/>
      <c r="O325" s="173" t="s">
        <v>42</v>
      </c>
      <c r="P325" s="173"/>
      <c r="Q325" s="173"/>
      <c r="R325" s="173"/>
      <c r="S325" s="135" t="s">
        <v>162</v>
      </c>
      <c r="T325" s="135"/>
      <c r="U325" s="135"/>
      <c r="V325" s="135"/>
      <c r="W325" s="135"/>
      <c r="X325" s="135"/>
    </row>
    <row r="326" spans="1:24" ht="14.45" customHeight="1" x14ac:dyDescent="0.2">
      <c r="F326" s="37" t="s">
        <v>0</v>
      </c>
      <c r="G326" s="134" t="s">
        <v>0</v>
      </c>
      <c r="H326" s="134"/>
      <c r="I326" s="134"/>
      <c r="J326" s="134"/>
      <c r="K326" s="134"/>
      <c r="L326" s="134"/>
      <c r="M326" s="134"/>
      <c r="N326" s="134"/>
      <c r="O326" s="134"/>
      <c r="P326" s="134"/>
      <c r="Q326" s="134" t="s">
        <v>0</v>
      </c>
      <c r="R326" s="134"/>
      <c r="S326" s="134"/>
      <c r="T326" s="134"/>
      <c r="U326" s="134" t="s">
        <v>0</v>
      </c>
      <c r="V326" s="134"/>
      <c r="W326" s="134"/>
      <c r="X326" s="134"/>
    </row>
    <row r="327" spans="1:24" ht="20.85" customHeight="1" x14ac:dyDescent="0.2">
      <c r="F327" s="175" t="s">
        <v>1</v>
      </c>
      <c r="G327" s="175"/>
      <c r="H327" s="175"/>
      <c r="I327" s="175"/>
      <c r="J327" s="175"/>
      <c r="K327" s="175"/>
      <c r="L327" s="175"/>
      <c r="M327" s="175"/>
      <c r="N327" s="175"/>
      <c r="O327" s="175"/>
      <c r="P327" s="175"/>
      <c r="Q327" s="175"/>
      <c r="R327" s="175"/>
      <c r="S327" s="175"/>
      <c r="T327" s="175"/>
      <c r="U327" s="175"/>
      <c r="V327" s="175"/>
      <c r="W327" s="175"/>
      <c r="X327" s="175"/>
    </row>
    <row r="328" spans="1:24" ht="6.75" customHeight="1" x14ac:dyDescent="0.2">
      <c r="F328" s="37" t="s">
        <v>0</v>
      </c>
      <c r="G328" s="134" t="s">
        <v>0</v>
      </c>
      <c r="H328" s="134"/>
      <c r="I328" s="134"/>
      <c r="J328" s="134"/>
      <c r="K328" s="134"/>
      <c r="L328" s="134"/>
      <c r="M328" s="134"/>
      <c r="N328" s="134"/>
      <c r="O328" s="134"/>
      <c r="P328" s="134"/>
      <c r="Q328" s="134" t="s">
        <v>0</v>
      </c>
      <c r="R328" s="134"/>
      <c r="S328" s="134"/>
      <c r="T328" s="134"/>
      <c r="U328" s="134" t="s">
        <v>0</v>
      </c>
      <c r="V328" s="134"/>
      <c r="W328" s="134"/>
      <c r="X328" s="134"/>
    </row>
    <row r="329" spans="1:24" ht="11.45" customHeight="1" x14ac:dyDescent="0.2">
      <c r="F329" s="37" t="s">
        <v>0</v>
      </c>
      <c r="G329" s="134" t="s">
        <v>2</v>
      </c>
      <c r="H329" s="134"/>
      <c r="I329" s="134"/>
      <c r="J329" s="134"/>
      <c r="K329" s="134"/>
      <c r="L329" s="134"/>
      <c r="M329" s="134"/>
      <c r="N329" s="134"/>
      <c r="O329" s="134"/>
      <c r="P329" s="134"/>
      <c r="Q329" s="139" t="s">
        <v>0</v>
      </c>
      <c r="R329" s="139"/>
      <c r="S329" s="139"/>
      <c r="T329" s="139"/>
      <c r="U329" s="139"/>
      <c r="V329" s="139"/>
      <c r="W329" s="139"/>
      <c r="X329" s="139"/>
    </row>
    <row r="330" spans="1:24" ht="11.45" customHeight="1" x14ac:dyDescent="0.2">
      <c r="F330" s="37" t="s">
        <v>0</v>
      </c>
      <c r="G330" s="134" t="s">
        <v>3</v>
      </c>
      <c r="H330" s="134"/>
      <c r="I330" s="134"/>
      <c r="J330" s="134"/>
      <c r="K330" s="134"/>
      <c r="L330" s="134"/>
      <c r="M330" s="134"/>
      <c r="N330" s="134"/>
      <c r="O330" s="134"/>
      <c r="P330" s="134"/>
      <c r="Q330" s="134"/>
      <c r="R330" s="134"/>
      <c r="S330" s="134"/>
      <c r="T330" s="134"/>
      <c r="U330" s="154" t="s">
        <v>4</v>
      </c>
      <c r="V330" s="154"/>
      <c r="W330" s="154"/>
      <c r="X330" s="154"/>
    </row>
    <row r="331" spans="1:24" ht="11.45" customHeight="1" x14ac:dyDescent="0.2">
      <c r="F331" s="37" t="s">
        <v>0</v>
      </c>
      <c r="G331" s="134" t="s">
        <v>161</v>
      </c>
      <c r="H331" s="134"/>
      <c r="I331" s="134"/>
      <c r="J331" s="134"/>
      <c r="K331" s="134"/>
      <c r="L331" s="134"/>
      <c r="M331" s="134"/>
      <c r="N331" s="134"/>
      <c r="O331" s="134"/>
      <c r="P331" s="134"/>
      <c r="Q331" s="134"/>
      <c r="R331" s="134"/>
      <c r="S331" s="134"/>
      <c r="T331" s="134"/>
      <c r="U331" s="154" t="s">
        <v>6</v>
      </c>
      <c r="V331" s="154"/>
      <c r="W331" s="154"/>
      <c r="X331" s="154"/>
    </row>
    <row r="332" spans="1:24" ht="1.7" customHeight="1" x14ac:dyDescent="0.2">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row>
    <row r="333" spans="1:24" ht="1.1499999999999999" customHeight="1" x14ac:dyDescent="0.2">
      <c r="A333" s="152" t="s">
        <v>0</v>
      </c>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row>
    <row r="334" spans="1:24" ht="11.25" customHeight="1" x14ac:dyDescent="0.2">
      <c r="A334" s="146" t="s">
        <v>0</v>
      </c>
      <c r="B334" s="146"/>
      <c r="C334" s="147" t="s">
        <v>44</v>
      </c>
      <c r="D334" s="147"/>
      <c r="E334" s="147"/>
      <c r="F334" s="147"/>
      <c r="G334" s="147"/>
      <c r="H334" s="147"/>
      <c r="I334" s="147"/>
      <c r="J334" s="147"/>
      <c r="K334" s="147"/>
      <c r="L334" s="147"/>
      <c r="M334" s="147"/>
      <c r="N334" s="147"/>
      <c r="O334" s="147"/>
      <c r="P334" s="147"/>
      <c r="Q334" s="147"/>
      <c r="R334" s="147"/>
      <c r="S334" s="147"/>
      <c r="T334" s="147"/>
      <c r="U334" s="147"/>
      <c r="V334" s="147"/>
      <c r="W334" s="147"/>
      <c r="X334" s="40" t="s">
        <v>0</v>
      </c>
    </row>
    <row r="335" spans="1:24" ht="11.25" customHeight="1" x14ac:dyDescent="0.2">
      <c r="A335" s="146" t="s">
        <v>0</v>
      </c>
      <c r="B335" s="146"/>
      <c r="C335" s="146" t="s">
        <v>0</v>
      </c>
      <c r="D335" s="146"/>
      <c r="E335" s="149" t="s">
        <v>45</v>
      </c>
      <c r="F335" s="149"/>
      <c r="G335" s="149"/>
      <c r="H335" s="149"/>
      <c r="I335" s="149" t="s">
        <v>46</v>
      </c>
      <c r="J335" s="149"/>
      <c r="K335" s="149" t="s">
        <v>47</v>
      </c>
      <c r="L335" s="149"/>
      <c r="M335" s="149" t="s">
        <v>48</v>
      </c>
      <c r="N335" s="149"/>
      <c r="O335" s="149"/>
      <c r="P335" s="149" t="s">
        <v>49</v>
      </c>
      <c r="Q335" s="149"/>
      <c r="R335" s="149"/>
      <c r="S335" s="149"/>
      <c r="T335" s="149" t="s">
        <v>50</v>
      </c>
      <c r="U335" s="149"/>
      <c r="V335" s="149"/>
      <c r="W335" s="46" t="s">
        <v>51</v>
      </c>
      <c r="X335" s="40" t="s">
        <v>0</v>
      </c>
    </row>
    <row r="336" spans="1:24" ht="11.25" customHeight="1" x14ac:dyDescent="0.2">
      <c r="A336" s="142" t="s">
        <v>0</v>
      </c>
      <c r="B336" s="142"/>
      <c r="C336" s="142" t="s">
        <v>52</v>
      </c>
      <c r="D336" s="142"/>
      <c r="E336" s="151">
        <v>78</v>
      </c>
      <c r="F336" s="151"/>
      <c r="G336" s="151"/>
      <c r="H336" s="151"/>
      <c r="I336" s="151">
        <v>346</v>
      </c>
      <c r="J336" s="151"/>
      <c r="K336" s="151">
        <v>436</v>
      </c>
      <c r="L336" s="151"/>
      <c r="M336" s="151">
        <v>720</v>
      </c>
      <c r="N336" s="151"/>
      <c r="O336" s="151"/>
      <c r="P336" s="151">
        <v>923</v>
      </c>
      <c r="Q336" s="151"/>
      <c r="R336" s="151"/>
      <c r="S336" s="151"/>
      <c r="T336" s="151">
        <v>628</v>
      </c>
      <c r="U336" s="151"/>
      <c r="V336" s="151"/>
      <c r="W336" s="52">
        <v>456</v>
      </c>
      <c r="X336" s="38" t="s">
        <v>0</v>
      </c>
    </row>
    <row r="337" spans="1:24" ht="11.25" customHeight="1" x14ac:dyDescent="0.2">
      <c r="A337" s="143" t="s">
        <v>0</v>
      </c>
      <c r="B337" s="143"/>
      <c r="C337" s="143" t="s">
        <v>0</v>
      </c>
      <c r="D337" s="143"/>
      <c r="E337" s="150" t="s">
        <v>0</v>
      </c>
      <c r="F337" s="150"/>
      <c r="G337" s="150"/>
      <c r="H337" s="150"/>
      <c r="I337" s="150" t="s">
        <v>0</v>
      </c>
      <c r="J337" s="150"/>
      <c r="K337" s="150" t="s">
        <v>0</v>
      </c>
      <c r="L337" s="150"/>
      <c r="M337" s="150" t="s">
        <v>0</v>
      </c>
      <c r="N337" s="150"/>
      <c r="O337" s="150"/>
      <c r="P337" s="150" t="s">
        <v>0</v>
      </c>
      <c r="Q337" s="150"/>
      <c r="R337" s="150"/>
      <c r="S337" s="150"/>
      <c r="T337" s="150" t="s">
        <v>0</v>
      </c>
      <c r="U337" s="150"/>
      <c r="V337" s="150"/>
      <c r="W337" s="44" t="s">
        <v>0</v>
      </c>
      <c r="X337" s="48" t="s">
        <v>0</v>
      </c>
    </row>
    <row r="338" spans="1:24" ht="10.5" customHeight="1" x14ac:dyDescent="0.2">
      <c r="A338" s="142" t="s">
        <v>0</v>
      </c>
      <c r="B338" s="142"/>
      <c r="C338" s="142" t="s">
        <v>24</v>
      </c>
      <c r="D338" s="142"/>
      <c r="E338" s="151">
        <v>20</v>
      </c>
      <c r="F338" s="151"/>
      <c r="G338" s="151"/>
      <c r="H338" s="151"/>
      <c r="I338" s="151">
        <v>59</v>
      </c>
      <c r="J338" s="151"/>
      <c r="K338" s="151">
        <v>59</v>
      </c>
      <c r="L338" s="151"/>
      <c r="M338" s="151">
        <v>108</v>
      </c>
      <c r="N338" s="151"/>
      <c r="O338" s="151"/>
      <c r="P338" s="151">
        <v>204</v>
      </c>
      <c r="Q338" s="151"/>
      <c r="R338" s="151"/>
      <c r="S338" s="151"/>
      <c r="T338" s="151">
        <v>157</v>
      </c>
      <c r="U338" s="151"/>
      <c r="V338" s="151"/>
      <c r="W338" s="52">
        <v>135</v>
      </c>
      <c r="X338" s="38" t="s">
        <v>0</v>
      </c>
    </row>
    <row r="339" spans="1:24" ht="10.5" customHeight="1" x14ac:dyDescent="0.2">
      <c r="A339" s="143" t="s">
        <v>0</v>
      </c>
      <c r="B339" s="143"/>
      <c r="C339" s="143" t="s">
        <v>25</v>
      </c>
      <c r="D339" s="143"/>
      <c r="E339" s="171">
        <v>13</v>
      </c>
      <c r="F339" s="171"/>
      <c r="G339" s="171"/>
      <c r="H339" s="171"/>
      <c r="I339" s="171">
        <v>45</v>
      </c>
      <c r="J339" s="171"/>
      <c r="K339" s="171">
        <v>66</v>
      </c>
      <c r="L339" s="171"/>
      <c r="M339" s="171">
        <v>77</v>
      </c>
      <c r="N339" s="171"/>
      <c r="O339" s="171"/>
      <c r="P339" s="171">
        <v>145</v>
      </c>
      <c r="Q339" s="171"/>
      <c r="R339" s="171"/>
      <c r="S339" s="171"/>
      <c r="T339" s="171">
        <v>123</v>
      </c>
      <c r="U339" s="171"/>
      <c r="V339" s="171"/>
      <c r="W339" s="54">
        <v>146</v>
      </c>
      <c r="X339" s="43" t="s">
        <v>0</v>
      </c>
    </row>
    <row r="340" spans="1:24" ht="11.25" customHeight="1" x14ac:dyDescent="0.2">
      <c r="A340" s="142" t="s">
        <v>0</v>
      </c>
      <c r="B340" s="142"/>
      <c r="C340" s="142" t="s">
        <v>26</v>
      </c>
      <c r="D340" s="142"/>
      <c r="E340" s="151">
        <v>11</v>
      </c>
      <c r="F340" s="151"/>
      <c r="G340" s="151"/>
      <c r="H340" s="151"/>
      <c r="I340" s="151">
        <v>53</v>
      </c>
      <c r="J340" s="151"/>
      <c r="K340" s="151">
        <v>66</v>
      </c>
      <c r="L340" s="151"/>
      <c r="M340" s="151">
        <v>80</v>
      </c>
      <c r="N340" s="151"/>
      <c r="O340" s="151"/>
      <c r="P340" s="151">
        <v>107</v>
      </c>
      <c r="Q340" s="151"/>
      <c r="R340" s="151"/>
      <c r="S340" s="151"/>
      <c r="T340" s="151">
        <v>115</v>
      </c>
      <c r="U340" s="151"/>
      <c r="V340" s="151"/>
      <c r="W340" s="52">
        <v>85</v>
      </c>
      <c r="X340" s="38" t="s">
        <v>0</v>
      </c>
    </row>
    <row r="341" spans="1:24" ht="11.25" customHeight="1" x14ac:dyDescent="0.2">
      <c r="A341" s="143" t="s">
        <v>0</v>
      </c>
      <c r="B341" s="143"/>
      <c r="C341" s="143" t="s">
        <v>27</v>
      </c>
      <c r="D341" s="143"/>
      <c r="E341" s="171">
        <v>17</v>
      </c>
      <c r="F341" s="171"/>
      <c r="G341" s="171"/>
      <c r="H341" s="171"/>
      <c r="I341" s="171">
        <v>67</v>
      </c>
      <c r="J341" s="171"/>
      <c r="K341" s="171">
        <v>91</v>
      </c>
      <c r="L341" s="171"/>
      <c r="M341" s="171">
        <v>130</v>
      </c>
      <c r="N341" s="171"/>
      <c r="O341" s="171"/>
      <c r="P341" s="171">
        <v>159</v>
      </c>
      <c r="Q341" s="171"/>
      <c r="R341" s="171"/>
      <c r="S341" s="171"/>
      <c r="T341" s="171">
        <v>96</v>
      </c>
      <c r="U341" s="171"/>
      <c r="V341" s="171"/>
      <c r="W341" s="54">
        <v>50</v>
      </c>
      <c r="X341" s="48" t="s">
        <v>0</v>
      </c>
    </row>
    <row r="342" spans="1:24" ht="11.25" customHeight="1" x14ac:dyDescent="0.2">
      <c r="A342" s="142" t="s">
        <v>0</v>
      </c>
      <c r="B342" s="142"/>
      <c r="C342" s="142" t="s">
        <v>28</v>
      </c>
      <c r="D342" s="142"/>
      <c r="E342" s="151">
        <v>13</v>
      </c>
      <c r="F342" s="151"/>
      <c r="G342" s="151"/>
      <c r="H342" s="151"/>
      <c r="I342" s="151">
        <v>62</v>
      </c>
      <c r="J342" s="151"/>
      <c r="K342" s="151">
        <v>80</v>
      </c>
      <c r="L342" s="151"/>
      <c r="M342" s="151">
        <v>157</v>
      </c>
      <c r="N342" s="151"/>
      <c r="O342" s="151"/>
      <c r="P342" s="151">
        <v>140</v>
      </c>
      <c r="Q342" s="151"/>
      <c r="R342" s="151"/>
      <c r="S342" s="151"/>
      <c r="T342" s="151">
        <v>74</v>
      </c>
      <c r="U342" s="151"/>
      <c r="V342" s="151"/>
      <c r="W342" s="52">
        <v>27</v>
      </c>
      <c r="X342" s="38" t="s">
        <v>0</v>
      </c>
    </row>
    <row r="343" spans="1:24" ht="11.25" customHeight="1" x14ac:dyDescent="0.2">
      <c r="A343" s="143" t="s">
        <v>0</v>
      </c>
      <c r="B343" s="143"/>
      <c r="C343" s="143" t="s">
        <v>29</v>
      </c>
      <c r="D343" s="143"/>
      <c r="E343" s="171">
        <v>3</v>
      </c>
      <c r="F343" s="171"/>
      <c r="G343" s="171"/>
      <c r="H343" s="171"/>
      <c r="I343" s="171">
        <v>46</v>
      </c>
      <c r="J343" s="171"/>
      <c r="K343" s="171">
        <v>47</v>
      </c>
      <c r="L343" s="171"/>
      <c r="M343" s="171">
        <v>95</v>
      </c>
      <c r="N343" s="171"/>
      <c r="O343" s="171"/>
      <c r="P343" s="171">
        <v>88</v>
      </c>
      <c r="Q343" s="171"/>
      <c r="R343" s="171"/>
      <c r="S343" s="171"/>
      <c r="T343" s="171">
        <v>32</v>
      </c>
      <c r="U343" s="171"/>
      <c r="V343" s="171"/>
      <c r="W343" s="54">
        <v>7</v>
      </c>
      <c r="X343" s="38" t="s">
        <v>0</v>
      </c>
    </row>
    <row r="344" spans="1:24" ht="11.25" customHeight="1" x14ac:dyDescent="0.2">
      <c r="A344" s="142" t="s">
        <v>0</v>
      </c>
      <c r="B344" s="142"/>
      <c r="C344" s="142" t="s">
        <v>30</v>
      </c>
      <c r="D344" s="142"/>
      <c r="E344" s="151">
        <v>1</v>
      </c>
      <c r="F344" s="151"/>
      <c r="G344" s="151"/>
      <c r="H344" s="151"/>
      <c r="I344" s="151">
        <v>9</v>
      </c>
      <c r="J344" s="151"/>
      <c r="K344" s="151">
        <v>19</v>
      </c>
      <c r="L344" s="151"/>
      <c r="M344" s="151">
        <v>55</v>
      </c>
      <c r="N344" s="151"/>
      <c r="O344" s="151"/>
      <c r="P344" s="151">
        <v>59</v>
      </c>
      <c r="Q344" s="151"/>
      <c r="R344" s="151"/>
      <c r="S344" s="151"/>
      <c r="T344" s="151">
        <v>27</v>
      </c>
      <c r="U344" s="151"/>
      <c r="V344" s="151"/>
      <c r="W344" s="52">
        <v>7</v>
      </c>
      <c r="X344" s="38" t="s">
        <v>0</v>
      </c>
    </row>
    <row r="345" spans="1:24" ht="11.25" customHeight="1" x14ac:dyDescent="0.2">
      <c r="A345" s="143" t="s">
        <v>0</v>
      </c>
      <c r="B345" s="143"/>
      <c r="C345" s="143" t="s">
        <v>31</v>
      </c>
      <c r="D345" s="143"/>
      <c r="E345" s="171">
        <v>0</v>
      </c>
      <c r="F345" s="171"/>
      <c r="G345" s="171"/>
      <c r="H345" s="171"/>
      <c r="I345" s="171">
        <v>3</v>
      </c>
      <c r="J345" s="171"/>
      <c r="K345" s="171">
        <v>8</v>
      </c>
      <c r="L345" s="171"/>
      <c r="M345" s="171">
        <v>15</v>
      </c>
      <c r="N345" s="171"/>
      <c r="O345" s="171"/>
      <c r="P345" s="171">
        <v>20</v>
      </c>
      <c r="Q345" s="171"/>
      <c r="R345" s="171"/>
      <c r="S345" s="171"/>
      <c r="T345" s="171">
        <v>4</v>
      </c>
      <c r="U345" s="171"/>
      <c r="V345" s="171"/>
      <c r="W345" s="54">
        <v>0</v>
      </c>
      <c r="X345" s="48" t="s">
        <v>0</v>
      </c>
    </row>
    <row r="346" spans="1:24" ht="11.25" customHeight="1" x14ac:dyDescent="0.2">
      <c r="A346" s="142" t="s">
        <v>0</v>
      </c>
      <c r="B346" s="142"/>
      <c r="C346" s="142" t="s">
        <v>32</v>
      </c>
      <c r="D346" s="142"/>
      <c r="E346" s="151">
        <v>0</v>
      </c>
      <c r="F346" s="151"/>
      <c r="G346" s="151"/>
      <c r="H346" s="151"/>
      <c r="I346" s="151">
        <v>2</v>
      </c>
      <c r="J346" s="151"/>
      <c r="K346" s="151">
        <v>0</v>
      </c>
      <c r="L346" s="151"/>
      <c r="M346" s="151">
        <v>3</v>
      </c>
      <c r="N346" s="151"/>
      <c r="O346" s="151"/>
      <c r="P346" s="151">
        <v>1</v>
      </c>
      <c r="Q346" s="151"/>
      <c r="R346" s="151"/>
      <c r="S346" s="151"/>
      <c r="T346" s="151">
        <v>1</v>
      </c>
      <c r="U346" s="151"/>
      <c r="V346" s="151"/>
      <c r="W346" s="52">
        <v>0</v>
      </c>
      <c r="X346" s="38" t="s">
        <v>0</v>
      </c>
    </row>
    <row r="347" spans="1:24" ht="11.25" customHeight="1" x14ac:dyDescent="0.2">
      <c r="A347" s="143" t="s">
        <v>0</v>
      </c>
      <c r="B347" s="143"/>
      <c r="C347" s="143" t="s">
        <v>0</v>
      </c>
      <c r="D347" s="143"/>
      <c r="E347" s="150" t="s">
        <v>0</v>
      </c>
      <c r="F347" s="150"/>
      <c r="G347" s="150"/>
      <c r="H347" s="150"/>
      <c r="I347" s="150" t="s">
        <v>0</v>
      </c>
      <c r="J347" s="150"/>
      <c r="K347" s="150" t="s">
        <v>0</v>
      </c>
      <c r="L347" s="150"/>
      <c r="M347" s="150" t="s">
        <v>0</v>
      </c>
      <c r="N347" s="150"/>
      <c r="O347" s="150"/>
      <c r="P347" s="150" t="s">
        <v>0</v>
      </c>
      <c r="Q347" s="150"/>
      <c r="R347" s="150"/>
      <c r="S347" s="150"/>
      <c r="T347" s="150" t="s">
        <v>0</v>
      </c>
      <c r="U347" s="150"/>
      <c r="V347" s="150"/>
      <c r="W347" s="44" t="s">
        <v>0</v>
      </c>
      <c r="X347" s="48" t="s">
        <v>0</v>
      </c>
    </row>
    <row r="348" spans="1:24" ht="11.25" customHeight="1" x14ac:dyDescent="0.2">
      <c r="A348" s="142" t="s">
        <v>0</v>
      </c>
      <c r="B348" s="142"/>
      <c r="C348" s="142" t="s">
        <v>53</v>
      </c>
      <c r="D348" s="142"/>
      <c r="E348" s="145">
        <v>29685</v>
      </c>
      <c r="F348" s="145"/>
      <c r="G348" s="145"/>
      <c r="H348" s="145"/>
      <c r="I348" s="145">
        <v>37616</v>
      </c>
      <c r="J348" s="145"/>
      <c r="K348" s="145">
        <v>38284</v>
      </c>
      <c r="L348" s="145"/>
      <c r="M348" s="145">
        <v>44863</v>
      </c>
      <c r="N348" s="145"/>
      <c r="O348" s="145"/>
      <c r="P348" s="145">
        <v>35357</v>
      </c>
      <c r="Q348" s="145"/>
      <c r="R348" s="145"/>
      <c r="S348" s="145"/>
      <c r="T348" s="145">
        <v>27289</v>
      </c>
      <c r="U348" s="145"/>
      <c r="V348" s="145"/>
      <c r="W348" s="53">
        <v>20048</v>
      </c>
      <c r="X348" s="41" t="s">
        <v>0</v>
      </c>
    </row>
    <row r="349" spans="1:24" ht="11.25" customHeight="1" x14ac:dyDescent="0.2">
      <c r="A349" s="143" t="s">
        <v>0</v>
      </c>
      <c r="B349" s="143"/>
      <c r="C349" s="143" t="s">
        <v>54</v>
      </c>
      <c r="D349" s="143"/>
      <c r="E349" s="157">
        <v>34138</v>
      </c>
      <c r="F349" s="157"/>
      <c r="G349" s="157"/>
      <c r="H349" s="157"/>
      <c r="I349" s="157">
        <v>45889</v>
      </c>
      <c r="J349" s="157"/>
      <c r="K349" s="145">
        <v>47116</v>
      </c>
      <c r="L349" s="145"/>
      <c r="M349" s="157">
        <v>53681</v>
      </c>
      <c r="N349" s="157"/>
      <c r="O349" s="157"/>
      <c r="P349" s="157">
        <v>45426</v>
      </c>
      <c r="Q349" s="157"/>
      <c r="R349" s="157"/>
      <c r="S349" s="157"/>
      <c r="T349" s="157">
        <v>36182</v>
      </c>
      <c r="U349" s="157"/>
      <c r="V349" s="157"/>
      <c r="W349" s="55">
        <v>25730</v>
      </c>
      <c r="X349" s="50" t="s">
        <v>0</v>
      </c>
    </row>
    <row r="350" spans="1:24" ht="11.25" customHeight="1" x14ac:dyDescent="0.2">
      <c r="A350" s="146" t="s">
        <v>0</v>
      </c>
      <c r="B350" s="146"/>
      <c r="C350" s="147" t="s">
        <v>55</v>
      </c>
      <c r="D350" s="147"/>
      <c r="E350" s="147"/>
      <c r="F350" s="147"/>
      <c r="G350" s="147"/>
      <c r="H350" s="147"/>
      <c r="I350" s="147"/>
      <c r="J350" s="147"/>
      <c r="K350" s="147"/>
      <c r="L350" s="147"/>
      <c r="M350" s="147"/>
      <c r="N350" s="147"/>
      <c r="O350" s="147"/>
      <c r="P350" s="147"/>
      <c r="Q350" s="147"/>
      <c r="R350" s="147"/>
      <c r="S350" s="147"/>
      <c r="T350" s="147"/>
      <c r="U350" s="147"/>
      <c r="V350" s="147"/>
      <c r="W350" s="147"/>
      <c r="X350" s="147"/>
    </row>
    <row r="351" spans="1:24" ht="11.25" customHeight="1" x14ac:dyDescent="0.2">
      <c r="A351" s="148" t="s">
        <v>0</v>
      </c>
      <c r="B351" s="148"/>
      <c r="C351" s="149" t="s">
        <v>0</v>
      </c>
      <c r="D351" s="149"/>
      <c r="E351" s="149" t="s">
        <v>45</v>
      </c>
      <c r="F351" s="149"/>
      <c r="G351" s="149"/>
      <c r="H351" s="149"/>
      <c r="I351" s="149" t="s">
        <v>46</v>
      </c>
      <c r="J351" s="149"/>
      <c r="K351" s="149" t="s">
        <v>47</v>
      </c>
      <c r="L351" s="149"/>
      <c r="M351" s="149" t="s">
        <v>48</v>
      </c>
      <c r="N351" s="149"/>
      <c r="O351" s="149"/>
      <c r="P351" s="149" t="s">
        <v>49</v>
      </c>
      <c r="Q351" s="149"/>
      <c r="R351" s="149"/>
      <c r="S351" s="149"/>
      <c r="T351" s="149" t="s">
        <v>50</v>
      </c>
      <c r="U351" s="149"/>
      <c r="V351" s="149"/>
      <c r="W351" s="46" t="s">
        <v>51</v>
      </c>
      <c r="X351" s="51" t="s">
        <v>0</v>
      </c>
    </row>
    <row r="352" spans="1:24" ht="11.25" customHeight="1" x14ac:dyDescent="0.2">
      <c r="A352" s="142" t="s">
        <v>0</v>
      </c>
      <c r="B352" s="142"/>
      <c r="C352" s="142" t="s">
        <v>52</v>
      </c>
      <c r="D352" s="142"/>
      <c r="E352" s="144" t="s">
        <v>23</v>
      </c>
      <c r="F352" s="144"/>
      <c r="G352" s="144"/>
      <c r="H352" s="144"/>
      <c r="I352" s="144" t="s">
        <v>23</v>
      </c>
      <c r="J352" s="144"/>
      <c r="K352" s="144" t="s">
        <v>23</v>
      </c>
      <c r="L352" s="144"/>
      <c r="M352" s="144" t="s">
        <v>23</v>
      </c>
      <c r="N352" s="144"/>
      <c r="O352" s="144"/>
      <c r="P352" s="144" t="s">
        <v>23</v>
      </c>
      <c r="Q352" s="144"/>
      <c r="R352" s="144"/>
      <c r="S352" s="144"/>
      <c r="T352" s="144" t="s">
        <v>23</v>
      </c>
      <c r="U352" s="144"/>
      <c r="V352" s="144"/>
      <c r="W352" s="42" t="s">
        <v>23</v>
      </c>
      <c r="X352" s="38" t="s">
        <v>0</v>
      </c>
    </row>
    <row r="353" spans="1:24" ht="11.25" customHeight="1" x14ac:dyDescent="0.2">
      <c r="A353" s="143" t="s">
        <v>0</v>
      </c>
      <c r="B353" s="143"/>
      <c r="C353" s="143" t="s">
        <v>0</v>
      </c>
      <c r="D353" s="143"/>
      <c r="E353" s="143" t="s">
        <v>0</v>
      </c>
      <c r="F353" s="143"/>
      <c r="G353" s="143"/>
      <c r="H353" s="143"/>
      <c r="I353" s="143" t="s">
        <v>0</v>
      </c>
      <c r="J353" s="143"/>
      <c r="K353" s="143" t="s">
        <v>0</v>
      </c>
      <c r="L353" s="143"/>
      <c r="M353" s="143" t="s">
        <v>0</v>
      </c>
      <c r="N353" s="143"/>
      <c r="O353" s="143"/>
      <c r="P353" s="143" t="s">
        <v>0</v>
      </c>
      <c r="Q353" s="143"/>
      <c r="R353" s="143"/>
      <c r="S353" s="143"/>
      <c r="T353" s="143" t="s">
        <v>0</v>
      </c>
      <c r="U353" s="143"/>
      <c r="V353" s="143"/>
      <c r="W353" s="43" t="s">
        <v>0</v>
      </c>
      <c r="X353" s="48" t="s">
        <v>0</v>
      </c>
    </row>
    <row r="354" spans="1:24" ht="11.25" customHeight="1" x14ac:dyDescent="0.2">
      <c r="A354" s="142" t="s">
        <v>0</v>
      </c>
      <c r="B354" s="142"/>
      <c r="C354" s="142" t="s">
        <v>24</v>
      </c>
      <c r="D354" s="142"/>
      <c r="E354" s="141">
        <v>25.6</v>
      </c>
      <c r="F354" s="141"/>
      <c r="G354" s="141"/>
      <c r="H354" s="141"/>
      <c r="I354" s="141">
        <v>17.100000000000001</v>
      </c>
      <c r="J354" s="141"/>
      <c r="K354" s="141">
        <v>13.5</v>
      </c>
      <c r="L354" s="141"/>
      <c r="M354" s="141">
        <v>15</v>
      </c>
      <c r="N354" s="141"/>
      <c r="O354" s="141"/>
      <c r="P354" s="141">
        <v>22.1</v>
      </c>
      <c r="Q354" s="141"/>
      <c r="R354" s="141"/>
      <c r="S354" s="141"/>
      <c r="T354" s="141">
        <v>25</v>
      </c>
      <c r="U354" s="141"/>
      <c r="V354" s="141"/>
      <c r="W354" s="49">
        <v>29.6</v>
      </c>
      <c r="X354" s="38" t="s">
        <v>0</v>
      </c>
    </row>
    <row r="355" spans="1:24" ht="11.25" customHeight="1" x14ac:dyDescent="0.2">
      <c r="A355" s="143" t="s">
        <v>0</v>
      </c>
      <c r="B355" s="143"/>
      <c r="C355" s="143" t="s">
        <v>25</v>
      </c>
      <c r="D355" s="143"/>
      <c r="E355" s="163">
        <v>16.7</v>
      </c>
      <c r="F355" s="163"/>
      <c r="G355" s="163"/>
      <c r="H355" s="163"/>
      <c r="I355" s="163">
        <v>13</v>
      </c>
      <c r="J355" s="163"/>
      <c r="K355" s="163">
        <v>15.1</v>
      </c>
      <c r="L355" s="163"/>
      <c r="M355" s="163">
        <v>10.7</v>
      </c>
      <c r="N355" s="163"/>
      <c r="O355" s="163"/>
      <c r="P355" s="163">
        <v>15.7</v>
      </c>
      <c r="Q355" s="163"/>
      <c r="R355" s="163"/>
      <c r="S355" s="163"/>
      <c r="T355" s="163">
        <v>19.600000000000001</v>
      </c>
      <c r="U355" s="163"/>
      <c r="V355" s="163"/>
      <c r="W355" s="47">
        <v>32</v>
      </c>
      <c r="X355" s="48" t="s">
        <v>0</v>
      </c>
    </row>
    <row r="356" spans="1:24" ht="11.25" customHeight="1" x14ac:dyDescent="0.2">
      <c r="A356" s="142" t="s">
        <v>0</v>
      </c>
      <c r="B356" s="142"/>
      <c r="C356" s="142" t="s">
        <v>26</v>
      </c>
      <c r="D356" s="142"/>
      <c r="E356" s="141">
        <v>14.1</v>
      </c>
      <c r="F356" s="141"/>
      <c r="G356" s="141"/>
      <c r="H356" s="141"/>
      <c r="I356" s="141">
        <v>15.3</v>
      </c>
      <c r="J356" s="141"/>
      <c r="K356" s="141">
        <v>15.1</v>
      </c>
      <c r="L356" s="141"/>
      <c r="M356" s="141">
        <v>11.1</v>
      </c>
      <c r="N356" s="141"/>
      <c r="O356" s="141"/>
      <c r="P356" s="141">
        <v>11.6</v>
      </c>
      <c r="Q356" s="141"/>
      <c r="R356" s="141"/>
      <c r="S356" s="141"/>
      <c r="T356" s="141">
        <v>18.3</v>
      </c>
      <c r="U356" s="141"/>
      <c r="V356" s="141"/>
      <c r="W356" s="49">
        <v>18.600000000000001</v>
      </c>
      <c r="X356" s="38" t="s">
        <v>0</v>
      </c>
    </row>
    <row r="357" spans="1:24" ht="11.25" customHeight="1" x14ac:dyDescent="0.2">
      <c r="A357" s="143" t="s">
        <v>0</v>
      </c>
      <c r="B357" s="143"/>
      <c r="C357" s="143" t="s">
        <v>27</v>
      </c>
      <c r="D357" s="143"/>
      <c r="E357" s="163">
        <v>21.8</v>
      </c>
      <c r="F357" s="163"/>
      <c r="G357" s="163"/>
      <c r="H357" s="163"/>
      <c r="I357" s="163">
        <v>19.399999999999999</v>
      </c>
      <c r="J357" s="163"/>
      <c r="K357" s="163">
        <v>20.9</v>
      </c>
      <c r="L357" s="163"/>
      <c r="M357" s="163">
        <v>18.100000000000001</v>
      </c>
      <c r="N357" s="163"/>
      <c r="O357" s="163"/>
      <c r="P357" s="163">
        <v>17.2</v>
      </c>
      <c r="Q357" s="163"/>
      <c r="R357" s="163"/>
      <c r="S357" s="163"/>
      <c r="T357" s="163">
        <v>15.3</v>
      </c>
      <c r="U357" s="163"/>
      <c r="V357" s="163"/>
      <c r="W357" s="47">
        <v>11</v>
      </c>
      <c r="X357" s="48" t="s">
        <v>0</v>
      </c>
    </row>
    <row r="358" spans="1:24" ht="11.25" customHeight="1" x14ac:dyDescent="0.2">
      <c r="A358" s="142" t="s">
        <v>0</v>
      </c>
      <c r="B358" s="142"/>
      <c r="C358" s="142" t="s">
        <v>28</v>
      </c>
      <c r="D358" s="142"/>
      <c r="E358" s="141">
        <v>16.7</v>
      </c>
      <c r="F358" s="141"/>
      <c r="G358" s="141"/>
      <c r="H358" s="141"/>
      <c r="I358" s="141">
        <v>17.899999999999999</v>
      </c>
      <c r="J358" s="141"/>
      <c r="K358" s="141">
        <v>18.3</v>
      </c>
      <c r="L358" s="141"/>
      <c r="M358" s="141">
        <v>21.8</v>
      </c>
      <c r="N358" s="141"/>
      <c r="O358" s="141"/>
      <c r="P358" s="141">
        <v>15.2</v>
      </c>
      <c r="Q358" s="141"/>
      <c r="R358" s="141"/>
      <c r="S358" s="141"/>
      <c r="T358" s="141">
        <v>11.8</v>
      </c>
      <c r="U358" s="141"/>
      <c r="V358" s="141"/>
      <c r="W358" s="49">
        <v>5.9</v>
      </c>
      <c r="X358" s="38" t="s">
        <v>0</v>
      </c>
    </row>
    <row r="359" spans="1:24" ht="11.25" customHeight="1" x14ac:dyDescent="0.2">
      <c r="A359" s="143" t="s">
        <v>0</v>
      </c>
      <c r="B359" s="143"/>
      <c r="C359" s="143" t="s">
        <v>29</v>
      </c>
      <c r="D359" s="143"/>
      <c r="E359" s="163">
        <v>3.8</v>
      </c>
      <c r="F359" s="163"/>
      <c r="G359" s="163"/>
      <c r="H359" s="163"/>
      <c r="I359" s="163">
        <v>13.3</v>
      </c>
      <c r="J359" s="163"/>
      <c r="K359" s="163">
        <v>10.8</v>
      </c>
      <c r="L359" s="163"/>
      <c r="M359" s="163">
        <v>13.2</v>
      </c>
      <c r="N359" s="163"/>
      <c r="O359" s="163"/>
      <c r="P359" s="163">
        <v>9.5</v>
      </c>
      <c r="Q359" s="163"/>
      <c r="R359" s="163"/>
      <c r="S359" s="163"/>
      <c r="T359" s="163">
        <v>5.0999999999999996</v>
      </c>
      <c r="U359" s="163"/>
      <c r="V359" s="163"/>
      <c r="W359" s="47">
        <v>1.5</v>
      </c>
      <c r="X359" s="48" t="s">
        <v>0</v>
      </c>
    </row>
    <row r="360" spans="1:24" ht="11.25" customHeight="1" x14ac:dyDescent="0.2">
      <c r="A360" s="142" t="s">
        <v>0</v>
      </c>
      <c r="B360" s="142"/>
      <c r="C360" s="142" t="s">
        <v>30</v>
      </c>
      <c r="D360" s="142"/>
      <c r="E360" s="141">
        <v>1.3</v>
      </c>
      <c r="F360" s="141"/>
      <c r="G360" s="141"/>
      <c r="H360" s="141"/>
      <c r="I360" s="141">
        <v>2.6</v>
      </c>
      <c r="J360" s="141"/>
      <c r="K360" s="141">
        <v>4.4000000000000004</v>
      </c>
      <c r="L360" s="141"/>
      <c r="M360" s="141">
        <v>7.6</v>
      </c>
      <c r="N360" s="141"/>
      <c r="O360" s="141"/>
      <c r="P360" s="141">
        <v>6.4</v>
      </c>
      <c r="Q360" s="141"/>
      <c r="R360" s="141"/>
      <c r="S360" s="141"/>
      <c r="T360" s="141">
        <v>4.3</v>
      </c>
      <c r="U360" s="141"/>
      <c r="V360" s="141"/>
      <c r="W360" s="49">
        <v>1.5</v>
      </c>
      <c r="X360" s="38" t="s">
        <v>0</v>
      </c>
    </row>
    <row r="361" spans="1:24" ht="11.25" customHeight="1" x14ac:dyDescent="0.2">
      <c r="A361" s="143" t="s">
        <v>0</v>
      </c>
      <c r="B361" s="143"/>
      <c r="C361" s="143" t="s">
        <v>31</v>
      </c>
      <c r="D361" s="143"/>
      <c r="E361" s="163">
        <v>0</v>
      </c>
      <c r="F361" s="163"/>
      <c r="G361" s="163"/>
      <c r="H361" s="163"/>
      <c r="I361" s="163">
        <v>0.9</v>
      </c>
      <c r="J361" s="163"/>
      <c r="K361" s="163">
        <v>1.8</v>
      </c>
      <c r="L361" s="163"/>
      <c r="M361" s="163">
        <v>2.1</v>
      </c>
      <c r="N361" s="163"/>
      <c r="O361" s="163"/>
      <c r="P361" s="163">
        <v>2.2000000000000002</v>
      </c>
      <c r="Q361" s="163"/>
      <c r="R361" s="163"/>
      <c r="S361" s="163"/>
      <c r="T361" s="163">
        <v>0.6</v>
      </c>
      <c r="U361" s="163"/>
      <c r="V361" s="163"/>
      <c r="W361" s="47">
        <v>0</v>
      </c>
      <c r="X361" s="48" t="s">
        <v>0</v>
      </c>
    </row>
    <row r="362" spans="1:24" ht="11.25" customHeight="1" x14ac:dyDescent="0.2">
      <c r="A362" s="142" t="s">
        <v>0</v>
      </c>
      <c r="B362" s="142"/>
      <c r="C362" s="142" t="s">
        <v>32</v>
      </c>
      <c r="D362" s="142"/>
      <c r="E362" s="141">
        <v>0</v>
      </c>
      <c r="F362" s="141"/>
      <c r="G362" s="141"/>
      <c r="H362" s="141"/>
      <c r="I362" s="141">
        <v>0.6</v>
      </c>
      <c r="J362" s="141"/>
      <c r="K362" s="141">
        <v>0</v>
      </c>
      <c r="L362" s="141"/>
      <c r="M362" s="141">
        <v>0.4</v>
      </c>
      <c r="N362" s="141"/>
      <c r="O362" s="141"/>
      <c r="P362" s="141">
        <v>0.1</v>
      </c>
      <c r="Q362" s="141"/>
      <c r="R362" s="141"/>
      <c r="S362" s="141"/>
      <c r="T362" s="141">
        <v>0.2</v>
      </c>
      <c r="U362" s="141"/>
      <c r="V362" s="141"/>
      <c r="W362" s="49">
        <v>0</v>
      </c>
      <c r="X362" s="41" t="s">
        <v>0</v>
      </c>
    </row>
    <row r="363" spans="1:24" ht="78.75" customHeight="1" x14ac:dyDescent="0.2">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row>
    <row r="364" spans="1:24" ht="55.7" customHeight="1" x14ac:dyDescent="0.2">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row>
    <row r="365" spans="1:24" ht="55.7" customHeight="1" x14ac:dyDescent="0.2">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row>
    <row r="366" spans="1:24" ht="55.7" customHeight="1" x14ac:dyDescent="0.2">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row>
    <row r="367" spans="1:24" ht="55.7" customHeight="1" x14ac:dyDescent="0.2">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row>
    <row r="368" spans="1:24" ht="18.75" customHeight="1" x14ac:dyDescent="0.2">
      <c r="B368" s="140" t="s">
        <v>36</v>
      </c>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row>
    <row r="369" spans="1:24" ht="0.75" customHeight="1" x14ac:dyDescent="0.2">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row>
    <row r="370" spans="1:24" ht="1.5" customHeight="1" x14ac:dyDescent="0.2">
      <c r="A370" s="137" t="s">
        <v>0</v>
      </c>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row>
    <row r="371" spans="1:24" ht="3" customHeight="1" x14ac:dyDescent="0.2">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row>
    <row r="372" spans="1:24" ht="13.5" customHeight="1" x14ac:dyDescent="0.2">
      <c r="B372" s="138" t="s">
        <v>0</v>
      </c>
      <c r="C372" s="138"/>
      <c r="D372" s="134" t="s">
        <v>0</v>
      </c>
      <c r="E372" s="134"/>
      <c r="F372" s="134"/>
      <c r="G372" s="134"/>
      <c r="H372" s="134"/>
      <c r="I372" s="134"/>
      <c r="J372" s="139" t="s">
        <v>37</v>
      </c>
      <c r="K372" s="139"/>
      <c r="L372" s="139"/>
      <c r="M372" s="139"/>
      <c r="N372" s="139"/>
      <c r="O372" s="139"/>
      <c r="P372" s="139"/>
      <c r="Q372" s="139"/>
      <c r="R372" s="139"/>
      <c r="S372" s="139"/>
      <c r="T372" s="139"/>
      <c r="U372" s="139"/>
      <c r="V372" s="139"/>
      <c r="W372" s="139"/>
      <c r="X372" s="139"/>
    </row>
    <row r="373" spans="1:24" ht="11.85" customHeight="1" x14ac:dyDescent="0.2">
      <c r="B373" s="130" t="s">
        <v>0</v>
      </c>
      <c r="C373" s="130"/>
      <c r="D373" s="131" t="s">
        <v>0</v>
      </c>
      <c r="E373" s="131"/>
      <c r="F373" s="131"/>
      <c r="G373" s="131"/>
      <c r="H373" s="131"/>
      <c r="I373" s="131"/>
      <c r="J373" s="132" t="s">
        <v>38</v>
      </c>
      <c r="K373" s="132"/>
      <c r="L373" s="132"/>
      <c r="M373" s="132"/>
      <c r="N373" s="132"/>
      <c r="O373" s="132"/>
      <c r="P373" s="132"/>
      <c r="Q373" s="132"/>
      <c r="R373" s="132"/>
      <c r="S373" s="131" t="s">
        <v>0</v>
      </c>
      <c r="T373" s="131"/>
      <c r="U373" s="131"/>
      <c r="V373" s="131"/>
      <c r="W373" s="131"/>
      <c r="X373" s="131"/>
    </row>
    <row r="374" spans="1:24" ht="15" customHeight="1" x14ac:dyDescent="0.2">
      <c r="B374" s="133" t="s">
        <v>39</v>
      </c>
      <c r="C374" s="133"/>
      <c r="D374" s="134" t="s">
        <v>0</v>
      </c>
      <c r="E374" s="134"/>
      <c r="F374" s="134"/>
      <c r="G374" s="134"/>
      <c r="H374" s="134"/>
      <c r="I374" s="134"/>
      <c r="J374" s="132" t="s">
        <v>40</v>
      </c>
      <c r="K374" s="132"/>
      <c r="L374" s="132" t="s">
        <v>41</v>
      </c>
      <c r="M374" s="132"/>
      <c r="N374" s="132"/>
      <c r="O374" s="173" t="s">
        <v>42</v>
      </c>
      <c r="P374" s="173"/>
      <c r="Q374" s="173"/>
      <c r="R374" s="173"/>
      <c r="S374" s="135" t="s">
        <v>163</v>
      </c>
      <c r="T374" s="135"/>
      <c r="U374" s="135"/>
      <c r="V374" s="135"/>
      <c r="W374" s="135"/>
      <c r="X374" s="135"/>
    </row>
    <row r="375" spans="1:24" ht="14.45" customHeight="1" x14ac:dyDescent="0.2">
      <c r="F375" s="37" t="s">
        <v>0</v>
      </c>
      <c r="G375" s="134" t="s">
        <v>0</v>
      </c>
      <c r="H375" s="134"/>
      <c r="I375" s="134"/>
      <c r="J375" s="134"/>
      <c r="K375" s="134"/>
      <c r="L375" s="134"/>
      <c r="M375" s="134"/>
      <c r="N375" s="134"/>
      <c r="O375" s="134"/>
      <c r="P375" s="134"/>
      <c r="Q375" s="134" t="s">
        <v>0</v>
      </c>
      <c r="R375" s="134"/>
      <c r="S375" s="134"/>
      <c r="T375" s="134"/>
      <c r="U375" s="134" t="s">
        <v>0</v>
      </c>
      <c r="V375" s="134"/>
      <c r="W375" s="134"/>
      <c r="X375" s="134"/>
    </row>
    <row r="376" spans="1:24" ht="20.85" customHeight="1" x14ac:dyDescent="0.2">
      <c r="F376" s="175" t="s">
        <v>1</v>
      </c>
      <c r="G376" s="175"/>
      <c r="H376" s="175"/>
      <c r="I376" s="175"/>
      <c r="J376" s="175"/>
      <c r="K376" s="175"/>
      <c r="L376" s="175"/>
      <c r="M376" s="175"/>
      <c r="N376" s="175"/>
      <c r="O376" s="175"/>
      <c r="P376" s="175"/>
      <c r="Q376" s="175"/>
      <c r="R376" s="175"/>
      <c r="S376" s="175"/>
      <c r="T376" s="175"/>
      <c r="U376" s="175"/>
      <c r="V376" s="175"/>
      <c r="W376" s="175"/>
      <c r="X376" s="175"/>
    </row>
    <row r="377" spans="1:24" ht="6.75" customHeight="1" x14ac:dyDescent="0.2">
      <c r="F377" s="37" t="s">
        <v>0</v>
      </c>
      <c r="G377" s="134" t="s">
        <v>0</v>
      </c>
      <c r="H377" s="134"/>
      <c r="I377" s="134"/>
      <c r="J377" s="134"/>
      <c r="K377" s="134"/>
      <c r="L377" s="134"/>
      <c r="M377" s="134"/>
      <c r="N377" s="134"/>
      <c r="O377" s="134"/>
      <c r="P377" s="134"/>
      <c r="Q377" s="134" t="s">
        <v>0</v>
      </c>
      <c r="R377" s="134"/>
      <c r="S377" s="134"/>
      <c r="T377" s="134"/>
      <c r="U377" s="134" t="s">
        <v>0</v>
      </c>
      <c r="V377" s="134"/>
      <c r="W377" s="134"/>
      <c r="X377" s="134"/>
    </row>
    <row r="378" spans="1:24" ht="11.45" customHeight="1" x14ac:dyDescent="0.2">
      <c r="F378" s="37" t="s">
        <v>0</v>
      </c>
      <c r="G378" s="134" t="s">
        <v>2</v>
      </c>
      <c r="H378" s="134"/>
      <c r="I378" s="134"/>
      <c r="J378" s="134"/>
      <c r="K378" s="134"/>
      <c r="L378" s="134"/>
      <c r="M378" s="134"/>
      <c r="N378" s="134"/>
      <c r="O378" s="134"/>
      <c r="P378" s="134"/>
      <c r="Q378" s="139" t="s">
        <v>0</v>
      </c>
      <c r="R378" s="139"/>
      <c r="S378" s="139"/>
      <c r="T378" s="139"/>
      <c r="U378" s="139"/>
      <c r="V378" s="139"/>
      <c r="W378" s="139"/>
      <c r="X378" s="139"/>
    </row>
    <row r="379" spans="1:24" ht="11.45" customHeight="1" x14ac:dyDescent="0.2">
      <c r="F379" s="37" t="s">
        <v>0</v>
      </c>
      <c r="G379" s="134" t="s">
        <v>3</v>
      </c>
      <c r="H379" s="134"/>
      <c r="I379" s="134"/>
      <c r="J379" s="134"/>
      <c r="K379" s="134"/>
      <c r="L379" s="134"/>
      <c r="M379" s="134"/>
      <c r="N379" s="134"/>
      <c r="O379" s="134"/>
      <c r="P379" s="134"/>
      <c r="Q379" s="134"/>
      <c r="R379" s="134"/>
      <c r="S379" s="134"/>
      <c r="T379" s="134"/>
      <c r="U379" s="154" t="s">
        <v>4</v>
      </c>
      <c r="V379" s="154"/>
      <c r="W379" s="154"/>
      <c r="X379" s="154"/>
    </row>
    <row r="380" spans="1:24" ht="11.45" customHeight="1" x14ac:dyDescent="0.2">
      <c r="F380" s="37" t="s">
        <v>0</v>
      </c>
      <c r="G380" s="134" t="s">
        <v>161</v>
      </c>
      <c r="H380" s="134"/>
      <c r="I380" s="134"/>
      <c r="J380" s="134"/>
      <c r="K380" s="134"/>
      <c r="L380" s="134"/>
      <c r="M380" s="134"/>
      <c r="N380" s="134"/>
      <c r="O380" s="134"/>
      <c r="P380" s="134"/>
      <c r="Q380" s="134"/>
      <c r="R380" s="134"/>
      <c r="S380" s="134"/>
      <c r="T380" s="134"/>
      <c r="U380" s="154" t="s">
        <v>6</v>
      </c>
      <c r="V380" s="154"/>
      <c r="W380" s="154"/>
      <c r="X380" s="154"/>
    </row>
    <row r="381" spans="1:24" ht="1.7" customHeight="1" x14ac:dyDescent="0.2">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row>
    <row r="382" spans="1:24" ht="1.1499999999999999" customHeight="1" x14ac:dyDescent="0.2">
      <c r="A382" s="152" t="s">
        <v>0</v>
      </c>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row>
    <row r="383" spans="1:24" ht="11.25" customHeight="1" x14ac:dyDescent="0.2">
      <c r="A383" s="146" t="s">
        <v>0</v>
      </c>
      <c r="B383" s="146"/>
      <c r="C383" s="147" t="s">
        <v>58</v>
      </c>
      <c r="D383" s="147"/>
      <c r="E383" s="147"/>
      <c r="F383" s="147"/>
      <c r="G383" s="147"/>
      <c r="H383" s="147"/>
      <c r="I383" s="147"/>
      <c r="J383" s="147"/>
      <c r="K383" s="147"/>
      <c r="L383" s="147"/>
      <c r="M383" s="147"/>
      <c r="N383" s="147"/>
      <c r="O383" s="147"/>
      <c r="P383" s="147"/>
      <c r="Q383" s="147"/>
      <c r="R383" s="147"/>
      <c r="S383" s="147"/>
      <c r="T383" s="147"/>
      <c r="U383" s="147"/>
      <c r="V383" s="147"/>
      <c r="W383" s="147"/>
      <c r="X383" s="40" t="s">
        <v>0</v>
      </c>
    </row>
    <row r="384" spans="1:24" ht="11.25" customHeight="1" x14ac:dyDescent="0.2">
      <c r="A384" s="146" t="s">
        <v>0</v>
      </c>
      <c r="B384" s="146"/>
      <c r="C384" s="146" t="s">
        <v>0</v>
      </c>
      <c r="D384" s="146"/>
      <c r="E384" s="149" t="s">
        <v>45</v>
      </c>
      <c r="F384" s="149"/>
      <c r="G384" s="149"/>
      <c r="H384" s="149"/>
      <c r="I384" s="149" t="s">
        <v>46</v>
      </c>
      <c r="J384" s="149"/>
      <c r="K384" s="149" t="s">
        <v>47</v>
      </c>
      <c r="L384" s="149"/>
      <c r="M384" s="149" t="s">
        <v>48</v>
      </c>
      <c r="N384" s="149"/>
      <c r="O384" s="149"/>
      <c r="P384" s="149" t="s">
        <v>49</v>
      </c>
      <c r="Q384" s="149"/>
      <c r="R384" s="149"/>
      <c r="S384" s="149"/>
      <c r="T384" s="149" t="s">
        <v>50</v>
      </c>
      <c r="U384" s="149"/>
      <c r="V384" s="149"/>
      <c r="W384" s="46" t="s">
        <v>51</v>
      </c>
      <c r="X384" s="40" t="s">
        <v>0</v>
      </c>
    </row>
    <row r="385" spans="1:24" ht="11.25" customHeight="1" x14ac:dyDescent="0.2">
      <c r="A385" s="142" t="s">
        <v>0</v>
      </c>
      <c r="B385" s="142"/>
      <c r="C385" s="142" t="s">
        <v>52</v>
      </c>
      <c r="D385" s="142"/>
      <c r="E385" s="151">
        <v>70</v>
      </c>
      <c r="F385" s="151"/>
      <c r="G385" s="151"/>
      <c r="H385" s="151"/>
      <c r="I385" s="151">
        <v>333</v>
      </c>
      <c r="J385" s="151"/>
      <c r="K385" s="151">
        <v>410</v>
      </c>
      <c r="L385" s="151"/>
      <c r="M385" s="151">
        <v>638</v>
      </c>
      <c r="N385" s="151"/>
      <c r="O385" s="151"/>
      <c r="P385" s="151">
        <v>916</v>
      </c>
      <c r="Q385" s="151"/>
      <c r="R385" s="151"/>
      <c r="S385" s="151"/>
      <c r="T385" s="151">
        <v>728</v>
      </c>
      <c r="U385" s="151"/>
      <c r="V385" s="151"/>
      <c r="W385" s="52">
        <v>473</v>
      </c>
      <c r="X385" s="38" t="s">
        <v>0</v>
      </c>
    </row>
    <row r="386" spans="1:24" ht="11.25" customHeight="1" x14ac:dyDescent="0.2">
      <c r="A386" s="143" t="s">
        <v>0</v>
      </c>
      <c r="B386" s="143"/>
      <c r="C386" s="143" t="s">
        <v>0</v>
      </c>
      <c r="D386" s="143"/>
      <c r="E386" s="150" t="s">
        <v>0</v>
      </c>
      <c r="F386" s="150"/>
      <c r="G386" s="150"/>
      <c r="H386" s="150"/>
      <c r="I386" s="150" t="s">
        <v>0</v>
      </c>
      <c r="J386" s="150"/>
      <c r="K386" s="150" t="s">
        <v>0</v>
      </c>
      <c r="L386" s="150"/>
      <c r="M386" s="150" t="s">
        <v>0</v>
      </c>
      <c r="N386" s="150"/>
      <c r="O386" s="150"/>
      <c r="P386" s="150" t="s">
        <v>0</v>
      </c>
      <c r="Q386" s="150"/>
      <c r="R386" s="150"/>
      <c r="S386" s="150"/>
      <c r="T386" s="150" t="s">
        <v>0</v>
      </c>
      <c r="U386" s="150"/>
      <c r="V386" s="150"/>
      <c r="W386" s="44" t="s">
        <v>0</v>
      </c>
      <c r="X386" s="48" t="s">
        <v>0</v>
      </c>
    </row>
    <row r="387" spans="1:24" ht="10.5" customHeight="1" x14ac:dyDescent="0.2">
      <c r="A387" s="142" t="s">
        <v>0</v>
      </c>
      <c r="B387" s="142"/>
      <c r="C387" s="142" t="s">
        <v>24</v>
      </c>
      <c r="D387" s="142"/>
      <c r="E387" s="151">
        <v>18</v>
      </c>
      <c r="F387" s="151"/>
      <c r="G387" s="151"/>
      <c r="H387" s="151"/>
      <c r="I387" s="151">
        <v>51</v>
      </c>
      <c r="J387" s="151"/>
      <c r="K387" s="151">
        <v>52</v>
      </c>
      <c r="L387" s="151"/>
      <c r="M387" s="151">
        <v>84</v>
      </c>
      <c r="N387" s="151"/>
      <c r="O387" s="151"/>
      <c r="P387" s="151">
        <v>182</v>
      </c>
      <c r="Q387" s="151"/>
      <c r="R387" s="151"/>
      <c r="S387" s="151"/>
      <c r="T387" s="151">
        <v>175</v>
      </c>
      <c r="U387" s="151"/>
      <c r="V387" s="151"/>
      <c r="W387" s="52">
        <v>142</v>
      </c>
      <c r="X387" s="38" t="s">
        <v>0</v>
      </c>
    </row>
    <row r="388" spans="1:24" ht="10.5" customHeight="1" x14ac:dyDescent="0.2">
      <c r="A388" s="143" t="s">
        <v>0</v>
      </c>
      <c r="B388" s="143"/>
      <c r="C388" s="143" t="s">
        <v>25</v>
      </c>
      <c r="D388" s="143"/>
      <c r="E388" s="171">
        <v>14</v>
      </c>
      <c r="F388" s="171"/>
      <c r="G388" s="171"/>
      <c r="H388" s="171"/>
      <c r="I388" s="171">
        <v>37</v>
      </c>
      <c r="J388" s="171"/>
      <c r="K388" s="171">
        <v>58</v>
      </c>
      <c r="L388" s="171"/>
      <c r="M388" s="171">
        <v>62</v>
      </c>
      <c r="N388" s="171"/>
      <c r="O388" s="171"/>
      <c r="P388" s="171">
        <v>133</v>
      </c>
      <c r="Q388" s="171"/>
      <c r="R388" s="171"/>
      <c r="S388" s="171"/>
      <c r="T388" s="171">
        <v>141</v>
      </c>
      <c r="U388" s="171"/>
      <c r="V388" s="171"/>
      <c r="W388" s="54">
        <v>149</v>
      </c>
      <c r="X388" s="43" t="s">
        <v>0</v>
      </c>
    </row>
    <row r="389" spans="1:24" ht="11.25" customHeight="1" x14ac:dyDescent="0.2">
      <c r="A389" s="142" t="s">
        <v>0</v>
      </c>
      <c r="B389" s="142"/>
      <c r="C389" s="142" t="s">
        <v>26</v>
      </c>
      <c r="D389" s="142"/>
      <c r="E389" s="151">
        <v>9</v>
      </c>
      <c r="F389" s="151"/>
      <c r="G389" s="151"/>
      <c r="H389" s="151"/>
      <c r="I389" s="151">
        <v>37</v>
      </c>
      <c r="J389" s="151"/>
      <c r="K389" s="151">
        <v>49</v>
      </c>
      <c r="L389" s="151"/>
      <c r="M389" s="151">
        <v>56</v>
      </c>
      <c r="N389" s="151"/>
      <c r="O389" s="151"/>
      <c r="P389" s="151">
        <v>90</v>
      </c>
      <c r="Q389" s="151"/>
      <c r="R389" s="151"/>
      <c r="S389" s="151"/>
      <c r="T389" s="151">
        <v>119</v>
      </c>
      <c r="U389" s="151"/>
      <c r="V389" s="151"/>
      <c r="W389" s="52">
        <v>81</v>
      </c>
      <c r="X389" s="38" t="s">
        <v>0</v>
      </c>
    </row>
    <row r="390" spans="1:24" ht="11.25" customHeight="1" x14ac:dyDescent="0.2">
      <c r="A390" s="143" t="s">
        <v>0</v>
      </c>
      <c r="B390" s="143"/>
      <c r="C390" s="143" t="s">
        <v>27</v>
      </c>
      <c r="D390" s="143"/>
      <c r="E390" s="171">
        <v>9</v>
      </c>
      <c r="F390" s="171"/>
      <c r="G390" s="171"/>
      <c r="H390" s="171"/>
      <c r="I390" s="171">
        <v>34</v>
      </c>
      <c r="J390" s="171"/>
      <c r="K390" s="171">
        <v>51</v>
      </c>
      <c r="L390" s="171"/>
      <c r="M390" s="171">
        <v>63</v>
      </c>
      <c r="N390" s="171"/>
      <c r="O390" s="171"/>
      <c r="P390" s="171">
        <v>94</v>
      </c>
      <c r="Q390" s="171"/>
      <c r="R390" s="171"/>
      <c r="S390" s="171"/>
      <c r="T390" s="171">
        <v>70</v>
      </c>
      <c r="U390" s="171"/>
      <c r="V390" s="171"/>
      <c r="W390" s="54">
        <v>38</v>
      </c>
      <c r="X390" s="48" t="s">
        <v>0</v>
      </c>
    </row>
    <row r="391" spans="1:24" ht="11.25" customHeight="1" x14ac:dyDescent="0.2">
      <c r="A391" s="142" t="s">
        <v>0</v>
      </c>
      <c r="B391" s="142"/>
      <c r="C391" s="142" t="s">
        <v>28</v>
      </c>
      <c r="D391" s="142"/>
      <c r="E391" s="151">
        <v>15</v>
      </c>
      <c r="F391" s="151"/>
      <c r="G391" s="151"/>
      <c r="H391" s="151"/>
      <c r="I391" s="151">
        <v>76</v>
      </c>
      <c r="J391" s="151"/>
      <c r="K391" s="151">
        <v>95</v>
      </c>
      <c r="L391" s="151"/>
      <c r="M391" s="151">
        <v>171</v>
      </c>
      <c r="N391" s="151"/>
      <c r="O391" s="151"/>
      <c r="P391" s="151">
        <v>177</v>
      </c>
      <c r="Q391" s="151"/>
      <c r="R391" s="151"/>
      <c r="S391" s="151"/>
      <c r="T391" s="151">
        <v>117</v>
      </c>
      <c r="U391" s="151"/>
      <c r="V391" s="151"/>
      <c r="W391" s="52">
        <v>37</v>
      </c>
      <c r="X391" s="38" t="s">
        <v>0</v>
      </c>
    </row>
    <row r="392" spans="1:24" ht="11.25" customHeight="1" x14ac:dyDescent="0.2">
      <c r="A392" s="143" t="s">
        <v>0</v>
      </c>
      <c r="B392" s="143"/>
      <c r="C392" s="143" t="s">
        <v>29</v>
      </c>
      <c r="D392" s="143"/>
      <c r="E392" s="171">
        <v>3</v>
      </c>
      <c r="F392" s="171"/>
      <c r="G392" s="171"/>
      <c r="H392" s="171"/>
      <c r="I392" s="171">
        <v>75</v>
      </c>
      <c r="J392" s="171"/>
      <c r="K392" s="171">
        <v>74</v>
      </c>
      <c r="L392" s="171"/>
      <c r="M392" s="171">
        <v>132</v>
      </c>
      <c r="N392" s="171"/>
      <c r="O392" s="171"/>
      <c r="P392" s="171">
        <v>148</v>
      </c>
      <c r="Q392" s="171"/>
      <c r="R392" s="171"/>
      <c r="S392" s="171"/>
      <c r="T392" s="171">
        <v>63</v>
      </c>
      <c r="U392" s="171"/>
      <c r="V392" s="171"/>
      <c r="W392" s="54">
        <v>13</v>
      </c>
      <c r="X392" s="38" t="s">
        <v>0</v>
      </c>
    </row>
    <row r="393" spans="1:24" ht="11.25" customHeight="1" x14ac:dyDescent="0.2">
      <c r="A393" s="142" t="s">
        <v>0</v>
      </c>
      <c r="B393" s="142"/>
      <c r="C393" s="142" t="s">
        <v>30</v>
      </c>
      <c r="D393" s="142"/>
      <c r="E393" s="151">
        <v>1</v>
      </c>
      <c r="F393" s="151"/>
      <c r="G393" s="151"/>
      <c r="H393" s="151"/>
      <c r="I393" s="151">
        <v>11</v>
      </c>
      <c r="J393" s="151"/>
      <c r="K393" s="151">
        <v>19</v>
      </c>
      <c r="L393" s="151"/>
      <c r="M393" s="151">
        <v>55</v>
      </c>
      <c r="N393" s="151"/>
      <c r="O393" s="151"/>
      <c r="P393" s="151">
        <v>65</v>
      </c>
      <c r="Q393" s="151"/>
      <c r="R393" s="151"/>
      <c r="S393" s="151"/>
      <c r="T393" s="151">
        <v>36</v>
      </c>
      <c r="U393" s="151"/>
      <c r="V393" s="151"/>
      <c r="W393" s="52">
        <v>10</v>
      </c>
      <c r="X393" s="38" t="s">
        <v>0</v>
      </c>
    </row>
    <row r="394" spans="1:24" ht="11.25" customHeight="1" x14ac:dyDescent="0.2">
      <c r="A394" s="143" t="s">
        <v>0</v>
      </c>
      <c r="B394" s="143"/>
      <c r="C394" s="143" t="s">
        <v>31</v>
      </c>
      <c r="D394" s="143"/>
      <c r="E394" s="171">
        <v>0</v>
      </c>
      <c r="F394" s="171"/>
      <c r="G394" s="171"/>
      <c r="H394" s="171"/>
      <c r="I394" s="171">
        <v>8</v>
      </c>
      <c r="J394" s="171"/>
      <c r="K394" s="171">
        <v>10</v>
      </c>
      <c r="L394" s="171"/>
      <c r="M394" s="171">
        <v>15</v>
      </c>
      <c r="N394" s="171"/>
      <c r="O394" s="171"/>
      <c r="P394" s="171">
        <v>25</v>
      </c>
      <c r="Q394" s="171"/>
      <c r="R394" s="171"/>
      <c r="S394" s="171"/>
      <c r="T394" s="171">
        <v>6</v>
      </c>
      <c r="U394" s="171"/>
      <c r="V394" s="171"/>
      <c r="W394" s="54">
        <v>2</v>
      </c>
      <c r="X394" s="48" t="s">
        <v>0</v>
      </c>
    </row>
    <row r="395" spans="1:24" ht="11.25" customHeight="1" x14ac:dyDescent="0.2">
      <c r="A395" s="142" t="s">
        <v>0</v>
      </c>
      <c r="B395" s="142"/>
      <c r="C395" s="142" t="s">
        <v>32</v>
      </c>
      <c r="D395" s="142"/>
      <c r="E395" s="151">
        <v>0</v>
      </c>
      <c r="F395" s="151"/>
      <c r="G395" s="151"/>
      <c r="H395" s="151"/>
      <c r="I395" s="151">
        <v>3</v>
      </c>
      <c r="J395" s="151"/>
      <c r="K395" s="151">
        <v>2</v>
      </c>
      <c r="L395" s="151"/>
      <c r="M395" s="151">
        <v>1</v>
      </c>
      <c r="N395" s="151"/>
      <c r="O395" s="151"/>
      <c r="P395" s="151">
        <v>0</v>
      </c>
      <c r="Q395" s="151"/>
      <c r="R395" s="151"/>
      <c r="S395" s="151"/>
      <c r="T395" s="151">
        <v>1</v>
      </c>
      <c r="U395" s="151"/>
      <c r="V395" s="151"/>
      <c r="W395" s="52">
        <v>0</v>
      </c>
      <c r="X395" s="38" t="s">
        <v>0</v>
      </c>
    </row>
    <row r="396" spans="1:24" ht="11.25" customHeight="1" x14ac:dyDescent="0.2">
      <c r="A396" s="143" t="s">
        <v>0</v>
      </c>
      <c r="B396" s="143"/>
      <c r="C396" s="143" t="s">
        <v>0</v>
      </c>
      <c r="D396" s="143"/>
      <c r="E396" s="150" t="s">
        <v>0</v>
      </c>
      <c r="F396" s="150"/>
      <c r="G396" s="150"/>
      <c r="H396" s="150"/>
      <c r="I396" s="150" t="s">
        <v>0</v>
      </c>
      <c r="J396" s="150"/>
      <c r="K396" s="150" t="s">
        <v>0</v>
      </c>
      <c r="L396" s="150"/>
      <c r="M396" s="150" t="s">
        <v>0</v>
      </c>
      <c r="N396" s="150"/>
      <c r="O396" s="150"/>
      <c r="P396" s="150" t="s">
        <v>0</v>
      </c>
      <c r="Q396" s="150"/>
      <c r="R396" s="150"/>
      <c r="S396" s="150"/>
      <c r="T396" s="150" t="s">
        <v>0</v>
      </c>
      <c r="U396" s="150"/>
      <c r="V396" s="150"/>
      <c r="W396" s="44" t="s">
        <v>0</v>
      </c>
      <c r="X396" s="48" t="s">
        <v>0</v>
      </c>
    </row>
    <row r="397" spans="1:24" ht="11.25" customHeight="1" x14ac:dyDescent="0.2">
      <c r="A397" s="142" t="s">
        <v>0</v>
      </c>
      <c r="B397" s="142"/>
      <c r="C397" s="142" t="s">
        <v>53</v>
      </c>
      <c r="D397" s="142"/>
      <c r="E397" s="145">
        <v>27203</v>
      </c>
      <c r="F397" s="145"/>
      <c r="G397" s="145"/>
      <c r="H397" s="145"/>
      <c r="I397" s="145">
        <v>51468</v>
      </c>
      <c r="J397" s="145"/>
      <c r="K397" s="145">
        <v>48098</v>
      </c>
      <c r="L397" s="145"/>
      <c r="M397" s="145">
        <v>55508</v>
      </c>
      <c r="N397" s="145"/>
      <c r="O397" s="145"/>
      <c r="P397" s="145">
        <v>42250</v>
      </c>
      <c r="Q397" s="145"/>
      <c r="R397" s="145"/>
      <c r="S397" s="145"/>
      <c r="T397" s="145">
        <v>28252</v>
      </c>
      <c r="U397" s="145"/>
      <c r="V397" s="145"/>
      <c r="W397" s="53">
        <v>19949</v>
      </c>
      <c r="X397" s="41" t="s">
        <v>0</v>
      </c>
    </row>
    <row r="398" spans="1:24" ht="11.25" customHeight="1" x14ac:dyDescent="0.2">
      <c r="A398" s="143" t="s">
        <v>0</v>
      </c>
      <c r="B398" s="143"/>
      <c r="C398" s="143" t="s">
        <v>54</v>
      </c>
      <c r="D398" s="143"/>
      <c r="E398" s="157">
        <v>35048</v>
      </c>
      <c r="F398" s="157"/>
      <c r="G398" s="157"/>
      <c r="H398" s="157"/>
      <c r="I398" s="157">
        <v>56675</v>
      </c>
      <c r="J398" s="157"/>
      <c r="K398" s="157">
        <v>54768</v>
      </c>
      <c r="L398" s="157"/>
      <c r="M398" s="157">
        <v>59920</v>
      </c>
      <c r="N398" s="157"/>
      <c r="O398" s="157"/>
      <c r="P398" s="157">
        <v>51762</v>
      </c>
      <c r="Q398" s="157"/>
      <c r="R398" s="157"/>
      <c r="S398" s="157"/>
      <c r="T398" s="157">
        <v>40291</v>
      </c>
      <c r="U398" s="157"/>
      <c r="V398" s="157"/>
      <c r="W398" s="55">
        <v>27739</v>
      </c>
      <c r="X398" s="50" t="s">
        <v>0</v>
      </c>
    </row>
    <row r="399" spans="1:24" ht="11.25" customHeight="1" x14ac:dyDescent="0.2">
      <c r="A399" s="146" t="s">
        <v>0</v>
      </c>
      <c r="B399" s="146"/>
      <c r="C399" s="147" t="s">
        <v>55</v>
      </c>
      <c r="D399" s="147"/>
      <c r="E399" s="147"/>
      <c r="F399" s="147"/>
      <c r="G399" s="147"/>
      <c r="H399" s="147"/>
      <c r="I399" s="147"/>
      <c r="J399" s="147"/>
      <c r="K399" s="147"/>
      <c r="L399" s="147"/>
      <c r="M399" s="147"/>
      <c r="N399" s="147"/>
      <c r="O399" s="147"/>
      <c r="P399" s="147"/>
      <c r="Q399" s="147"/>
      <c r="R399" s="147"/>
      <c r="S399" s="147"/>
      <c r="T399" s="147"/>
      <c r="U399" s="147"/>
      <c r="V399" s="147"/>
      <c r="W399" s="147"/>
      <c r="X399" s="147"/>
    </row>
    <row r="400" spans="1:24" ht="11.25" customHeight="1" x14ac:dyDescent="0.2">
      <c r="A400" s="148" t="s">
        <v>0</v>
      </c>
      <c r="B400" s="148"/>
      <c r="C400" s="149" t="s">
        <v>0</v>
      </c>
      <c r="D400" s="149"/>
      <c r="E400" s="149" t="s">
        <v>45</v>
      </c>
      <c r="F400" s="149"/>
      <c r="G400" s="149"/>
      <c r="H400" s="149"/>
      <c r="I400" s="149" t="s">
        <v>46</v>
      </c>
      <c r="J400" s="149"/>
      <c r="K400" s="149" t="s">
        <v>47</v>
      </c>
      <c r="L400" s="149"/>
      <c r="M400" s="149" t="s">
        <v>48</v>
      </c>
      <c r="N400" s="149"/>
      <c r="O400" s="149"/>
      <c r="P400" s="149" t="s">
        <v>49</v>
      </c>
      <c r="Q400" s="149"/>
      <c r="R400" s="149"/>
      <c r="S400" s="149"/>
      <c r="T400" s="149" t="s">
        <v>50</v>
      </c>
      <c r="U400" s="149"/>
      <c r="V400" s="149"/>
      <c r="W400" s="46" t="s">
        <v>51</v>
      </c>
      <c r="X400" s="51" t="s">
        <v>0</v>
      </c>
    </row>
    <row r="401" spans="1:24" ht="11.25" customHeight="1" x14ac:dyDescent="0.2">
      <c r="A401" s="142" t="s">
        <v>0</v>
      </c>
      <c r="B401" s="142"/>
      <c r="C401" s="142" t="s">
        <v>52</v>
      </c>
      <c r="D401" s="142"/>
      <c r="E401" s="144" t="s">
        <v>23</v>
      </c>
      <c r="F401" s="144"/>
      <c r="G401" s="144"/>
      <c r="H401" s="144"/>
      <c r="I401" s="144" t="s">
        <v>23</v>
      </c>
      <c r="J401" s="144"/>
      <c r="K401" s="144" t="s">
        <v>23</v>
      </c>
      <c r="L401" s="144"/>
      <c r="M401" s="144" t="s">
        <v>23</v>
      </c>
      <c r="N401" s="144"/>
      <c r="O401" s="144"/>
      <c r="P401" s="144" t="s">
        <v>23</v>
      </c>
      <c r="Q401" s="144"/>
      <c r="R401" s="144"/>
      <c r="S401" s="144"/>
      <c r="T401" s="144" t="s">
        <v>23</v>
      </c>
      <c r="U401" s="144"/>
      <c r="V401" s="144"/>
      <c r="W401" s="42" t="s">
        <v>23</v>
      </c>
      <c r="X401" s="38" t="s">
        <v>0</v>
      </c>
    </row>
    <row r="402" spans="1:24" ht="11.25" customHeight="1" x14ac:dyDescent="0.2">
      <c r="A402" s="143" t="s">
        <v>0</v>
      </c>
      <c r="B402" s="143"/>
      <c r="C402" s="143" t="s">
        <v>0</v>
      </c>
      <c r="D402" s="143"/>
      <c r="E402" s="143" t="s">
        <v>0</v>
      </c>
      <c r="F402" s="143"/>
      <c r="G402" s="143"/>
      <c r="H402" s="143"/>
      <c r="I402" s="143" t="s">
        <v>0</v>
      </c>
      <c r="J402" s="143"/>
      <c r="K402" s="143" t="s">
        <v>0</v>
      </c>
      <c r="L402" s="143"/>
      <c r="M402" s="143" t="s">
        <v>0</v>
      </c>
      <c r="N402" s="143"/>
      <c r="O402" s="143"/>
      <c r="P402" s="143" t="s">
        <v>0</v>
      </c>
      <c r="Q402" s="143"/>
      <c r="R402" s="143"/>
      <c r="S402" s="143"/>
      <c r="T402" s="143" t="s">
        <v>0</v>
      </c>
      <c r="U402" s="143"/>
      <c r="V402" s="143"/>
      <c r="W402" s="43" t="s">
        <v>0</v>
      </c>
      <c r="X402" s="48" t="s">
        <v>0</v>
      </c>
    </row>
    <row r="403" spans="1:24" ht="11.25" customHeight="1" x14ac:dyDescent="0.2">
      <c r="A403" s="142" t="s">
        <v>0</v>
      </c>
      <c r="B403" s="142"/>
      <c r="C403" s="142" t="s">
        <v>24</v>
      </c>
      <c r="D403" s="142"/>
      <c r="E403" s="141">
        <v>25.7</v>
      </c>
      <c r="F403" s="141"/>
      <c r="G403" s="141"/>
      <c r="H403" s="141"/>
      <c r="I403" s="141">
        <v>15.3</v>
      </c>
      <c r="J403" s="141"/>
      <c r="K403" s="141">
        <v>12.7</v>
      </c>
      <c r="L403" s="141"/>
      <c r="M403" s="141">
        <v>13.2</v>
      </c>
      <c r="N403" s="141"/>
      <c r="O403" s="141"/>
      <c r="P403" s="141">
        <v>19.899999999999999</v>
      </c>
      <c r="Q403" s="141"/>
      <c r="R403" s="141"/>
      <c r="S403" s="141"/>
      <c r="T403" s="141">
        <v>24</v>
      </c>
      <c r="U403" s="141"/>
      <c r="V403" s="141"/>
      <c r="W403" s="49">
        <v>30</v>
      </c>
      <c r="X403" s="38" t="s">
        <v>0</v>
      </c>
    </row>
    <row r="404" spans="1:24" ht="11.25" customHeight="1" x14ac:dyDescent="0.2">
      <c r="A404" s="143" t="s">
        <v>0</v>
      </c>
      <c r="B404" s="143"/>
      <c r="C404" s="143" t="s">
        <v>25</v>
      </c>
      <c r="D404" s="143"/>
      <c r="E404" s="163">
        <v>20</v>
      </c>
      <c r="F404" s="163"/>
      <c r="G404" s="163"/>
      <c r="H404" s="163"/>
      <c r="I404" s="163">
        <v>11.1</v>
      </c>
      <c r="J404" s="163"/>
      <c r="K404" s="163">
        <v>14.1</v>
      </c>
      <c r="L404" s="163"/>
      <c r="M404" s="163">
        <v>9.6999999999999993</v>
      </c>
      <c r="N404" s="163"/>
      <c r="O404" s="163"/>
      <c r="P404" s="163">
        <v>14.5</v>
      </c>
      <c r="Q404" s="163"/>
      <c r="R404" s="163"/>
      <c r="S404" s="163"/>
      <c r="T404" s="163">
        <v>19.399999999999999</v>
      </c>
      <c r="U404" s="163"/>
      <c r="V404" s="163"/>
      <c r="W404" s="47">
        <v>31.5</v>
      </c>
      <c r="X404" s="48" t="s">
        <v>0</v>
      </c>
    </row>
    <row r="405" spans="1:24" ht="11.25" customHeight="1" x14ac:dyDescent="0.2">
      <c r="A405" s="142" t="s">
        <v>0</v>
      </c>
      <c r="B405" s="142"/>
      <c r="C405" s="142" t="s">
        <v>26</v>
      </c>
      <c r="D405" s="142"/>
      <c r="E405" s="141">
        <v>12.9</v>
      </c>
      <c r="F405" s="141"/>
      <c r="G405" s="141"/>
      <c r="H405" s="141"/>
      <c r="I405" s="141">
        <v>11.1</v>
      </c>
      <c r="J405" s="141"/>
      <c r="K405" s="141">
        <v>12</v>
      </c>
      <c r="L405" s="141"/>
      <c r="M405" s="141">
        <v>8.8000000000000007</v>
      </c>
      <c r="N405" s="141"/>
      <c r="O405" s="141"/>
      <c r="P405" s="141">
        <v>9.8000000000000007</v>
      </c>
      <c r="Q405" s="141"/>
      <c r="R405" s="141"/>
      <c r="S405" s="141"/>
      <c r="T405" s="141">
        <v>16.3</v>
      </c>
      <c r="U405" s="141"/>
      <c r="V405" s="141"/>
      <c r="W405" s="49">
        <v>17.100000000000001</v>
      </c>
      <c r="X405" s="38" t="s">
        <v>0</v>
      </c>
    </row>
    <row r="406" spans="1:24" ht="11.25" customHeight="1" x14ac:dyDescent="0.2">
      <c r="A406" s="143" t="s">
        <v>0</v>
      </c>
      <c r="B406" s="143"/>
      <c r="C406" s="143" t="s">
        <v>27</v>
      </c>
      <c r="D406" s="143"/>
      <c r="E406" s="163">
        <v>12.9</v>
      </c>
      <c r="F406" s="163"/>
      <c r="G406" s="163"/>
      <c r="H406" s="163"/>
      <c r="I406" s="163">
        <v>10.199999999999999</v>
      </c>
      <c r="J406" s="163"/>
      <c r="K406" s="163">
        <v>12.4</v>
      </c>
      <c r="L406" s="163"/>
      <c r="M406" s="163">
        <v>9.9</v>
      </c>
      <c r="N406" s="163"/>
      <c r="O406" s="163"/>
      <c r="P406" s="163">
        <v>10.3</v>
      </c>
      <c r="Q406" s="163"/>
      <c r="R406" s="163"/>
      <c r="S406" s="163"/>
      <c r="T406" s="163">
        <v>9.6</v>
      </c>
      <c r="U406" s="163"/>
      <c r="V406" s="163"/>
      <c r="W406" s="47">
        <v>8</v>
      </c>
      <c r="X406" s="48" t="s">
        <v>0</v>
      </c>
    </row>
    <row r="407" spans="1:24" ht="11.25" customHeight="1" x14ac:dyDescent="0.2">
      <c r="A407" s="142" t="s">
        <v>0</v>
      </c>
      <c r="B407" s="142"/>
      <c r="C407" s="142" t="s">
        <v>28</v>
      </c>
      <c r="D407" s="142"/>
      <c r="E407" s="141">
        <v>21.4</v>
      </c>
      <c r="F407" s="141"/>
      <c r="G407" s="141"/>
      <c r="H407" s="141"/>
      <c r="I407" s="141">
        <v>22.8</v>
      </c>
      <c r="J407" s="141"/>
      <c r="K407" s="141">
        <v>23.2</v>
      </c>
      <c r="L407" s="141"/>
      <c r="M407" s="141">
        <v>26.8</v>
      </c>
      <c r="N407" s="141"/>
      <c r="O407" s="141"/>
      <c r="P407" s="141">
        <v>19.3</v>
      </c>
      <c r="Q407" s="141"/>
      <c r="R407" s="141"/>
      <c r="S407" s="141"/>
      <c r="T407" s="141">
        <v>16.100000000000001</v>
      </c>
      <c r="U407" s="141"/>
      <c r="V407" s="141"/>
      <c r="W407" s="49">
        <v>7.8</v>
      </c>
      <c r="X407" s="38" t="s">
        <v>0</v>
      </c>
    </row>
    <row r="408" spans="1:24" ht="11.25" customHeight="1" x14ac:dyDescent="0.2">
      <c r="A408" s="143" t="s">
        <v>0</v>
      </c>
      <c r="B408" s="143"/>
      <c r="C408" s="143" t="s">
        <v>29</v>
      </c>
      <c r="D408" s="143"/>
      <c r="E408" s="163">
        <v>4.3</v>
      </c>
      <c r="F408" s="163"/>
      <c r="G408" s="163"/>
      <c r="H408" s="163"/>
      <c r="I408" s="163">
        <v>22.5</v>
      </c>
      <c r="J408" s="163"/>
      <c r="K408" s="163">
        <v>18</v>
      </c>
      <c r="L408" s="163"/>
      <c r="M408" s="163">
        <v>20.7</v>
      </c>
      <c r="N408" s="163"/>
      <c r="O408" s="163"/>
      <c r="P408" s="163">
        <v>16.2</v>
      </c>
      <c r="Q408" s="163"/>
      <c r="R408" s="163"/>
      <c r="S408" s="163"/>
      <c r="T408" s="163">
        <v>8.6999999999999993</v>
      </c>
      <c r="U408" s="163"/>
      <c r="V408" s="163"/>
      <c r="W408" s="47">
        <v>2.7</v>
      </c>
      <c r="X408" s="48" t="s">
        <v>0</v>
      </c>
    </row>
    <row r="409" spans="1:24" ht="11.25" customHeight="1" x14ac:dyDescent="0.2">
      <c r="A409" s="142" t="s">
        <v>0</v>
      </c>
      <c r="B409" s="142"/>
      <c r="C409" s="142" t="s">
        <v>30</v>
      </c>
      <c r="D409" s="142"/>
      <c r="E409" s="141">
        <v>1.4</v>
      </c>
      <c r="F409" s="141"/>
      <c r="G409" s="141"/>
      <c r="H409" s="141"/>
      <c r="I409" s="141">
        <v>3.3</v>
      </c>
      <c r="J409" s="141"/>
      <c r="K409" s="141">
        <v>4.5999999999999996</v>
      </c>
      <c r="L409" s="141"/>
      <c r="M409" s="141">
        <v>8.6</v>
      </c>
      <c r="N409" s="141"/>
      <c r="O409" s="141"/>
      <c r="P409" s="141">
        <v>7.1</v>
      </c>
      <c r="Q409" s="141"/>
      <c r="R409" s="141"/>
      <c r="S409" s="141"/>
      <c r="T409" s="141">
        <v>4.9000000000000004</v>
      </c>
      <c r="U409" s="141"/>
      <c r="V409" s="141"/>
      <c r="W409" s="49">
        <v>2.1</v>
      </c>
      <c r="X409" s="38" t="s">
        <v>0</v>
      </c>
    </row>
    <row r="410" spans="1:24" ht="11.25" customHeight="1" x14ac:dyDescent="0.2">
      <c r="A410" s="143" t="s">
        <v>0</v>
      </c>
      <c r="B410" s="143"/>
      <c r="C410" s="143" t="s">
        <v>31</v>
      </c>
      <c r="D410" s="143"/>
      <c r="E410" s="163">
        <v>0</v>
      </c>
      <c r="F410" s="163"/>
      <c r="G410" s="163"/>
      <c r="H410" s="163"/>
      <c r="I410" s="163">
        <v>2.4</v>
      </c>
      <c r="J410" s="163"/>
      <c r="K410" s="163">
        <v>2.4</v>
      </c>
      <c r="L410" s="163"/>
      <c r="M410" s="163">
        <v>2.4</v>
      </c>
      <c r="N410" s="163"/>
      <c r="O410" s="163"/>
      <c r="P410" s="163">
        <v>2.7</v>
      </c>
      <c r="Q410" s="163"/>
      <c r="R410" s="163"/>
      <c r="S410" s="163"/>
      <c r="T410" s="163">
        <v>0.8</v>
      </c>
      <c r="U410" s="163"/>
      <c r="V410" s="163"/>
      <c r="W410" s="47">
        <v>0.4</v>
      </c>
      <c r="X410" s="48" t="s">
        <v>0</v>
      </c>
    </row>
    <row r="411" spans="1:24" ht="11.25" customHeight="1" x14ac:dyDescent="0.2">
      <c r="A411" s="142" t="s">
        <v>0</v>
      </c>
      <c r="B411" s="142"/>
      <c r="C411" s="142" t="s">
        <v>32</v>
      </c>
      <c r="D411" s="142"/>
      <c r="E411" s="141">
        <v>0</v>
      </c>
      <c r="F411" s="141"/>
      <c r="G411" s="141"/>
      <c r="H411" s="141"/>
      <c r="I411" s="141">
        <v>0.9</v>
      </c>
      <c r="J411" s="141"/>
      <c r="K411" s="141">
        <v>0.5</v>
      </c>
      <c r="L411" s="141"/>
      <c r="M411" s="141">
        <v>0.2</v>
      </c>
      <c r="N411" s="141"/>
      <c r="O411" s="141"/>
      <c r="P411" s="141">
        <v>0</v>
      </c>
      <c r="Q411" s="141"/>
      <c r="R411" s="141"/>
      <c r="S411" s="141"/>
      <c r="T411" s="141">
        <v>0.1</v>
      </c>
      <c r="U411" s="141"/>
      <c r="V411" s="141"/>
      <c r="W411" s="49">
        <v>0</v>
      </c>
      <c r="X411" s="41" t="s">
        <v>0</v>
      </c>
    </row>
    <row r="412" spans="1:24" ht="67.5" customHeight="1" x14ac:dyDescent="0.2">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row>
    <row r="413" spans="1:24" ht="58.5" customHeight="1" x14ac:dyDescent="0.2">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row>
    <row r="414" spans="1:24" ht="58.5" customHeight="1" x14ac:dyDescent="0.2">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row>
    <row r="415" spans="1:24" ht="58.5" customHeight="1" x14ac:dyDescent="0.2">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row>
    <row r="416" spans="1:24" ht="58.5" customHeight="1" x14ac:dyDescent="0.2">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row>
    <row r="417" spans="1:24" ht="18.75" customHeight="1" x14ac:dyDescent="0.2">
      <c r="B417" s="140" t="s">
        <v>36</v>
      </c>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row>
    <row r="418" spans="1:24" ht="0.75" customHeight="1" x14ac:dyDescent="0.2">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row>
    <row r="419" spans="1:24" ht="1.5" customHeight="1" x14ac:dyDescent="0.2">
      <c r="A419" s="137" t="s">
        <v>0</v>
      </c>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row>
    <row r="420" spans="1:24" ht="3" customHeight="1" x14ac:dyDescent="0.2">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row>
    <row r="421" spans="1:24" ht="13.5" customHeight="1" x14ac:dyDescent="0.2">
      <c r="B421" s="138" t="s">
        <v>0</v>
      </c>
      <c r="C421" s="138"/>
      <c r="D421" s="134" t="s">
        <v>0</v>
      </c>
      <c r="E421" s="134"/>
      <c r="F421" s="134"/>
      <c r="G421" s="134"/>
      <c r="H421" s="134"/>
      <c r="I421" s="134"/>
      <c r="J421" s="139" t="s">
        <v>37</v>
      </c>
      <c r="K421" s="139"/>
      <c r="L421" s="139"/>
      <c r="M421" s="139"/>
      <c r="N421" s="139"/>
      <c r="O421" s="139"/>
      <c r="P421" s="139"/>
      <c r="Q421" s="139"/>
      <c r="R421" s="139"/>
      <c r="S421" s="139"/>
      <c r="T421" s="139"/>
      <c r="U421" s="139"/>
      <c r="V421" s="139"/>
      <c r="W421" s="139"/>
      <c r="X421" s="139"/>
    </row>
    <row r="422" spans="1:24" ht="11.85" customHeight="1" x14ac:dyDescent="0.2">
      <c r="B422" s="130" t="s">
        <v>0</v>
      </c>
      <c r="C422" s="130"/>
      <c r="D422" s="131" t="s">
        <v>0</v>
      </c>
      <c r="E422" s="131"/>
      <c r="F422" s="131"/>
      <c r="G422" s="131"/>
      <c r="H422" s="131"/>
      <c r="I422" s="131"/>
      <c r="J422" s="132" t="s">
        <v>38</v>
      </c>
      <c r="K422" s="132"/>
      <c r="L422" s="132"/>
      <c r="M422" s="132"/>
      <c r="N422" s="132"/>
      <c r="O422" s="132"/>
      <c r="P422" s="132"/>
      <c r="Q422" s="132"/>
      <c r="R422" s="132"/>
      <c r="S422" s="131" t="s">
        <v>0</v>
      </c>
      <c r="T422" s="131"/>
      <c r="U422" s="131"/>
      <c r="V422" s="131"/>
      <c r="W422" s="131"/>
      <c r="X422" s="131"/>
    </row>
    <row r="423" spans="1:24" ht="15" customHeight="1" x14ac:dyDescent="0.2">
      <c r="B423" s="133" t="s">
        <v>39</v>
      </c>
      <c r="C423" s="133"/>
      <c r="D423" s="134" t="s">
        <v>0</v>
      </c>
      <c r="E423" s="134"/>
      <c r="F423" s="134"/>
      <c r="G423" s="134"/>
      <c r="H423" s="134"/>
      <c r="I423" s="134"/>
      <c r="J423" s="132" t="s">
        <v>40</v>
      </c>
      <c r="K423" s="132"/>
      <c r="L423" s="132" t="s">
        <v>41</v>
      </c>
      <c r="M423" s="132"/>
      <c r="N423" s="132"/>
      <c r="O423" s="173" t="s">
        <v>42</v>
      </c>
      <c r="P423" s="173"/>
      <c r="Q423" s="173"/>
      <c r="R423" s="173"/>
      <c r="S423" s="135" t="s">
        <v>164</v>
      </c>
      <c r="T423" s="135"/>
      <c r="U423" s="135"/>
      <c r="V423" s="135"/>
      <c r="W423" s="135"/>
      <c r="X423" s="135"/>
    </row>
  </sheetData>
  <mergeCells count="2160">
    <mergeCell ref="G4:P4"/>
    <mergeCell ref="Q4:X4"/>
    <mergeCell ref="G5:T5"/>
    <mergeCell ref="U5:X5"/>
    <mergeCell ref="G6:T6"/>
    <mergeCell ref="U6:X6"/>
    <mergeCell ref="G1:P1"/>
    <mergeCell ref="Q1:T1"/>
    <mergeCell ref="U1:X1"/>
    <mergeCell ref="F2:X2"/>
    <mergeCell ref="G3:P3"/>
    <mergeCell ref="Q3:T3"/>
    <mergeCell ref="U3:X3"/>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A7:X7"/>
    <mergeCell ref="A8:X8"/>
    <mergeCell ref="A9:B9"/>
    <mergeCell ref="C9:E9"/>
    <mergeCell ref="F9:G9"/>
    <mergeCell ref="H9:J9"/>
    <mergeCell ref="K9:M9"/>
    <mergeCell ref="N9:Q9"/>
    <mergeCell ref="R9:U9"/>
    <mergeCell ref="V9:W9"/>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16:W16"/>
    <mergeCell ref="A17:B17"/>
    <mergeCell ref="C17:J17"/>
    <mergeCell ref="K17:L17"/>
    <mergeCell ref="M17:O17"/>
    <mergeCell ref="P17:S17"/>
    <mergeCell ref="T17:V17"/>
    <mergeCell ref="A16:B16"/>
    <mergeCell ref="C16:D16"/>
    <mergeCell ref="E16:H16"/>
    <mergeCell ref="I16:J16"/>
    <mergeCell ref="K16:L16"/>
    <mergeCell ref="M16:S16"/>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B42:C42"/>
    <mergeCell ref="D42:I42"/>
    <mergeCell ref="J42:R42"/>
    <mergeCell ref="S42:X42"/>
    <mergeCell ref="B43:C43"/>
    <mergeCell ref="D43:I43"/>
    <mergeCell ref="J43:K43"/>
    <mergeCell ref="L43:N43"/>
    <mergeCell ref="O43:R43"/>
    <mergeCell ref="S43:X43"/>
    <mergeCell ref="A38:X38"/>
    <mergeCell ref="A39:X39"/>
    <mergeCell ref="A40:X40"/>
    <mergeCell ref="B41:C41"/>
    <mergeCell ref="D41:I41"/>
    <mergeCell ref="J41:X41"/>
    <mergeCell ref="A32:X32"/>
    <mergeCell ref="A33:X33"/>
    <mergeCell ref="A34:X34"/>
    <mergeCell ref="A35:X35"/>
    <mergeCell ref="A36:X36"/>
    <mergeCell ref="B37:X37"/>
    <mergeCell ref="A50:X50"/>
    <mergeCell ref="A51:X51"/>
    <mergeCell ref="A52:B52"/>
    <mergeCell ref="C52:W52"/>
    <mergeCell ref="A53:B53"/>
    <mergeCell ref="C53:D53"/>
    <mergeCell ref="E53:H53"/>
    <mergeCell ref="I53:J53"/>
    <mergeCell ref="K53:L53"/>
    <mergeCell ref="M53:O53"/>
    <mergeCell ref="G47:P47"/>
    <mergeCell ref="Q47:X47"/>
    <mergeCell ref="G48:T48"/>
    <mergeCell ref="U48:X48"/>
    <mergeCell ref="G49:T49"/>
    <mergeCell ref="U49:X49"/>
    <mergeCell ref="G44:P44"/>
    <mergeCell ref="Q44:T44"/>
    <mergeCell ref="U44:X44"/>
    <mergeCell ref="F45:X45"/>
    <mergeCell ref="G46:P46"/>
    <mergeCell ref="Q46:T46"/>
    <mergeCell ref="U46:X46"/>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3:S53"/>
    <mergeCell ref="T53:V53"/>
    <mergeCell ref="A54:B54"/>
    <mergeCell ref="C54:D54"/>
    <mergeCell ref="E54:H54"/>
    <mergeCell ref="I54:J54"/>
    <mergeCell ref="K54:L54"/>
    <mergeCell ref="M54:O54"/>
    <mergeCell ref="P54:S54"/>
    <mergeCell ref="T54:V54"/>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69:S69"/>
    <mergeCell ref="T69:V69"/>
    <mergeCell ref="A70:B70"/>
    <mergeCell ref="C70:D70"/>
    <mergeCell ref="E70:H70"/>
    <mergeCell ref="I70:J70"/>
    <mergeCell ref="K70:L70"/>
    <mergeCell ref="M70:O70"/>
    <mergeCell ref="P70:S70"/>
    <mergeCell ref="T70:V70"/>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B91:C91"/>
    <mergeCell ref="D91:I91"/>
    <mergeCell ref="J91:R91"/>
    <mergeCell ref="S91:X91"/>
    <mergeCell ref="B92:C92"/>
    <mergeCell ref="D92:I92"/>
    <mergeCell ref="J92:K92"/>
    <mergeCell ref="L92:N92"/>
    <mergeCell ref="O92:R92"/>
    <mergeCell ref="S92:X92"/>
    <mergeCell ref="A87:X87"/>
    <mergeCell ref="A88:X88"/>
    <mergeCell ref="A89:X89"/>
    <mergeCell ref="B90:C90"/>
    <mergeCell ref="D90:I90"/>
    <mergeCell ref="J90:X90"/>
    <mergeCell ref="A81:X81"/>
    <mergeCell ref="A82:X82"/>
    <mergeCell ref="A83:X83"/>
    <mergeCell ref="A84:X84"/>
    <mergeCell ref="A85:X85"/>
    <mergeCell ref="B86:X86"/>
    <mergeCell ref="A99:X99"/>
    <mergeCell ref="A100:X100"/>
    <mergeCell ref="A101:B101"/>
    <mergeCell ref="C101:W101"/>
    <mergeCell ref="A102:B102"/>
    <mergeCell ref="C102:D102"/>
    <mergeCell ref="E102:H102"/>
    <mergeCell ref="I102:J102"/>
    <mergeCell ref="K102:L102"/>
    <mergeCell ref="M102:O102"/>
    <mergeCell ref="G96:P96"/>
    <mergeCell ref="Q96:X96"/>
    <mergeCell ref="G97:T97"/>
    <mergeCell ref="U97:X97"/>
    <mergeCell ref="G98:T98"/>
    <mergeCell ref="U98:X98"/>
    <mergeCell ref="G93:P93"/>
    <mergeCell ref="Q93:T93"/>
    <mergeCell ref="U93:X93"/>
    <mergeCell ref="F94:X94"/>
    <mergeCell ref="G95:P95"/>
    <mergeCell ref="Q95:T95"/>
    <mergeCell ref="U95:X95"/>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2:S102"/>
    <mergeCell ref="T102:V102"/>
    <mergeCell ref="A103:B103"/>
    <mergeCell ref="C103:D103"/>
    <mergeCell ref="E103:H103"/>
    <mergeCell ref="I103:J103"/>
    <mergeCell ref="K103:L103"/>
    <mergeCell ref="M103:O103"/>
    <mergeCell ref="P103:S103"/>
    <mergeCell ref="T103:V103"/>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18:S118"/>
    <mergeCell ref="T118:V118"/>
    <mergeCell ref="A119:B119"/>
    <mergeCell ref="C119:D119"/>
    <mergeCell ref="E119:H119"/>
    <mergeCell ref="I119:J119"/>
    <mergeCell ref="K119:L119"/>
    <mergeCell ref="M119:O119"/>
    <mergeCell ref="P119:S119"/>
    <mergeCell ref="T119:V119"/>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B140:C140"/>
    <mergeCell ref="D140:I140"/>
    <mergeCell ref="J140:R140"/>
    <mergeCell ref="S140:X140"/>
    <mergeCell ref="B141:C141"/>
    <mergeCell ref="D141:I141"/>
    <mergeCell ref="J141:K141"/>
    <mergeCell ref="L141:N141"/>
    <mergeCell ref="O141:R141"/>
    <mergeCell ref="S141:X141"/>
    <mergeCell ref="A136:X136"/>
    <mergeCell ref="A137:X137"/>
    <mergeCell ref="A138:X138"/>
    <mergeCell ref="B139:C139"/>
    <mergeCell ref="D139:I139"/>
    <mergeCell ref="J139:X139"/>
    <mergeCell ref="A130:X130"/>
    <mergeCell ref="A131:X131"/>
    <mergeCell ref="A132:X132"/>
    <mergeCell ref="A133:X133"/>
    <mergeCell ref="A134:X134"/>
    <mergeCell ref="B135:X135"/>
    <mergeCell ref="A148:X148"/>
    <mergeCell ref="A149:X149"/>
    <mergeCell ref="A150:B150"/>
    <mergeCell ref="C150:E150"/>
    <mergeCell ref="F150:G150"/>
    <mergeCell ref="H150:J150"/>
    <mergeCell ref="K150:M150"/>
    <mergeCell ref="N150:Q150"/>
    <mergeCell ref="R150:U150"/>
    <mergeCell ref="V150:W150"/>
    <mergeCell ref="G145:P145"/>
    <mergeCell ref="Q145:X145"/>
    <mergeCell ref="G146:T146"/>
    <mergeCell ref="U146:X146"/>
    <mergeCell ref="G147:T147"/>
    <mergeCell ref="U147:X147"/>
    <mergeCell ref="G142:P142"/>
    <mergeCell ref="Q142:T142"/>
    <mergeCell ref="U142:X142"/>
    <mergeCell ref="F143:X143"/>
    <mergeCell ref="G144:P144"/>
    <mergeCell ref="Q144:T144"/>
    <mergeCell ref="U144:X144"/>
    <mergeCell ref="R153:U153"/>
    <mergeCell ref="V153:W153"/>
    <mergeCell ref="A154:B154"/>
    <mergeCell ref="C154:E154"/>
    <mergeCell ref="F154:G154"/>
    <mergeCell ref="H154:J154"/>
    <mergeCell ref="K154:M154"/>
    <mergeCell ref="N154:Q154"/>
    <mergeCell ref="R154:U154"/>
    <mergeCell ref="V154:W154"/>
    <mergeCell ref="A153:B153"/>
    <mergeCell ref="C153:E153"/>
    <mergeCell ref="F153:G153"/>
    <mergeCell ref="H153:J153"/>
    <mergeCell ref="K153:M153"/>
    <mergeCell ref="N153:Q153"/>
    <mergeCell ref="R151:U151"/>
    <mergeCell ref="V151:W151"/>
    <mergeCell ref="A152:B152"/>
    <mergeCell ref="C152:E152"/>
    <mergeCell ref="F152:G152"/>
    <mergeCell ref="H152:J152"/>
    <mergeCell ref="K152:M152"/>
    <mergeCell ref="N152:Q152"/>
    <mergeCell ref="R152:U152"/>
    <mergeCell ref="V152:W152"/>
    <mergeCell ref="A151:B151"/>
    <mergeCell ref="C151:E151"/>
    <mergeCell ref="F151:G151"/>
    <mergeCell ref="H151:J151"/>
    <mergeCell ref="K151:M151"/>
    <mergeCell ref="N151:Q151"/>
    <mergeCell ref="T157:W157"/>
    <mergeCell ref="A158:B158"/>
    <mergeCell ref="C158:J158"/>
    <mergeCell ref="K158:L158"/>
    <mergeCell ref="M158:O158"/>
    <mergeCell ref="P158:S158"/>
    <mergeCell ref="T158:V158"/>
    <mergeCell ref="A157:B157"/>
    <mergeCell ref="C157:D157"/>
    <mergeCell ref="E157:H157"/>
    <mergeCell ref="I157:J157"/>
    <mergeCell ref="K157:L157"/>
    <mergeCell ref="M157:S157"/>
    <mergeCell ref="R155:U155"/>
    <mergeCell ref="V155:W155"/>
    <mergeCell ref="A156:B156"/>
    <mergeCell ref="C156:E156"/>
    <mergeCell ref="F156:G156"/>
    <mergeCell ref="H156:J156"/>
    <mergeCell ref="K156:M156"/>
    <mergeCell ref="N156:Q156"/>
    <mergeCell ref="R156:U156"/>
    <mergeCell ref="V156:W156"/>
    <mergeCell ref="A155:B155"/>
    <mergeCell ref="C155:E155"/>
    <mergeCell ref="F155:G155"/>
    <mergeCell ref="H155:J155"/>
    <mergeCell ref="K155:M155"/>
    <mergeCell ref="N155:Q155"/>
    <mergeCell ref="T161:V161"/>
    <mergeCell ref="A162:B162"/>
    <mergeCell ref="C162:H162"/>
    <mergeCell ref="I162:J162"/>
    <mergeCell ref="K162:L162"/>
    <mergeCell ref="M162:O162"/>
    <mergeCell ref="P162:S162"/>
    <mergeCell ref="T162:V162"/>
    <mergeCell ref="A161:B161"/>
    <mergeCell ref="C161:H161"/>
    <mergeCell ref="I161:J161"/>
    <mergeCell ref="K161:L161"/>
    <mergeCell ref="M161:O161"/>
    <mergeCell ref="P161:S161"/>
    <mergeCell ref="P159:S159"/>
    <mergeCell ref="T159:V159"/>
    <mergeCell ref="A160:B160"/>
    <mergeCell ref="C160:H160"/>
    <mergeCell ref="I160:J160"/>
    <mergeCell ref="K160:L160"/>
    <mergeCell ref="M160:O160"/>
    <mergeCell ref="P160:S160"/>
    <mergeCell ref="T160:V160"/>
    <mergeCell ref="A159:B159"/>
    <mergeCell ref="C159:D159"/>
    <mergeCell ref="E159:H159"/>
    <mergeCell ref="I159:J159"/>
    <mergeCell ref="K159:L159"/>
    <mergeCell ref="M159:O159"/>
    <mergeCell ref="T165:V165"/>
    <mergeCell ref="A166:B166"/>
    <mergeCell ref="C166:H166"/>
    <mergeCell ref="I166:J166"/>
    <mergeCell ref="K166:L166"/>
    <mergeCell ref="M166:O166"/>
    <mergeCell ref="P166:S166"/>
    <mergeCell ref="T166:V166"/>
    <mergeCell ref="A165:B165"/>
    <mergeCell ref="C165:H165"/>
    <mergeCell ref="I165:J165"/>
    <mergeCell ref="K165:L165"/>
    <mergeCell ref="M165:O165"/>
    <mergeCell ref="P165:S165"/>
    <mergeCell ref="T163:V163"/>
    <mergeCell ref="A164:B164"/>
    <mergeCell ref="C164:H164"/>
    <mergeCell ref="I164:J164"/>
    <mergeCell ref="K164:L164"/>
    <mergeCell ref="M164:O164"/>
    <mergeCell ref="P164:S164"/>
    <mergeCell ref="T164:V164"/>
    <mergeCell ref="A163:B163"/>
    <mergeCell ref="C163:H163"/>
    <mergeCell ref="I163:J163"/>
    <mergeCell ref="K163:L163"/>
    <mergeCell ref="M163:O163"/>
    <mergeCell ref="P163:S163"/>
    <mergeCell ref="P169:S169"/>
    <mergeCell ref="T169:V169"/>
    <mergeCell ref="A170:B170"/>
    <mergeCell ref="C170:H170"/>
    <mergeCell ref="I170:J170"/>
    <mergeCell ref="K170:L170"/>
    <mergeCell ref="M170:O170"/>
    <mergeCell ref="P170:S170"/>
    <mergeCell ref="T170:V170"/>
    <mergeCell ref="A169:B169"/>
    <mergeCell ref="C169:D169"/>
    <mergeCell ref="E169:H169"/>
    <mergeCell ref="I169:J169"/>
    <mergeCell ref="K169:L169"/>
    <mergeCell ref="M169:O169"/>
    <mergeCell ref="T167:V167"/>
    <mergeCell ref="A168:B168"/>
    <mergeCell ref="C168:H168"/>
    <mergeCell ref="I168:J168"/>
    <mergeCell ref="K168:L168"/>
    <mergeCell ref="M168:O168"/>
    <mergeCell ref="P168:S168"/>
    <mergeCell ref="T168:V168"/>
    <mergeCell ref="A167:B167"/>
    <mergeCell ref="C167:H167"/>
    <mergeCell ref="I167:J167"/>
    <mergeCell ref="K167:L167"/>
    <mergeCell ref="M167:O167"/>
    <mergeCell ref="P167:S167"/>
    <mergeCell ref="A179:X179"/>
    <mergeCell ref="A180:X180"/>
    <mergeCell ref="A181:X181"/>
    <mergeCell ref="B182:C182"/>
    <mergeCell ref="D182:I182"/>
    <mergeCell ref="J182:X182"/>
    <mergeCell ref="A173:X173"/>
    <mergeCell ref="A174:X174"/>
    <mergeCell ref="A175:X175"/>
    <mergeCell ref="A176:X176"/>
    <mergeCell ref="A177:X177"/>
    <mergeCell ref="B178:X178"/>
    <mergeCell ref="T171:V171"/>
    <mergeCell ref="A172:B172"/>
    <mergeCell ref="C172:H172"/>
    <mergeCell ref="I172:J172"/>
    <mergeCell ref="K172:L172"/>
    <mergeCell ref="M172:O172"/>
    <mergeCell ref="P172:S172"/>
    <mergeCell ref="T172:V172"/>
    <mergeCell ref="A171:B171"/>
    <mergeCell ref="C171:H171"/>
    <mergeCell ref="I171:J171"/>
    <mergeCell ref="K171:L171"/>
    <mergeCell ref="M171:O171"/>
    <mergeCell ref="P171:S171"/>
    <mergeCell ref="G188:P188"/>
    <mergeCell ref="Q188:X188"/>
    <mergeCell ref="G189:T189"/>
    <mergeCell ref="U189:X189"/>
    <mergeCell ref="G190:T190"/>
    <mergeCell ref="U190:X190"/>
    <mergeCell ref="G185:P185"/>
    <mergeCell ref="Q185:T185"/>
    <mergeCell ref="U185:X185"/>
    <mergeCell ref="F186:X186"/>
    <mergeCell ref="G187:P187"/>
    <mergeCell ref="Q187:T187"/>
    <mergeCell ref="U187:X187"/>
    <mergeCell ref="B183:C183"/>
    <mergeCell ref="D183:I183"/>
    <mergeCell ref="J183:R183"/>
    <mergeCell ref="S183:X183"/>
    <mergeCell ref="B184:C184"/>
    <mergeCell ref="D184:I184"/>
    <mergeCell ref="J184:K184"/>
    <mergeCell ref="L184:N184"/>
    <mergeCell ref="O184:R184"/>
    <mergeCell ref="S184:X184"/>
    <mergeCell ref="P194:S194"/>
    <mergeCell ref="T194:V194"/>
    <mergeCell ref="A195:B195"/>
    <mergeCell ref="C195:D195"/>
    <mergeCell ref="E195:H195"/>
    <mergeCell ref="I195:J195"/>
    <mergeCell ref="K195:L195"/>
    <mergeCell ref="M195:O195"/>
    <mergeCell ref="P195:S195"/>
    <mergeCell ref="T195:V195"/>
    <mergeCell ref="A191:X191"/>
    <mergeCell ref="A192:X192"/>
    <mergeCell ref="A193:B193"/>
    <mergeCell ref="C193:W193"/>
    <mergeCell ref="A194:B194"/>
    <mergeCell ref="C194:D194"/>
    <mergeCell ref="E194:H194"/>
    <mergeCell ref="I194:J194"/>
    <mergeCell ref="K194:L194"/>
    <mergeCell ref="M194:O194"/>
    <mergeCell ref="P198:S198"/>
    <mergeCell ref="T198:V198"/>
    <mergeCell ref="A199:B199"/>
    <mergeCell ref="C199:D199"/>
    <mergeCell ref="E199:H199"/>
    <mergeCell ref="I199:J199"/>
    <mergeCell ref="K199:L199"/>
    <mergeCell ref="M199:O199"/>
    <mergeCell ref="P199:S199"/>
    <mergeCell ref="T199:V199"/>
    <mergeCell ref="A198:B198"/>
    <mergeCell ref="C198:D198"/>
    <mergeCell ref="E198:H198"/>
    <mergeCell ref="I198:J198"/>
    <mergeCell ref="K198:L198"/>
    <mergeCell ref="M198:O198"/>
    <mergeCell ref="P196:S196"/>
    <mergeCell ref="T196:V196"/>
    <mergeCell ref="A197:B197"/>
    <mergeCell ref="C197:D197"/>
    <mergeCell ref="E197:H197"/>
    <mergeCell ref="I197:J197"/>
    <mergeCell ref="K197:L197"/>
    <mergeCell ref="M197:O197"/>
    <mergeCell ref="P197:S197"/>
    <mergeCell ref="T197:V197"/>
    <mergeCell ref="A196:B196"/>
    <mergeCell ref="C196:D196"/>
    <mergeCell ref="E196:H196"/>
    <mergeCell ref="I196:J196"/>
    <mergeCell ref="K196:L196"/>
    <mergeCell ref="M196:O196"/>
    <mergeCell ref="P202:S202"/>
    <mergeCell ref="T202:V202"/>
    <mergeCell ref="A203:B203"/>
    <mergeCell ref="C203:D203"/>
    <mergeCell ref="E203:H203"/>
    <mergeCell ref="I203:J203"/>
    <mergeCell ref="K203:L203"/>
    <mergeCell ref="M203:O203"/>
    <mergeCell ref="P203:S203"/>
    <mergeCell ref="T203:V203"/>
    <mergeCell ref="A202:B202"/>
    <mergeCell ref="C202:D202"/>
    <mergeCell ref="E202:H202"/>
    <mergeCell ref="I202:J202"/>
    <mergeCell ref="K202:L202"/>
    <mergeCell ref="M202:O202"/>
    <mergeCell ref="P200:S200"/>
    <mergeCell ref="T200:V200"/>
    <mergeCell ref="A201:B201"/>
    <mergeCell ref="C201:D201"/>
    <mergeCell ref="E201:H201"/>
    <mergeCell ref="I201:J201"/>
    <mergeCell ref="K201:L201"/>
    <mergeCell ref="M201:O201"/>
    <mergeCell ref="P201:S201"/>
    <mergeCell ref="T201:V201"/>
    <mergeCell ref="A200:B200"/>
    <mergeCell ref="C200:D200"/>
    <mergeCell ref="E200:H200"/>
    <mergeCell ref="I200:J200"/>
    <mergeCell ref="K200:L200"/>
    <mergeCell ref="M200:O200"/>
    <mergeCell ref="P206:S206"/>
    <mergeCell ref="T206:V206"/>
    <mergeCell ref="A207:B207"/>
    <mergeCell ref="C207:D207"/>
    <mergeCell ref="E207:H207"/>
    <mergeCell ref="I207:J207"/>
    <mergeCell ref="K207:L207"/>
    <mergeCell ref="M207:O207"/>
    <mergeCell ref="P207:S207"/>
    <mergeCell ref="T207:V207"/>
    <mergeCell ref="A206:B206"/>
    <mergeCell ref="C206:D206"/>
    <mergeCell ref="E206:H206"/>
    <mergeCell ref="I206:J206"/>
    <mergeCell ref="K206:L206"/>
    <mergeCell ref="M206:O206"/>
    <mergeCell ref="P204:S204"/>
    <mergeCell ref="T204:V204"/>
    <mergeCell ref="A205:B205"/>
    <mergeCell ref="C205:D205"/>
    <mergeCell ref="E205:H205"/>
    <mergeCell ref="I205:J205"/>
    <mergeCell ref="K205:L205"/>
    <mergeCell ref="M205:O205"/>
    <mergeCell ref="P205:S205"/>
    <mergeCell ref="T205:V205"/>
    <mergeCell ref="A204:B204"/>
    <mergeCell ref="C204:D204"/>
    <mergeCell ref="E204:H204"/>
    <mergeCell ref="I204:J204"/>
    <mergeCell ref="K204:L204"/>
    <mergeCell ref="M204:O204"/>
    <mergeCell ref="P210:S210"/>
    <mergeCell ref="T210:V210"/>
    <mergeCell ref="A211:B211"/>
    <mergeCell ref="C211:D211"/>
    <mergeCell ref="E211:H211"/>
    <mergeCell ref="I211:J211"/>
    <mergeCell ref="K211:L211"/>
    <mergeCell ref="M211:O211"/>
    <mergeCell ref="P211:S211"/>
    <mergeCell ref="T211:V211"/>
    <mergeCell ref="P208:S208"/>
    <mergeCell ref="T208:V208"/>
    <mergeCell ref="A209:B209"/>
    <mergeCell ref="C209:X209"/>
    <mergeCell ref="A210:B210"/>
    <mergeCell ref="C210:D210"/>
    <mergeCell ref="E210:H210"/>
    <mergeCell ref="I210:J210"/>
    <mergeCell ref="K210:L210"/>
    <mergeCell ref="M210:O210"/>
    <mergeCell ref="A208:B208"/>
    <mergeCell ref="C208:D208"/>
    <mergeCell ref="E208:H208"/>
    <mergeCell ref="I208:J208"/>
    <mergeCell ref="K208:L208"/>
    <mergeCell ref="M208:O208"/>
    <mergeCell ref="P214:S214"/>
    <mergeCell ref="T214:V214"/>
    <mergeCell ref="A215:B215"/>
    <mergeCell ref="C215:D215"/>
    <mergeCell ref="E215:H215"/>
    <mergeCell ref="I215:J215"/>
    <mergeCell ref="K215:L215"/>
    <mergeCell ref="M215:O215"/>
    <mergeCell ref="P215:S215"/>
    <mergeCell ref="T215:V215"/>
    <mergeCell ref="A214:B214"/>
    <mergeCell ref="C214:D214"/>
    <mergeCell ref="E214:H214"/>
    <mergeCell ref="I214:J214"/>
    <mergeCell ref="K214:L214"/>
    <mergeCell ref="M214:O214"/>
    <mergeCell ref="P212:S212"/>
    <mergeCell ref="T212:V212"/>
    <mergeCell ref="A213:B213"/>
    <mergeCell ref="C213:D213"/>
    <mergeCell ref="E213:H213"/>
    <mergeCell ref="I213:J213"/>
    <mergeCell ref="K213:L213"/>
    <mergeCell ref="M213:O213"/>
    <mergeCell ref="P213:S213"/>
    <mergeCell ref="T213:V213"/>
    <mergeCell ref="A212:B212"/>
    <mergeCell ref="C212:D212"/>
    <mergeCell ref="E212:H212"/>
    <mergeCell ref="I212:J212"/>
    <mergeCell ref="K212:L212"/>
    <mergeCell ref="M212:O212"/>
    <mergeCell ref="P218:S218"/>
    <mergeCell ref="T218:V218"/>
    <mergeCell ref="A219:B219"/>
    <mergeCell ref="C219:D219"/>
    <mergeCell ref="E219:H219"/>
    <mergeCell ref="I219:J219"/>
    <mergeCell ref="K219:L219"/>
    <mergeCell ref="M219:O219"/>
    <mergeCell ref="P219:S219"/>
    <mergeCell ref="T219:V219"/>
    <mergeCell ref="A218:B218"/>
    <mergeCell ref="C218:D218"/>
    <mergeCell ref="E218:H218"/>
    <mergeCell ref="I218:J218"/>
    <mergeCell ref="K218:L218"/>
    <mergeCell ref="M218:O218"/>
    <mergeCell ref="P216:S216"/>
    <mergeCell ref="T216:V216"/>
    <mergeCell ref="A217:B217"/>
    <mergeCell ref="C217:D217"/>
    <mergeCell ref="E217:H217"/>
    <mergeCell ref="I217:J217"/>
    <mergeCell ref="K217:L217"/>
    <mergeCell ref="M217:O217"/>
    <mergeCell ref="P217:S217"/>
    <mergeCell ref="T217:V217"/>
    <mergeCell ref="A216:B216"/>
    <mergeCell ref="C216:D216"/>
    <mergeCell ref="E216:H216"/>
    <mergeCell ref="I216:J216"/>
    <mergeCell ref="K216:L216"/>
    <mergeCell ref="M216:O216"/>
    <mergeCell ref="A228:X228"/>
    <mergeCell ref="A229:X229"/>
    <mergeCell ref="A230:X230"/>
    <mergeCell ref="B231:C231"/>
    <mergeCell ref="D231:I231"/>
    <mergeCell ref="J231:X231"/>
    <mergeCell ref="A222:X222"/>
    <mergeCell ref="A223:X223"/>
    <mergeCell ref="A224:X224"/>
    <mergeCell ref="A225:X225"/>
    <mergeCell ref="A226:X226"/>
    <mergeCell ref="B227:X227"/>
    <mergeCell ref="P220:S220"/>
    <mergeCell ref="T220:V220"/>
    <mergeCell ref="A221:B221"/>
    <mergeCell ref="C221:D221"/>
    <mergeCell ref="E221:H221"/>
    <mergeCell ref="I221:J221"/>
    <mergeCell ref="K221:L221"/>
    <mergeCell ref="M221:O221"/>
    <mergeCell ref="P221:S221"/>
    <mergeCell ref="T221:V221"/>
    <mergeCell ref="A220:B220"/>
    <mergeCell ref="C220:D220"/>
    <mergeCell ref="E220:H220"/>
    <mergeCell ref="I220:J220"/>
    <mergeCell ref="K220:L220"/>
    <mergeCell ref="M220:O220"/>
    <mergeCell ref="G237:P237"/>
    <mergeCell ref="Q237:X237"/>
    <mergeCell ref="G238:T238"/>
    <mergeCell ref="U238:X238"/>
    <mergeCell ref="G239:T239"/>
    <mergeCell ref="U239:X239"/>
    <mergeCell ref="G234:P234"/>
    <mergeCell ref="Q234:T234"/>
    <mergeCell ref="U234:X234"/>
    <mergeCell ref="F235:X235"/>
    <mergeCell ref="G236:P236"/>
    <mergeCell ref="Q236:T236"/>
    <mergeCell ref="U236:X236"/>
    <mergeCell ref="B232:C232"/>
    <mergeCell ref="D232:I232"/>
    <mergeCell ref="J232:R232"/>
    <mergeCell ref="S232:X232"/>
    <mergeCell ref="B233:C233"/>
    <mergeCell ref="D233:I233"/>
    <mergeCell ref="J233:K233"/>
    <mergeCell ref="L233:N233"/>
    <mergeCell ref="O233:R233"/>
    <mergeCell ref="S233:X233"/>
    <mergeCell ref="P243:S243"/>
    <mergeCell ref="T243:V243"/>
    <mergeCell ref="A244:B244"/>
    <mergeCell ref="C244:D244"/>
    <mergeCell ref="E244:H244"/>
    <mergeCell ref="I244:J244"/>
    <mergeCell ref="K244:L244"/>
    <mergeCell ref="M244:O244"/>
    <mergeCell ref="P244:S244"/>
    <mergeCell ref="T244:V244"/>
    <mergeCell ref="A240:X240"/>
    <mergeCell ref="A241:X241"/>
    <mergeCell ref="A242:B242"/>
    <mergeCell ref="C242:W242"/>
    <mergeCell ref="A243:B243"/>
    <mergeCell ref="C243:D243"/>
    <mergeCell ref="E243:H243"/>
    <mergeCell ref="I243:J243"/>
    <mergeCell ref="K243:L243"/>
    <mergeCell ref="M243:O243"/>
    <mergeCell ref="P247:S247"/>
    <mergeCell ref="T247:V247"/>
    <mergeCell ref="A248:B248"/>
    <mergeCell ref="C248:D248"/>
    <mergeCell ref="E248:H248"/>
    <mergeCell ref="I248:J248"/>
    <mergeCell ref="K248:L248"/>
    <mergeCell ref="M248:O248"/>
    <mergeCell ref="P248:S248"/>
    <mergeCell ref="T248:V248"/>
    <mergeCell ref="A247:B247"/>
    <mergeCell ref="C247:D247"/>
    <mergeCell ref="E247:H247"/>
    <mergeCell ref="I247:J247"/>
    <mergeCell ref="K247:L247"/>
    <mergeCell ref="M247:O247"/>
    <mergeCell ref="P245:S245"/>
    <mergeCell ref="T245:V245"/>
    <mergeCell ref="A246:B246"/>
    <mergeCell ref="C246:D246"/>
    <mergeCell ref="E246:H246"/>
    <mergeCell ref="I246:J246"/>
    <mergeCell ref="K246:L246"/>
    <mergeCell ref="M246:O246"/>
    <mergeCell ref="P246:S246"/>
    <mergeCell ref="T246:V246"/>
    <mergeCell ref="A245:B245"/>
    <mergeCell ref="C245:D245"/>
    <mergeCell ref="E245:H245"/>
    <mergeCell ref="I245:J245"/>
    <mergeCell ref="K245:L245"/>
    <mergeCell ref="M245:O245"/>
    <mergeCell ref="P251:S251"/>
    <mergeCell ref="T251:V251"/>
    <mergeCell ref="A252:B252"/>
    <mergeCell ref="C252:D252"/>
    <mergeCell ref="E252:H252"/>
    <mergeCell ref="I252:J252"/>
    <mergeCell ref="K252:L252"/>
    <mergeCell ref="M252:O252"/>
    <mergeCell ref="P252:S252"/>
    <mergeCell ref="T252:V252"/>
    <mergeCell ref="A251:B251"/>
    <mergeCell ref="C251:D251"/>
    <mergeCell ref="E251:H251"/>
    <mergeCell ref="I251:J251"/>
    <mergeCell ref="K251:L251"/>
    <mergeCell ref="M251:O251"/>
    <mergeCell ref="P249:S249"/>
    <mergeCell ref="T249:V249"/>
    <mergeCell ref="A250:B250"/>
    <mergeCell ref="C250:D250"/>
    <mergeCell ref="E250:H250"/>
    <mergeCell ref="I250:J250"/>
    <mergeCell ref="K250:L250"/>
    <mergeCell ref="M250:O250"/>
    <mergeCell ref="P250:S250"/>
    <mergeCell ref="T250:V250"/>
    <mergeCell ref="A249:B249"/>
    <mergeCell ref="C249:D249"/>
    <mergeCell ref="E249:H249"/>
    <mergeCell ref="I249:J249"/>
    <mergeCell ref="K249:L249"/>
    <mergeCell ref="M249:O249"/>
    <mergeCell ref="P255:S255"/>
    <mergeCell ref="T255:V255"/>
    <mergeCell ref="A256:B256"/>
    <mergeCell ref="C256:D256"/>
    <mergeCell ref="E256:H256"/>
    <mergeCell ref="I256:J256"/>
    <mergeCell ref="K256:L256"/>
    <mergeCell ref="M256:O256"/>
    <mergeCell ref="P256:S256"/>
    <mergeCell ref="T256:V256"/>
    <mergeCell ref="A255:B255"/>
    <mergeCell ref="C255:D255"/>
    <mergeCell ref="E255:H255"/>
    <mergeCell ref="I255:J255"/>
    <mergeCell ref="K255:L255"/>
    <mergeCell ref="M255:O255"/>
    <mergeCell ref="P253:S253"/>
    <mergeCell ref="T253:V253"/>
    <mergeCell ref="A254:B254"/>
    <mergeCell ref="C254:D254"/>
    <mergeCell ref="E254:H254"/>
    <mergeCell ref="I254:J254"/>
    <mergeCell ref="K254:L254"/>
    <mergeCell ref="M254:O254"/>
    <mergeCell ref="P254:S254"/>
    <mergeCell ref="T254:V254"/>
    <mergeCell ref="A253:B253"/>
    <mergeCell ref="C253:D253"/>
    <mergeCell ref="E253:H253"/>
    <mergeCell ref="I253:J253"/>
    <mergeCell ref="K253:L253"/>
    <mergeCell ref="M253:O253"/>
    <mergeCell ref="P259:S259"/>
    <mergeCell ref="T259:V259"/>
    <mergeCell ref="A260:B260"/>
    <mergeCell ref="C260:D260"/>
    <mergeCell ref="E260:H260"/>
    <mergeCell ref="I260:J260"/>
    <mergeCell ref="K260:L260"/>
    <mergeCell ref="M260:O260"/>
    <mergeCell ref="P260:S260"/>
    <mergeCell ref="T260:V260"/>
    <mergeCell ref="P257:S257"/>
    <mergeCell ref="T257:V257"/>
    <mergeCell ref="A258:B258"/>
    <mergeCell ref="C258:X258"/>
    <mergeCell ref="A259:B259"/>
    <mergeCell ref="C259:D259"/>
    <mergeCell ref="E259:H259"/>
    <mergeCell ref="I259:J259"/>
    <mergeCell ref="K259:L259"/>
    <mergeCell ref="M259:O259"/>
    <mergeCell ref="A257:B257"/>
    <mergeCell ref="C257:D257"/>
    <mergeCell ref="E257:H257"/>
    <mergeCell ref="I257:J257"/>
    <mergeCell ref="K257:L257"/>
    <mergeCell ref="M257:O257"/>
    <mergeCell ref="P263:S263"/>
    <mergeCell ref="T263:V263"/>
    <mergeCell ref="A264:B264"/>
    <mergeCell ref="C264:D264"/>
    <mergeCell ref="E264:H264"/>
    <mergeCell ref="I264:J264"/>
    <mergeCell ref="K264:L264"/>
    <mergeCell ref="M264:O264"/>
    <mergeCell ref="P264:S264"/>
    <mergeCell ref="T264:V264"/>
    <mergeCell ref="A263:B263"/>
    <mergeCell ref="C263:D263"/>
    <mergeCell ref="E263:H263"/>
    <mergeCell ref="I263:J263"/>
    <mergeCell ref="K263:L263"/>
    <mergeCell ref="M263:O263"/>
    <mergeCell ref="P261:S261"/>
    <mergeCell ref="T261:V261"/>
    <mergeCell ref="A262:B262"/>
    <mergeCell ref="C262:D262"/>
    <mergeCell ref="E262:H262"/>
    <mergeCell ref="I262:J262"/>
    <mergeCell ref="K262:L262"/>
    <mergeCell ref="M262:O262"/>
    <mergeCell ref="P262:S262"/>
    <mergeCell ref="T262:V262"/>
    <mergeCell ref="A261:B261"/>
    <mergeCell ref="C261:D261"/>
    <mergeCell ref="E261:H261"/>
    <mergeCell ref="I261:J261"/>
    <mergeCell ref="K261:L261"/>
    <mergeCell ref="M261:O261"/>
    <mergeCell ref="P267:S267"/>
    <mergeCell ref="T267:V267"/>
    <mergeCell ref="A268:B268"/>
    <mergeCell ref="C268:D268"/>
    <mergeCell ref="E268:H268"/>
    <mergeCell ref="I268:J268"/>
    <mergeCell ref="K268:L268"/>
    <mergeCell ref="M268:O268"/>
    <mergeCell ref="P268:S268"/>
    <mergeCell ref="T268:V268"/>
    <mergeCell ref="A267:B267"/>
    <mergeCell ref="C267:D267"/>
    <mergeCell ref="E267:H267"/>
    <mergeCell ref="I267:J267"/>
    <mergeCell ref="K267:L267"/>
    <mergeCell ref="M267:O267"/>
    <mergeCell ref="P265:S265"/>
    <mergeCell ref="T265:V265"/>
    <mergeCell ref="A266:B266"/>
    <mergeCell ref="C266:D266"/>
    <mergeCell ref="E266:H266"/>
    <mergeCell ref="I266:J266"/>
    <mergeCell ref="K266:L266"/>
    <mergeCell ref="M266:O266"/>
    <mergeCell ref="P266:S266"/>
    <mergeCell ref="T266:V266"/>
    <mergeCell ref="A265:B265"/>
    <mergeCell ref="C265:D265"/>
    <mergeCell ref="E265:H265"/>
    <mergeCell ref="I265:J265"/>
    <mergeCell ref="K265:L265"/>
    <mergeCell ref="M265:O265"/>
    <mergeCell ref="A277:X277"/>
    <mergeCell ref="A278:X278"/>
    <mergeCell ref="A279:X279"/>
    <mergeCell ref="B280:C280"/>
    <mergeCell ref="D280:I280"/>
    <mergeCell ref="J280:X280"/>
    <mergeCell ref="A271:X271"/>
    <mergeCell ref="A272:X272"/>
    <mergeCell ref="A273:X273"/>
    <mergeCell ref="A274:X274"/>
    <mergeCell ref="A275:X275"/>
    <mergeCell ref="B276:X276"/>
    <mergeCell ref="P269:S269"/>
    <mergeCell ref="T269:V269"/>
    <mergeCell ref="A270:B270"/>
    <mergeCell ref="C270:D270"/>
    <mergeCell ref="E270:H270"/>
    <mergeCell ref="I270:J270"/>
    <mergeCell ref="K270:L270"/>
    <mergeCell ref="M270:O270"/>
    <mergeCell ref="P270:S270"/>
    <mergeCell ref="T270:V270"/>
    <mergeCell ref="A269:B269"/>
    <mergeCell ref="C269:D269"/>
    <mergeCell ref="E269:H269"/>
    <mergeCell ref="I269:J269"/>
    <mergeCell ref="K269:L269"/>
    <mergeCell ref="M269:O269"/>
    <mergeCell ref="G286:P286"/>
    <mergeCell ref="Q286:X286"/>
    <mergeCell ref="G287:T287"/>
    <mergeCell ref="U287:X287"/>
    <mergeCell ref="G288:T288"/>
    <mergeCell ref="U288:X288"/>
    <mergeCell ref="G283:P283"/>
    <mergeCell ref="Q283:T283"/>
    <mergeCell ref="U283:X283"/>
    <mergeCell ref="F284:X284"/>
    <mergeCell ref="G285:P285"/>
    <mergeCell ref="Q285:T285"/>
    <mergeCell ref="U285:X285"/>
    <mergeCell ref="B281:C281"/>
    <mergeCell ref="D281:I281"/>
    <mergeCell ref="J281:R281"/>
    <mergeCell ref="S281:X281"/>
    <mergeCell ref="B282:C282"/>
    <mergeCell ref="D282:I282"/>
    <mergeCell ref="J282:K282"/>
    <mergeCell ref="L282:N282"/>
    <mergeCell ref="O282:R282"/>
    <mergeCell ref="S282:X282"/>
    <mergeCell ref="R292:U292"/>
    <mergeCell ref="V292:W292"/>
    <mergeCell ref="A293:B293"/>
    <mergeCell ref="C293:E293"/>
    <mergeCell ref="F293:G293"/>
    <mergeCell ref="H293:J293"/>
    <mergeCell ref="K293:M293"/>
    <mergeCell ref="N293:Q293"/>
    <mergeCell ref="R293:U293"/>
    <mergeCell ref="V293:W293"/>
    <mergeCell ref="A292:B292"/>
    <mergeCell ref="C292:E292"/>
    <mergeCell ref="F292:G292"/>
    <mergeCell ref="H292:J292"/>
    <mergeCell ref="K292:M292"/>
    <mergeCell ref="N292:Q292"/>
    <mergeCell ref="A289:X289"/>
    <mergeCell ref="A290:X290"/>
    <mergeCell ref="A291:B291"/>
    <mergeCell ref="C291:E291"/>
    <mergeCell ref="F291:G291"/>
    <mergeCell ref="H291:J291"/>
    <mergeCell ref="K291:M291"/>
    <mergeCell ref="N291:Q291"/>
    <mergeCell ref="R291:U291"/>
    <mergeCell ref="V291:W291"/>
    <mergeCell ref="R296:U296"/>
    <mergeCell ref="V296:W296"/>
    <mergeCell ref="A297:B297"/>
    <mergeCell ref="C297:E297"/>
    <mergeCell ref="F297:G297"/>
    <mergeCell ref="H297:J297"/>
    <mergeCell ref="K297:M297"/>
    <mergeCell ref="N297:Q297"/>
    <mergeCell ref="R297:U297"/>
    <mergeCell ref="V297:W297"/>
    <mergeCell ref="A296:B296"/>
    <mergeCell ref="C296:E296"/>
    <mergeCell ref="F296:G296"/>
    <mergeCell ref="H296:J296"/>
    <mergeCell ref="K296:M296"/>
    <mergeCell ref="N296:Q296"/>
    <mergeCell ref="R294:U294"/>
    <mergeCell ref="V294:W294"/>
    <mergeCell ref="A295:B295"/>
    <mergeCell ref="C295:E295"/>
    <mergeCell ref="F295:G295"/>
    <mergeCell ref="H295:J295"/>
    <mergeCell ref="K295:M295"/>
    <mergeCell ref="N295:Q295"/>
    <mergeCell ref="R295:U295"/>
    <mergeCell ref="V295:W295"/>
    <mergeCell ref="A294:B294"/>
    <mergeCell ref="C294:E294"/>
    <mergeCell ref="F294:G294"/>
    <mergeCell ref="H294:J294"/>
    <mergeCell ref="K294:M294"/>
    <mergeCell ref="N294:Q294"/>
    <mergeCell ref="P300:S300"/>
    <mergeCell ref="T300:V300"/>
    <mergeCell ref="A301:B301"/>
    <mergeCell ref="C301:H301"/>
    <mergeCell ref="I301:J301"/>
    <mergeCell ref="K301:L301"/>
    <mergeCell ref="M301:O301"/>
    <mergeCell ref="P301:S301"/>
    <mergeCell ref="T301:V301"/>
    <mergeCell ref="A300:B300"/>
    <mergeCell ref="C300:D300"/>
    <mergeCell ref="E300:H300"/>
    <mergeCell ref="I300:J300"/>
    <mergeCell ref="K300:L300"/>
    <mergeCell ref="M300:O300"/>
    <mergeCell ref="T298:W298"/>
    <mergeCell ref="A299:B299"/>
    <mergeCell ref="C299:J299"/>
    <mergeCell ref="K299:L299"/>
    <mergeCell ref="M299:O299"/>
    <mergeCell ref="P299:S299"/>
    <mergeCell ref="T299:V299"/>
    <mergeCell ref="A298:B298"/>
    <mergeCell ref="C298:D298"/>
    <mergeCell ref="E298:H298"/>
    <mergeCell ref="I298:J298"/>
    <mergeCell ref="K298:L298"/>
    <mergeCell ref="M298:S298"/>
    <mergeCell ref="T304:V304"/>
    <mergeCell ref="A305:B305"/>
    <mergeCell ref="C305:H305"/>
    <mergeCell ref="I305:J305"/>
    <mergeCell ref="K305:L305"/>
    <mergeCell ref="M305:O305"/>
    <mergeCell ref="P305:S305"/>
    <mergeCell ref="T305:V305"/>
    <mergeCell ref="A304:B304"/>
    <mergeCell ref="C304:H304"/>
    <mergeCell ref="I304:J304"/>
    <mergeCell ref="K304:L304"/>
    <mergeCell ref="M304:O304"/>
    <mergeCell ref="P304:S304"/>
    <mergeCell ref="T302:V302"/>
    <mergeCell ref="A303:B303"/>
    <mergeCell ref="C303:H303"/>
    <mergeCell ref="I303:J303"/>
    <mergeCell ref="K303:L303"/>
    <mergeCell ref="M303:O303"/>
    <mergeCell ref="P303:S303"/>
    <mergeCell ref="T303:V303"/>
    <mergeCell ref="A302:B302"/>
    <mergeCell ref="C302:H302"/>
    <mergeCell ref="I302:J302"/>
    <mergeCell ref="K302:L302"/>
    <mergeCell ref="M302:O302"/>
    <mergeCell ref="P302:S302"/>
    <mergeCell ref="T308:V308"/>
    <mergeCell ref="A309:B309"/>
    <mergeCell ref="C309:H309"/>
    <mergeCell ref="I309:J309"/>
    <mergeCell ref="K309:L309"/>
    <mergeCell ref="M309:O309"/>
    <mergeCell ref="P309:S309"/>
    <mergeCell ref="T309:V309"/>
    <mergeCell ref="A308:B308"/>
    <mergeCell ref="C308:H308"/>
    <mergeCell ref="I308:J308"/>
    <mergeCell ref="K308:L308"/>
    <mergeCell ref="M308:O308"/>
    <mergeCell ref="P308:S308"/>
    <mergeCell ref="T306:V306"/>
    <mergeCell ref="A307:B307"/>
    <mergeCell ref="C307:H307"/>
    <mergeCell ref="I307:J307"/>
    <mergeCell ref="K307:L307"/>
    <mergeCell ref="M307:O307"/>
    <mergeCell ref="P307:S307"/>
    <mergeCell ref="T307:V307"/>
    <mergeCell ref="A306:B306"/>
    <mergeCell ref="C306:H306"/>
    <mergeCell ref="I306:J306"/>
    <mergeCell ref="K306:L306"/>
    <mergeCell ref="M306:O306"/>
    <mergeCell ref="P306:S306"/>
    <mergeCell ref="T312:V312"/>
    <mergeCell ref="A313:B313"/>
    <mergeCell ref="C313:H313"/>
    <mergeCell ref="I313:J313"/>
    <mergeCell ref="K313:L313"/>
    <mergeCell ref="M313:O313"/>
    <mergeCell ref="P313:S313"/>
    <mergeCell ref="T313:V313"/>
    <mergeCell ref="A312:B312"/>
    <mergeCell ref="C312:H312"/>
    <mergeCell ref="I312:J312"/>
    <mergeCell ref="K312:L312"/>
    <mergeCell ref="M312:O312"/>
    <mergeCell ref="P312:S312"/>
    <mergeCell ref="P310:S310"/>
    <mergeCell ref="T310:V310"/>
    <mergeCell ref="A311:B311"/>
    <mergeCell ref="C311:H311"/>
    <mergeCell ref="I311:J311"/>
    <mergeCell ref="K311:L311"/>
    <mergeCell ref="M311:O311"/>
    <mergeCell ref="P311:S311"/>
    <mergeCell ref="T311:V311"/>
    <mergeCell ref="A310:B310"/>
    <mergeCell ref="C310:D310"/>
    <mergeCell ref="E310:H310"/>
    <mergeCell ref="I310:J310"/>
    <mergeCell ref="K310:L310"/>
    <mergeCell ref="M310:O310"/>
    <mergeCell ref="B324:C324"/>
    <mergeCell ref="D324:I324"/>
    <mergeCell ref="J324:R324"/>
    <mergeCell ref="S324:X324"/>
    <mergeCell ref="B325:C325"/>
    <mergeCell ref="D325:I325"/>
    <mergeCell ref="J325:K325"/>
    <mergeCell ref="L325:N325"/>
    <mergeCell ref="O325:R325"/>
    <mergeCell ref="S325:X325"/>
    <mergeCell ref="A320:X320"/>
    <mergeCell ref="A321:X321"/>
    <mergeCell ref="A322:X322"/>
    <mergeCell ref="B323:C323"/>
    <mergeCell ref="D323:I323"/>
    <mergeCell ref="J323:X323"/>
    <mergeCell ref="A314:X314"/>
    <mergeCell ref="A315:X315"/>
    <mergeCell ref="A316:X316"/>
    <mergeCell ref="A317:X317"/>
    <mergeCell ref="A318:X318"/>
    <mergeCell ref="B319:X319"/>
    <mergeCell ref="A332:X332"/>
    <mergeCell ref="A333:X333"/>
    <mergeCell ref="A334:B334"/>
    <mergeCell ref="C334:W334"/>
    <mergeCell ref="A335:B335"/>
    <mergeCell ref="C335:D335"/>
    <mergeCell ref="E335:H335"/>
    <mergeCell ref="I335:J335"/>
    <mergeCell ref="K335:L335"/>
    <mergeCell ref="M335:O335"/>
    <mergeCell ref="G329:P329"/>
    <mergeCell ref="Q329:X329"/>
    <mergeCell ref="G330:T330"/>
    <mergeCell ref="U330:X330"/>
    <mergeCell ref="G331:T331"/>
    <mergeCell ref="U331:X331"/>
    <mergeCell ref="G326:P326"/>
    <mergeCell ref="Q326:T326"/>
    <mergeCell ref="U326:X326"/>
    <mergeCell ref="F327:X327"/>
    <mergeCell ref="G328:P328"/>
    <mergeCell ref="Q328:T328"/>
    <mergeCell ref="U328:X328"/>
    <mergeCell ref="P337:S337"/>
    <mergeCell ref="T337:V337"/>
    <mergeCell ref="A338:B338"/>
    <mergeCell ref="C338:D338"/>
    <mergeCell ref="E338:H338"/>
    <mergeCell ref="I338:J338"/>
    <mergeCell ref="K338:L338"/>
    <mergeCell ref="M338:O338"/>
    <mergeCell ref="P338:S338"/>
    <mergeCell ref="T338:V338"/>
    <mergeCell ref="A337:B337"/>
    <mergeCell ref="C337:D337"/>
    <mergeCell ref="E337:H337"/>
    <mergeCell ref="I337:J337"/>
    <mergeCell ref="K337:L337"/>
    <mergeCell ref="M337:O337"/>
    <mergeCell ref="P335:S335"/>
    <mergeCell ref="T335:V335"/>
    <mergeCell ref="A336:B336"/>
    <mergeCell ref="C336:D336"/>
    <mergeCell ref="E336:H336"/>
    <mergeCell ref="I336:J336"/>
    <mergeCell ref="K336:L336"/>
    <mergeCell ref="M336:O336"/>
    <mergeCell ref="P336:S336"/>
    <mergeCell ref="T336:V336"/>
    <mergeCell ref="P341:S341"/>
    <mergeCell ref="T341:V341"/>
    <mergeCell ref="A342:B342"/>
    <mergeCell ref="C342:D342"/>
    <mergeCell ref="E342:H342"/>
    <mergeCell ref="I342:J342"/>
    <mergeCell ref="K342:L342"/>
    <mergeCell ref="M342:O342"/>
    <mergeCell ref="P342:S342"/>
    <mergeCell ref="T342:V342"/>
    <mergeCell ref="A341:B341"/>
    <mergeCell ref="C341:D341"/>
    <mergeCell ref="E341:H341"/>
    <mergeCell ref="I341:J341"/>
    <mergeCell ref="K341:L341"/>
    <mergeCell ref="M341:O341"/>
    <mergeCell ref="P339:S339"/>
    <mergeCell ref="T339:V339"/>
    <mergeCell ref="A340:B340"/>
    <mergeCell ref="C340:D340"/>
    <mergeCell ref="E340:H340"/>
    <mergeCell ref="I340:J340"/>
    <mergeCell ref="K340:L340"/>
    <mergeCell ref="M340:O340"/>
    <mergeCell ref="P340:S340"/>
    <mergeCell ref="T340:V340"/>
    <mergeCell ref="A339:B339"/>
    <mergeCell ref="C339:D339"/>
    <mergeCell ref="E339:H339"/>
    <mergeCell ref="I339:J339"/>
    <mergeCell ref="K339:L339"/>
    <mergeCell ref="M339:O339"/>
    <mergeCell ref="P345:S345"/>
    <mergeCell ref="T345:V345"/>
    <mergeCell ref="A346:B346"/>
    <mergeCell ref="C346:D346"/>
    <mergeCell ref="E346:H346"/>
    <mergeCell ref="I346:J346"/>
    <mergeCell ref="K346:L346"/>
    <mergeCell ref="M346:O346"/>
    <mergeCell ref="P346:S346"/>
    <mergeCell ref="T346:V346"/>
    <mergeCell ref="A345:B345"/>
    <mergeCell ref="C345:D345"/>
    <mergeCell ref="E345:H345"/>
    <mergeCell ref="I345:J345"/>
    <mergeCell ref="K345:L345"/>
    <mergeCell ref="M345:O345"/>
    <mergeCell ref="P343:S343"/>
    <mergeCell ref="T343:V343"/>
    <mergeCell ref="A344:B344"/>
    <mergeCell ref="C344:D344"/>
    <mergeCell ref="E344:H344"/>
    <mergeCell ref="I344:J344"/>
    <mergeCell ref="K344:L344"/>
    <mergeCell ref="M344:O344"/>
    <mergeCell ref="P344:S344"/>
    <mergeCell ref="T344:V344"/>
    <mergeCell ref="A343:B343"/>
    <mergeCell ref="C343:D343"/>
    <mergeCell ref="E343:H343"/>
    <mergeCell ref="I343:J343"/>
    <mergeCell ref="K343:L343"/>
    <mergeCell ref="M343:O343"/>
    <mergeCell ref="P349:S349"/>
    <mergeCell ref="T349:V349"/>
    <mergeCell ref="A350:B350"/>
    <mergeCell ref="C350:X350"/>
    <mergeCell ref="A351:B351"/>
    <mergeCell ref="C351:D351"/>
    <mergeCell ref="E351:H351"/>
    <mergeCell ref="I351:J351"/>
    <mergeCell ref="K351:L351"/>
    <mergeCell ref="M351:O351"/>
    <mergeCell ref="A349:B349"/>
    <mergeCell ref="C349:D349"/>
    <mergeCell ref="E349:H349"/>
    <mergeCell ref="I349:J349"/>
    <mergeCell ref="K349:L349"/>
    <mergeCell ref="M349:O349"/>
    <mergeCell ref="P347:S347"/>
    <mergeCell ref="T347:V347"/>
    <mergeCell ref="A348:B348"/>
    <mergeCell ref="C348:D348"/>
    <mergeCell ref="E348:H348"/>
    <mergeCell ref="I348:J348"/>
    <mergeCell ref="K348:L348"/>
    <mergeCell ref="M348:O348"/>
    <mergeCell ref="P348:S348"/>
    <mergeCell ref="T348:V348"/>
    <mergeCell ref="A347:B347"/>
    <mergeCell ref="C347:D347"/>
    <mergeCell ref="E347:H347"/>
    <mergeCell ref="I347:J347"/>
    <mergeCell ref="K347:L347"/>
    <mergeCell ref="M347:O347"/>
    <mergeCell ref="P353:S353"/>
    <mergeCell ref="T353:V353"/>
    <mergeCell ref="A354:B354"/>
    <mergeCell ref="C354:D354"/>
    <mergeCell ref="E354:H354"/>
    <mergeCell ref="I354:J354"/>
    <mergeCell ref="K354:L354"/>
    <mergeCell ref="M354:O354"/>
    <mergeCell ref="P354:S354"/>
    <mergeCell ref="T354:V354"/>
    <mergeCell ref="A353:B353"/>
    <mergeCell ref="C353:D353"/>
    <mergeCell ref="E353:H353"/>
    <mergeCell ref="I353:J353"/>
    <mergeCell ref="K353:L353"/>
    <mergeCell ref="M353:O353"/>
    <mergeCell ref="P351:S351"/>
    <mergeCell ref="T351:V351"/>
    <mergeCell ref="A352:B352"/>
    <mergeCell ref="C352:D352"/>
    <mergeCell ref="E352:H352"/>
    <mergeCell ref="I352:J352"/>
    <mergeCell ref="K352:L352"/>
    <mergeCell ref="M352:O352"/>
    <mergeCell ref="P352:S352"/>
    <mergeCell ref="T352:V352"/>
    <mergeCell ref="P357:S357"/>
    <mergeCell ref="T357:V357"/>
    <mergeCell ref="A358:B358"/>
    <mergeCell ref="C358:D358"/>
    <mergeCell ref="E358:H358"/>
    <mergeCell ref="I358:J358"/>
    <mergeCell ref="K358:L358"/>
    <mergeCell ref="M358:O358"/>
    <mergeCell ref="P358:S358"/>
    <mergeCell ref="T358:V358"/>
    <mergeCell ref="A357:B357"/>
    <mergeCell ref="C357:D357"/>
    <mergeCell ref="E357:H357"/>
    <mergeCell ref="I357:J357"/>
    <mergeCell ref="K357:L357"/>
    <mergeCell ref="M357:O357"/>
    <mergeCell ref="P355:S355"/>
    <mergeCell ref="T355:V355"/>
    <mergeCell ref="A356:B356"/>
    <mergeCell ref="C356:D356"/>
    <mergeCell ref="E356:H356"/>
    <mergeCell ref="I356:J356"/>
    <mergeCell ref="K356:L356"/>
    <mergeCell ref="M356:O356"/>
    <mergeCell ref="P356:S356"/>
    <mergeCell ref="T356:V356"/>
    <mergeCell ref="A355:B355"/>
    <mergeCell ref="C355:D355"/>
    <mergeCell ref="E355:H355"/>
    <mergeCell ref="I355:J355"/>
    <mergeCell ref="K355:L355"/>
    <mergeCell ref="M355:O355"/>
    <mergeCell ref="P361:S361"/>
    <mergeCell ref="T361:V361"/>
    <mergeCell ref="A362:B362"/>
    <mergeCell ref="C362:D362"/>
    <mergeCell ref="E362:H362"/>
    <mergeCell ref="I362:J362"/>
    <mergeCell ref="K362:L362"/>
    <mergeCell ref="M362:O362"/>
    <mergeCell ref="P362:S362"/>
    <mergeCell ref="T362:V362"/>
    <mergeCell ref="A361:B361"/>
    <mergeCell ref="C361:D361"/>
    <mergeCell ref="E361:H361"/>
    <mergeCell ref="I361:J361"/>
    <mergeCell ref="K361:L361"/>
    <mergeCell ref="M361:O361"/>
    <mergeCell ref="P359:S359"/>
    <mergeCell ref="T359:V359"/>
    <mergeCell ref="A360:B360"/>
    <mergeCell ref="C360:D360"/>
    <mergeCell ref="E360:H360"/>
    <mergeCell ref="I360:J360"/>
    <mergeCell ref="K360:L360"/>
    <mergeCell ref="M360:O360"/>
    <mergeCell ref="P360:S360"/>
    <mergeCell ref="T360:V360"/>
    <mergeCell ref="A359:B359"/>
    <mergeCell ref="C359:D359"/>
    <mergeCell ref="E359:H359"/>
    <mergeCell ref="I359:J359"/>
    <mergeCell ref="K359:L359"/>
    <mergeCell ref="M359:O359"/>
    <mergeCell ref="B373:C373"/>
    <mergeCell ref="D373:I373"/>
    <mergeCell ref="J373:R373"/>
    <mergeCell ref="S373:X373"/>
    <mergeCell ref="B374:C374"/>
    <mergeCell ref="D374:I374"/>
    <mergeCell ref="J374:K374"/>
    <mergeCell ref="L374:N374"/>
    <mergeCell ref="O374:R374"/>
    <mergeCell ref="S374:X374"/>
    <mergeCell ref="A369:X369"/>
    <mergeCell ref="A370:X370"/>
    <mergeCell ref="A371:X371"/>
    <mergeCell ref="B372:C372"/>
    <mergeCell ref="D372:I372"/>
    <mergeCell ref="J372:X372"/>
    <mergeCell ref="A363:X363"/>
    <mergeCell ref="A364:X364"/>
    <mergeCell ref="A365:X365"/>
    <mergeCell ref="A366:X366"/>
    <mergeCell ref="A367:X367"/>
    <mergeCell ref="B368:X368"/>
    <mergeCell ref="A381:X381"/>
    <mergeCell ref="A382:X382"/>
    <mergeCell ref="A383:B383"/>
    <mergeCell ref="C383:W383"/>
    <mergeCell ref="A384:B384"/>
    <mergeCell ref="C384:D384"/>
    <mergeCell ref="E384:H384"/>
    <mergeCell ref="I384:J384"/>
    <mergeCell ref="K384:L384"/>
    <mergeCell ref="M384:O384"/>
    <mergeCell ref="G378:P378"/>
    <mergeCell ref="Q378:X378"/>
    <mergeCell ref="G379:T379"/>
    <mergeCell ref="U379:X379"/>
    <mergeCell ref="G380:T380"/>
    <mergeCell ref="U380:X380"/>
    <mergeCell ref="G375:P375"/>
    <mergeCell ref="Q375:T375"/>
    <mergeCell ref="U375:X375"/>
    <mergeCell ref="F376:X376"/>
    <mergeCell ref="G377:P377"/>
    <mergeCell ref="Q377:T377"/>
    <mergeCell ref="U377:X377"/>
    <mergeCell ref="P386:S386"/>
    <mergeCell ref="T386:V386"/>
    <mergeCell ref="A387:B387"/>
    <mergeCell ref="C387:D387"/>
    <mergeCell ref="E387:H387"/>
    <mergeCell ref="I387:J387"/>
    <mergeCell ref="K387:L387"/>
    <mergeCell ref="M387:O387"/>
    <mergeCell ref="P387:S387"/>
    <mergeCell ref="T387:V387"/>
    <mergeCell ref="A386:B386"/>
    <mergeCell ref="C386:D386"/>
    <mergeCell ref="E386:H386"/>
    <mergeCell ref="I386:J386"/>
    <mergeCell ref="K386:L386"/>
    <mergeCell ref="M386:O386"/>
    <mergeCell ref="P384:S384"/>
    <mergeCell ref="T384:V384"/>
    <mergeCell ref="A385:B385"/>
    <mergeCell ref="C385:D385"/>
    <mergeCell ref="E385:H385"/>
    <mergeCell ref="I385:J385"/>
    <mergeCell ref="K385:L385"/>
    <mergeCell ref="M385:O385"/>
    <mergeCell ref="P385:S385"/>
    <mergeCell ref="T385:V385"/>
    <mergeCell ref="P390:S390"/>
    <mergeCell ref="T390:V390"/>
    <mergeCell ref="A391:B391"/>
    <mergeCell ref="C391:D391"/>
    <mergeCell ref="E391:H391"/>
    <mergeCell ref="I391:J391"/>
    <mergeCell ref="K391:L391"/>
    <mergeCell ref="M391:O391"/>
    <mergeCell ref="P391:S391"/>
    <mergeCell ref="T391:V391"/>
    <mergeCell ref="A390:B390"/>
    <mergeCell ref="C390:D390"/>
    <mergeCell ref="E390:H390"/>
    <mergeCell ref="I390:J390"/>
    <mergeCell ref="K390:L390"/>
    <mergeCell ref="M390:O390"/>
    <mergeCell ref="P388:S388"/>
    <mergeCell ref="T388:V388"/>
    <mergeCell ref="A389:B389"/>
    <mergeCell ref="C389:D389"/>
    <mergeCell ref="E389:H389"/>
    <mergeCell ref="I389:J389"/>
    <mergeCell ref="K389:L389"/>
    <mergeCell ref="M389:O389"/>
    <mergeCell ref="P389:S389"/>
    <mergeCell ref="T389:V389"/>
    <mergeCell ref="A388:B388"/>
    <mergeCell ref="C388:D388"/>
    <mergeCell ref="E388:H388"/>
    <mergeCell ref="I388:J388"/>
    <mergeCell ref="K388:L388"/>
    <mergeCell ref="M388:O388"/>
    <mergeCell ref="P394:S394"/>
    <mergeCell ref="T394:V394"/>
    <mergeCell ref="A395:B395"/>
    <mergeCell ref="C395:D395"/>
    <mergeCell ref="E395:H395"/>
    <mergeCell ref="I395:J395"/>
    <mergeCell ref="K395:L395"/>
    <mergeCell ref="M395:O395"/>
    <mergeCell ref="P395:S395"/>
    <mergeCell ref="T395:V395"/>
    <mergeCell ref="A394:B394"/>
    <mergeCell ref="C394:D394"/>
    <mergeCell ref="E394:H394"/>
    <mergeCell ref="I394:J394"/>
    <mergeCell ref="K394:L394"/>
    <mergeCell ref="M394:O394"/>
    <mergeCell ref="P392:S392"/>
    <mergeCell ref="T392:V392"/>
    <mergeCell ref="A393:B393"/>
    <mergeCell ref="C393:D393"/>
    <mergeCell ref="E393:H393"/>
    <mergeCell ref="I393:J393"/>
    <mergeCell ref="K393:L393"/>
    <mergeCell ref="M393:O393"/>
    <mergeCell ref="P393:S393"/>
    <mergeCell ref="T393:V393"/>
    <mergeCell ref="A392:B392"/>
    <mergeCell ref="C392:D392"/>
    <mergeCell ref="E392:H392"/>
    <mergeCell ref="I392:J392"/>
    <mergeCell ref="K392:L392"/>
    <mergeCell ref="M392:O392"/>
    <mergeCell ref="P398:S398"/>
    <mergeCell ref="T398:V398"/>
    <mergeCell ref="A399:B399"/>
    <mergeCell ref="C399:X399"/>
    <mergeCell ref="A400:B400"/>
    <mergeCell ref="C400:D400"/>
    <mergeCell ref="E400:H400"/>
    <mergeCell ref="I400:J400"/>
    <mergeCell ref="K400:L400"/>
    <mergeCell ref="M400:O400"/>
    <mergeCell ref="A398:B398"/>
    <mergeCell ref="C398:D398"/>
    <mergeCell ref="E398:H398"/>
    <mergeCell ref="I398:J398"/>
    <mergeCell ref="K398:L398"/>
    <mergeCell ref="M398:O398"/>
    <mergeCell ref="P396:S396"/>
    <mergeCell ref="T396:V396"/>
    <mergeCell ref="A397:B397"/>
    <mergeCell ref="C397:D397"/>
    <mergeCell ref="E397:H397"/>
    <mergeCell ref="I397:J397"/>
    <mergeCell ref="K397:L397"/>
    <mergeCell ref="M397:O397"/>
    <mergeCell ref="P397:S397"/>
    <mergeCell ref="T397:V397"/>
    <mergeCell ref="A396:B396"/>
    <mergeCell ref="C396:D396"/>
    <mergeCell ref="E396:H396"/>
    <mergeCell ref="I396:J396"/>
    <mergeCell ref="K396:L396"/>
    <mergeCell ref="M396:O396"/>
    <mergeCell ref="P402:S402"/>
    <mergeCell ref="T402:V402"/>
    <mergeCell ref="A403:B403"/>
    <mergeCell ref="C403:D403"/>
    <mergeCell ref="E403:H403"/>
    <mergeCell ref="I403:J403"/>
    <mergeCell ref="K403:L403"/>
    <mergeCell ref="M403:O403"/>
    <mergeCell ref="P403:S403"/>
    <mergeCell ref="T403:V403"/>
    <mergeCell ref="A402:B402"/>
    <mergeCell ref="C402:D402"/>
    <mergeCell ref="E402:H402"/>
    <mergeCell ref="I402:J402"/>
    <mergeCell ref="K402:L402"/>
    <mergeCell ref="M402:O402"/>
    <mergeCell ref="P400:S400"/>
    <mergeCell ref="T400:V400"/>
    <mergeCell ref="A401:B401"/>
    <mergeCell ref="C401:D401"/>
    <mergeCell ref="E401:H401"/>
    <mergeCell ref="I401:J401"/>
    <mergeCell ref="K401:L401"/>
    <mergeCell ref="M401:O401"/>
    <mergeCell ref="P401:S401"/>
    <mergeCell ref="T401:V401"/>
    <mergeCell ref="P406:S406"/>
    <mergeCell ref="T406:V406"/>
    <mergeCell ref="A407:B407"/>
    <mergeCell ref="C407:D407"/>
    <mergeCell ref="E407:H407"/>
    <mergeCell ref="I407:J407"/>
    <mergeCell ref="K407:L407"/>
    <mergeCell ref="M407:O407"/>
    <mergeCell ref="P407:S407"/>
    <mergeCell ref="T407:V407"/>
    <mergeCell ref="A406:B406"/>
    <mergeCell ref="C406:D406"/>
    <mergeCell ref="E406:H406"/>
    <mergeCell ref="I406:J406"/>
    <mergeCell ref="K406:L406"/>
    <mergeCell ref="M406:O406"/>
    <mergeCell ref="P404:S404"/>
    <mergeCell ref="T404:V404"/>
    <mergeCell ref="A405:B405"/>
    <mergeCell ref="C405:D405"/>
    <mergeCell ref="E405:H405"/>
    <mergeCell ref="I405:J405"/>
    <mergeCell ref="K405:L405"/>
    <mergeCell ref="M405:O405"/>
    <mergeCell ref="P405:S405"/>
    <mergeCell ref="T405:V405"/>
    <mergeCell ref="A404:B404"/>
    <mergeCell ref="C404:D404"/>
    <mergeCell ref="E404:H404"/>
    <mergeCell ref="I404:J404"/>
    <mergeCell ref="K404:L404"/>
    <mergeCell ref="M404:O404"/>
    <mergeCell ref="P410:S410"/>
    <mergeCell ref="T410:V410"/>
    <mergeCell ref="A411:B411"/>
    <mergeCell ref="C411:D411"/>
    <mergeCell ref="E411:H411"/>
    <mergeCell ref="I411:J411"/>
    <mergeCell ref="K411:L411"/>
    <mergeCell ref="M411:O411"/>
    <mergeCell ref="P411:S411"/>
    <mergeCell ref="T411:V411"/>
    <mergeCell ref="A410:B410"/>
    <mergeCell ref="C410:D410"/>
    <mergeCell ref="E410:H410"/>
    <mergeCell ref="I410:J410"/>
    <mergeCell ref="K410:L410"/>
    <mergeCell ref="M410:O410"/>
    <mergeCell ref="P408:S408"/>
    <mergeCell ref="T408:V408"/>
    <mergeCell ref="A409:B409"/>
    <mergeCell ref="C409:D409"/>
    <mergeCell ref="E409:H409"/>
    <mergeCell ref="I409:J409"/>
    <mergeCell ref="K409:L409"/>
    <mergeCell ref="M409:O409"/>
    <mergeCell ref="P409:S409"/>
    <mergeCell ref="T409:V409"/>
    <mergeCell ref="A408:B408"/>
    <mergeCell ref="C408:D408"/>
    <mergeCell ref="E408:H408"/>
    <mergeCell ref="I408:J408"/>
    <mergeCell ref="K408:L408"/>
    <mergeCell ref="M408:O408"/>
    <mergeCell ref="B422:C422"/>
    <mergeCell ref="D422:I422"/>
    <mergeCell ref="J422:R422"/>
    <mergeCell ref="S422:X422"/>
    <mergeCell ref="B423:C423"/>
    <mergeCell ref="D423:I423"/>
    <mergeCell ref="J423:K423"/>
    <mergeCell ref="L423:N423"/>
    <mergeCell ref="O423:R423"/>
    <mergeCell ref="S423:X423"/>
    <mergeCell ref="A418:X418"/>
    <mergeCell ref="A419:X419"/>
    <mergeCell ref="A420:X420"/>
    <mergeCell ref="B421:C421"/>
    <mergeCell ref="D421:I421"/>
    <mergeCell ref="J421:X421"/>
    <mergeCell ref="A412:X412"/>
    <mergeCell ref="A413:X413"/>
    <mergeCell ref="A414:X414"/>
    <mergeCell ref="A415:X415"/>
    <mergeCell ref="A416:X416"/>
    <mergeCell ref="B417:X417"/>
  </mergeCells>
  <hyperlinks>
    <hyperlink ref="O43" r:id="rId1"/>
    <hyperlink ref="O92" r:id="rId2"/>
    <hyperlink ref="O141" r:id="rId3"/>
    <hyperlink ref="O184" r:id="rId4"/>
    <hyperlink ref="O233" r:id="rId5"/>
    <hyperlink ref="O282" r:id="rId6"/>
    <hyperlink ref="O325" r:id="rId7"/>
    <hyperlink ref="O374" r:id="rId8"/>
    <hyperlink ref="O423" r:id="rId9"/>
  </hyperlinks>
  <pageMargins left="0.7" right="0.7" top="0.75" bottom="0.75" header="0.3" footer="0.3"/>
  <pageSetup orientation="portrait" r:id="rId10"/>
  <drawing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X423"/>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390</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61</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62</v>
      </c>
      <c r="H5" s="134"/>
      <c r="I5" s="134"/>
      <c r="J5" s="134"/>
      <c r="K5" s="134"/>
      <c r="L5" s="134"/>
      <c r="M5" s="134"/>
      <c r="N5" s="134"/>
      <c r="O5" s="134"/>
      <c r="P5" s="134"/>
      <c r="Q5" s="134"/>
      <c r="R5" s="134"/>
      <c r="S5" s="134"/>
      <c r="T5" s="134"/>
      <c r="U5" s="154" t="s">
        <v>63</v>
      </c>
      <c r="V5" s="154"/>
      <c r="W5" s="154"/>
      <c r="X5" s="154"/>
    </row>
    <row r="6" spans="1:24" ht="11.45" customHeight="1" x14ac:dyDescent="0.2">
      <c r="F6" s="37" t="s">
        <v>0</v>
      </c>
      <c r="G6" s="134" t="s">
        <v>154</v>
      </c>
      <c r="H6" s="134"/>
      <c r="I6" s="134"/>
      <c r="J6" s="134"/>
      <c r="K6" s="134"/>
      <c r="L6" s="134"/>
      <c r="M6" s="134"/>
      <c r="N6" s="134"/>
      <c r="O6" s="134"/>
      <c r="P6" s="134"/>
      <c r="Q6" s="134"/>
      <c r="R6" s="134"/>
      <c r="S6" s="134"/>
      <c r="T6" s="134"/>
      <c r="U6" s="154" t="s">
        <v>64</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1950</v>
      </c>
      <c r="L11" s="151"/>
      <c r="M11" s="151"/>
      <c r="N11" s="151">
        <v>1935</v>
      </c>
      <c r="O11" s="151"/>
      <c r="P11" s="151"/>
      <c r="Q11" s="151"/>
      <c r="R11" s="151">
        <v>-16</v>
      </c>
      <c r="S11" s="151"/>
      <c r="T11" s="151"/>
      <c r="U11" s="151"/>
      <c r="V11" s="167">
        <v>-0.16</v>
      </c>
      <c r="W11" s="167"/>
      <c r="X11" s="41" t="s">
        <v>0</v>
      </c>
    </row>
    <row r="12" spans="1:24" ht="11.25" customHeight="1" x14ac:dyDescent="0.2">
      <c r="A12" s="143" t="s">
        <v>0</v>
      </c>
      <c r="B12" s="143"/>
      <c r="C12" s="169" t="s">
        <v>14</v>
      </c>
      <c r="D12" s="169"/>
      <c r="E12" s="169"/>
      <c r="F12" s="143" t="s">
        <v>0</v>
      </c>
      <c r="G12" s="143"/>
      <c r="H12" s="150" t="s">
        <v>0</v>
      </c>
      <c r="I12" s="150"/>
      <c r="J12" s="150"/>
      <c r="K12" s="171">
        <v>893</v>
      </c>
      <c r="L12" s="171"/>
      <c r="M12" s="171"/>
      <c r="N12" s="171">
        <v>889</v>
      </c>
      <c r="O12" s="171"/>
      <c r="P12" s="171"/>
      <c r="Q12" s="171"/>
      <c r="R12" s="171">
        <v>-4</v>
      </c>
      <c r="S12" s="171"/>
      <c r="T12" s="171"/>
      <c r="U12" s="171"/>
      <c r="V12" s="174">
        <v>-0.08</v>
      </c>
      <c r="W12" s="174"/>
      <c r="X12" s="43" t="s">
        <v>0</v>
      </c>
    </row>
    <row r="13" spans="1:24" ht="11.25" customHeight="1" x14ac:dyDescent="0.2">
      <c r="A13" s="142" t="s">
        <v>0</v>
      </c>
      <c r="B13" s="142"/>
      <c r="C13" s="164" t="s">
        <v>15</v>
      </c>
      <c r="D13" s="164"/>
      <c r="E13" s="164"/>
      <c r="F13" s="142" t="s">
        <v>0</v>
      </c>
      <c r="G13" s="142"/>
      <c r="H13" s="144" t="s">
        <v>0</v>
      </c>
      <c r="I13" s="144"/>
      <c r="J13" s="144"/>
      <c r="K13" s="172">
        <v>47.9</v>
      </c>
      <c r="L13" s="172"/>
      <c r="M13" s="172"/>
      <c r="N13" s="172">
        <v>49.3</v>
      </c>
      <c r="O13" s="172"/>
      <c r="P13" s="172"/>
      <c r="Q13" s="172"/>
      <c r="R13" s="172">
        <v>1.4</v>
      </c>
      <c r="S13" s="172"/>
      <c r="T13" s="172"/>
      <c r="U13" s="172"/>
      <c r="V13" s="167">
        <v>0.57999999999999996</v>
      </c>
      <c r="W13" s="167"/>
      <c r="X13" s="41" t="s">
        <v>0</v>
      </c>
    </row>
    <row r="14" spans="1:24" ht="11.25" customHeight="1" x14ac:dyDescent="0.2">
      <c r="A14" s="143" t="s">
        <v>0</v>
      </c>
      <c r="B14" s="143"/>
      <c r="C14" s="169" t="s">
        <v>16</v>
      </c>
      <c r="D14" s="169"/>
      <c r="E14" s="169"/>
      <c r="F14" s="143" t="s">
        <v>0</v>
      </c>
      <c r="G14" s="143"/>
      <c r="H14" s="150" t="s">
        <v>0</v>
      </c>
      <c r="I14" s="150"/>
      <c r="J14" s="150"/>
      <c r="K14" s="166">
        <v>2.14</v>
      </c>
      <c r="L14" s="166"/>
      <c r="M14" s="166"/>
      <c r="N14" s="166">
        <v>2.14</v>
      </c>
      <c r="O14" s="166"/>
      <c r="P14" s="166"/>
      <c r="Q14" s="166"/>
      <c r="R14" s="168">
        <v>0</v>
      </c>
      <c r="S14" s="168"/>
      <c r="T14" s="168"/>
      <c r="U14" s="168"/>
      <c r="V14" s="174">
        <v>0</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893</v>
      </c>
      <c r="N18" s="151"/>
      <c r="O18" s="151"/>
      <c r="P18" s="144" t="s">
        <v>23</v>
      </c>
      <c r="Q18" s="144"/>
      <c r="R18" s="144"/>
      <c r="S18" s="144"/>
      <c r="T18" s="151">
        <v>889</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265</v>
      </c>
      <c r="N19" s="171"/>
      <c r="O19" s="171"/>
      <c r="P19" s="163">
        <v>29.7</v>
      </c>
      <c r="Q19" s="163"/>
      <c r="R19" s="163"/>
      <c r="S19" s="163"/>
      <c r="T19" s="171">
        <v>254</v>
      </c>
      <c r="U19" s="171"/>
      <c r="V19" s="171"/>
      <c r="W19" s="47">
        <v>28.6</v>
      </c>
      <c r="X19" s="48" t="s">
        <v>0</v>
      </c>
    </row>
    <row r="20" spans="1:24" ht="10.5" customHeight="1" x14ac:dyDescent="0.2">
      <c r="A20" s="142" t="s">
        <v>0</v>
      </c>
      <c r="B20" s="142"/>
      <c r="C20" s="161" t="s">
        <v>25</v>
      </c>
      <c r="D20" s="161"/>
      <c r="E20" s="161"/>
      <c r="F20" s="161"/>
      <c r="G20" s="161"/>
      <c r="H20" s="161"/>
      <c r="I20" s="144" t="s">
        <v>0</v>
      </c>
      <c r="J20" s="144"/>
      <c r="K20" s="144" t="s">
        <v>0</v>
      </c>
      <c r="L20" s="144"/>
      <c r="M20" s="151">
        <v>175</v>
      </c>
      <c r="N20" s="151"/>
      <c r="O20" s="151"/>
      <c r="P20" s="141">
        <v>19.600000000000001</v>
      </c>
      <c r="Q20" s="141"/>
      <c r="R20" s="141"/>
      <c r="S20" s="141"/>
      <c r="T20" s="151">
        <v>158</v>
      </c>
      <c r="U20" s="151"/>
      <c r="V20" s="151"/>
      <c r="W20" s="49">
        <v>17.8</v>
      </c>
      <c r="X20" s="38" t="s">
        <v>0</v>
      </c>
    </row>
    <row r="21" spans="1:24" ht="10.5" customHeight="1" x14ac:dyDescent="0.2">
      <c r="A21" s="143" t="s">
        <v>0</v>
      </c>
      <c r="B21" s="143"/>
      <c r="C21" s="159" t="s">
        <v>26</v>
      </c>
      <c r="D21" s="159"/>
      <c r="E21" s="159"/>
      <c r="F21" s="159"/>
      <c r="G21" s="159"/>
      <c r="H21" s="159"/>
      <c r="I21" s="150" t="s">
        <v>0</v>
      </c>
      <c r="J21" s="150"/>
      <c r="K21" s="150" t="s">
        <v>0</v>
      </c>
      <c r="L21" s="150"/>
      <c r="M21" s="171">
        <v>103</v>
      </c>
      <c r="N21" s="171"/>
      <c r="O21" s="171"/>
      <c r="P21" s="163">
        <v>11.5</v>
      </c>
      <c r="Q21" s="163"/>
      <c r="R21" s="163"/>
      <c r="S21" s="163"/>
      <c r="T21" s="171">
        <v>81</v>
      </c>
      <c r="U21" s="171"/>
      <c r="V21" s="171"/>
      <c r="W21" s="47">
        <v>9.1</v>
      </c>
      <c r="X21" s="43" t="s">
        <v>0</v>
      </c>
    </row>
    <row r="22" spans="1:24" ht="11.25" customHeight="1" x14ac:dyDescent="0.2">
      <c r="A22" s="142" t="s">
        <v>0</v>
      </c>
      <c r="B22" s="142"/>
      <c r="C22" s="161" t="s">
        <v>27</v>
      </c>
      <c r="D22" s="161"/>
      <c r="E22" s="161"/>
      <c r="F22" s="161"/>
      <c r="G22" s="161"/>
      <c r="H22" s="161"/>
      <c r="I22" s="144" t="s">
        <v>0</v>
      </c>
      <c r="J22" s="144"/>
      <c r="K22" s="144" t="s">
        <v>0</v>
      </c>
      <c r="L22" s="144"/>
      <c r="M22" s="151">
        <v>141</v>
      </c>
      <c r="N22" s="151"/>
      <c r="O22" s="151"/>
      <c r="P22" s="141">
        <v>15.8</v>
      </c>
      <c r="Q22" s="141"/>
      <c r="R22" s="141"/>
      <c r="S22" s="141"/>
      <c r="T22" s="151">
        <v>97</v>
      </c>
      <c r="U22" s="151"/>
      <c r="V22" s="151"/>
      <c r="W22" s="49">
        <v>10.9</v>
      </c>
      <c r="X22" s="38" t="s">
        <v>0</v>
      </c>
    </row>
    <row r="23" spans="1:24" ht="11.25" customHeight="1" x14ac:dyDescent="0.2">
      <c r="A23" s="143" t="s">
        <v>0</v>
      </c>
      <c r="B23" s="143"/>
      <c r="C23" s="159" t="s">
        <v>28</v>
      </c>
      <c r="D23" s="159"/>
      <c r="E23" s="159"/>
      <c r="F23" s="159"/>
      <c r="G23" s="159"/>
      <c r="H23" s="159"/>
      <c r="I23" s="150" t="s">
        <v>0</v>
      </c>
      <c r="J23" s="150"/>
      <c r="K23" s="150" t="s">
        <v>0</v>
      </c>
      <c r="L23" s="150"/>
      <c r="M23" s="171">
        <v>95</v>
      </c>
      <c r="N23" s="171"/>
      <c r="O23" s="171"/>
      <c r="P23" s="163">
        <v>10.6</v>
      </c>
      <c r="Q23" s="163"/>
      <c r="R23" s="163"/>
      <c r="S23" s="163"/>
      <c r="T23" s="171">
        <v>137</v>
      </c>
      <c r="U23" s="171"/>
      <c r="V23" s="171"/>
      <c r="W23" s="47">
        <v>15.4</v>
      </c>
      <c r="X23" s="48" t="s">
        <v>0</v>
      </c>
    </row>
    <row r="24" spans="1:24" ht="11.25" customHeight="1" x14ac:dyDescent="0.2">
      <c r="A24" s="142" t="s">
        <v>0</v>
      </c>
      <c r="B24" s="142"/>
      <c r="C24" s="161" t="s">
        <v>29</v>
      </c>
      <c r="D24" s="161"/>
      <c r="E24" s="161"/>
      <c r="F24" s="161"/>
      <c r="G24" s="161"/>
      <c r="H24" s="161"/>
      <c r="I24" s="144" t="s">
        <v>0</v>
      </c>
      <c r="J24" s="144"/>
      <c r="K24" s="144" t="s">
        <v>0</v>
      </c>
      <c r="L24" s="144"/>
      <c r="M24" s="151">
        <v>48</v>
      </c>
      <c r="N24" s="151"/>
      <c r="O24" s="151"/>
      <c r="P24" s="141">
        <v>5.4</v>
      </c>
      <c r="Q24" s="141"/>
      <c r="R24" s="141"/>
      <c r="S24" s="141"/>
      <c r="T24" s="151">
        <v>81</v>
      </c>
      <c r="U24" s="151"/>
      <c r="V24" s="151"/>
      <c r="W24" s="49">
        <v>9.1</v>
      </c>
      <c r="X24" s="38" t="s">
        <v>0</v>
      </c>
    </row>
    <row r="25" spans="1:24" ht="11.25" customHeight="1" x14ac:dyDescent="0.2">
      <c r="A25" s="143" t="s">
        <v>0</v>
      </c>
      <c r="B25" s="143"/>
      <c r="C25" s="159" t="s">
        <v>30</v>
      </c>
      <c r="D25" s="159"/>
      <c r="E25" s="159"/>
      <c r="F25" s="159"/>
      <c r="G25" s="159"/>
      <c r="H25" s="159"/>
      <c r="I25" s="150" t="s">
        <v>0</v>
      </c>
      <c r="J25" s="150"/>
      <c r="K25" s="150" t="s">
        <v>0</v>
      </c>
      <c r="L25" s="150"/>
      <c r="M25" s="171">
        <v>37</v>
      </c>
      <c r="N25" s="171"/>
      <c r="O25" s="171"/>
      <c r="P25" s="163">
        <v>4.0999999999999996</v>
      </c>
      <c r="Q25" s="163"/>
      <c r="R25" s="163"/>
      <c r="S25" s="163"/>
      <c r="T25" s="171">
        <v>43</v>
      </c>
      <c r="U25" s="171"/>
      <c r="V25" s="171"/>
      <c r="W25" s="47">
        <v>4.8</v>
      </c>
      <c r="X25" s="48" t="s">
        <v>0</v>
      </c>
    </row>
    <row r="26" spans="1:24" ht="11.25" customHeight="1" x14ac:dyDescent="0.2">
      <c r="A26" s="142" t="s">
        <v>0</v>
      </c>
      <c r="B26" s="142"/>
      <c r="C26" s="161" t="s">
        <v>31</v>
      </c>
      <c r="D26" s="161"/>
      <c r="E26" s="161"/>
      <c r="F26" s="161"/>
      <c r="G26" s="161"/>
      <c r="H26" s="161"/>
      <c r="I26" s="144" t="s">
        <v>0</v>
      </c>
      <c r="J26" s="144"/>
      <c r="K26" s="144" t="s">
        <v>0</v>
      </c>
      <c r="L26" s="144"/>
      <c r="M26" s="151">
        <v>27</v>
      </c>
      <c r="N26" s="151"/>
      <c r="O26" s="151"/>
      <c r="P26" s="141">
        <v>3</v>
      </c>
      <c r="Q26" s="141"/>
      <c r="R26" s="141"/>
      <c r="S26" s="141"/>
      <c r="T26" s="151">
        <v>36</v>
      </c>
      <c r="U26" s="151"/>
      <c r="V26" s="151"/>
      <c r="W26" s="49">
        <v>4</v>
      </c>
      <c r="X26" s="38" t="s">
        <v>0</v>
      </c>
    </row>
    <row r="27" spans="1:24" ht="11.25" customHeight="1" x14ac:dyDescent="0.2">
      <c r="A27" s="143" t="s">
        <v>0</v>
      </c>
      <c r="B27" s="143"/>
      <c r="C27" s="159" t="s">
        <v>32</v>
      </c>
      <c r="D27" s="159"/>
      <c r="E27" s="159"/>
      <c r="F27" s="159"/>
      <c r="G27" s="159"/>
      <c r="H27" s="159"/>
      <c r="I27" s="150" t="s">
        <v>0</v>
      </c>
      <c r="J27" s="150"/>
      <c r="K27" s="150" t="s">
        <v>0</v>
      </c>
      <c r="L27" s="150"/>
      <c r="M27" s="171">
        <v>2</v>
      </c>
      <c r="N27" s="171"/>
      <c r="O27" s="171"/>
      <c r="P27" s="163">
        <v>0.2</v>
      </c>
      <c r="Q27" s="163"/>
      <c r="R27" s="163"/>
      <c r="S27" s="163"/>
      <c r="T27" s="171">
        <v>2</v>
      </c>
      <c r="U27" s="171"/>
      <c r="V27" s="171"/>
      <c r="W27" s="47">
        <v>0.2</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25476</v>
      </c>
      <c r="N29" s="157"/>
      <c r="O29" s="157"/>
      <c r="P29" s="150" t="s">
        <v>0</v>
      </c>
      <c r="Q29" s="150"/>
      <c r="R29" s="150"/>
      <c r="S29" s="150"/>
      <c r="T29" s="157">
        <v>28402</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38625</v>
      </c>
      <c r="N30" s="145"/>
      <c r="O30" s="145"/>
      <c r="P30" s="144" t="s">
        <v>0</v>
      </c>
      <c r="Q30" s="144"/>
      <c r="R30" s="144"/>
      <c r="S30" s="144"/>
      <c r="T30" s="145">
        <v>44371</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17885</v>
      </c>
      <c r="N31" s="157"/>
      <c r="O31" s="157"/>
      <c r="P31" s="150" t="s">
        <v>0</v>
      </c>
      <c r="Q31" s="150"/>
      <c r="R31" s="150"/>
      <c r="S31" s="150"/>
      <c r="T31" s="157">
        <v>20578</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155</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61</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62</v>
      </c>
      <c r="H48" s="134"/>
      <c r="I48" s="134"/>
      <c r="J48" s="134"/>
      <c r="K48" s="134"/>
      <c r="L48" s="134"/>
      <c r="M48" s="134"/>
      <c r="N48" s="134"/>
      <c r="O48" s="134"/>
      <c r="P48" s="134"/>
      <c r="Q48" s="134"/>
      <c r="R48" s="134"/>
      <c r="S48" s="134"/>
      <c r="T48" s="134"/>
      <c r="U48" s="154" t="s">
        <v>63</v>
      </c>
      <c r="V48" s="154"/>
      <c r="W48" s="154"/>
      <c r="X48" s="154"/>
    </row>
    <row r="49" spans="1:24" ht="11.45" customHeight="1" x14ac:dyDescent="0.2">
      <c r="F49" s="37" t="s">
        <v>0</v>
      </c>
      <c r="G49" s="134" t="s">
        <v>154</v>
      </c>
      <c r="H49" s="134"/>
      <c r="I49" s="134"/>
      <c r="J49" s="134"/>
      <c r="K49" s="134"/>
      <c r="L49" s="134"/>
      <c r="M49" s="134"/>
      <c r="N49" s="134"/>
      <c r="O49" s="134"/>
      <c r="P49" s="134"/>
      <c r="Q49" s="134"/>
      <c r="R49" s="134"/>
      <c r="S49" s="134"/>
      <c r="T49" s="134"/>
      <c r="U49" s="154" t="s">
        <v>64</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35</v>
      </c>
      <c r="F54" s="151"/>
      <c r="G54" s="151"/>
      <c r="H54" s="151"/>
      <c r="I54" s="151">
        <v>91</v>
      </c>
      <c r="J54" s="151"/>
      <c r="K54" s="151">
        <v>99</v>
      </c>
      <c r="L54" s="151"/>
      <c r="M54" s="151">
        <v>169</v>
      </c>
      <c r="N54" s="151"/>
      <c r="O54" s="151"/>
      <c r="P54" s="151">
        <v>212</v>
      </c>
      <c r="Q54" s="151"/>
      <c r="R54" s="151"/>
      <c r="S54" s="151"/>
      <c r="T54" s="151">
        <v>164</v>
      </c>
      <c r="U54" s="151"/>
      <c r="V54" s="151"/>
      <c r="W54" s="52">
        <v>123</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11</v>
      </c>
      <c r="F56" s="151"/>
      <c r="G56" s="151"/>
      <c r="H56" s="151"/>
      <c r="I56" s="151">
        <v>22</v>
      </c>
      <c r="J56" s="151"/>
      <c r="K56" s="151">
        <v>23</v>
      </c>
      <c r="L56" s="151"/>
      <c r="M56" s="151">
        <v>41</v>
      </c>
      <c r="N56" s="151"/>
      <c r="O56" s="151"/>
      <c r="P56" s="151">
        <v>69</v>
      </c>
      <c r="Q56" s="151"/>
      <c r="R56" s="151"/>
      <c r="S56" s="151"/>
      <c r="T56" s="151">
        <v>57</v>
      </c>
      <c r="U56" s="151"/>
      <c r="V56" s="151"/>
      <c r="W56" s="52">
        <v>44</v>
      </c>
      <c r="X56" s="38" t="s">
        <v>0</v>
      </c>
    </row>
    <row r="57" spans="1:24" ht="10.5" customHeight="1" x14ac:dyDescent="0.2">
      <c r="A57" s="143" t="s">
        <v>0</v>
      </c>
      <c r="B57" s="143"/>
      <c r="C57" s="143" t="s">
        <v>25</v>
      </c>
      <c r="D57" s="143"/>
      <c r="E57" s="171">
        <v>8</v>
      </c>
      <c r="F57" s="171"/>
      <c r="G57" s="171"/>
      <c r="H57" s="171"/>
      <c r="I57" s="171">
        <v>15</v>
      </c>
      <c r="J57" s="171"/>
      <c r="K57" s="171">
        <v>15</v>
      </c>
      <c r="L57" s="171"/>
      <c r="M57" s="171">
        <v>23</v>
      </c>
      <c r="N57" s="171"/>
      <c r="O57" s="171"/>
      <c r="P57" s="171">
        <v>30</v>
      </c>
      <c r="Q57" s="171"/>
      <c r="R57" s="171"/>
      <c r="S57" s="171"/>
      <c r="T57" s="171">
        <v>44</v>
      </c>
      <c r="U57" s="171"/>
      <c r="V57" s="171"/>
      <c r="W57" s="54">
        <v>40</v>
      </c>
      <c r="X57" s="43" t="s">
        <v>0</v>
      </c>
    </row>
    <row r="58" spans="1:24" ht="11.25" customHeight="1" x14ac:dyDescent="0.2">
      <c r="A58" s="142" t="s">
        <v>0</v>
      </c>
      <c r="B58" s="142"/>
      <c r="C58" s="142" t="s">
        <v>26</v>
      </c>
      <c r="D58" s="142"/>
      <c r="E58" s="151">
        <v>5</v>
      </c>
      <c r="F58" s="151"/>
      <c r="G58" s="151"/>
      <c r="H58" s="151"/>
      <c r="I58" s="151">
        <v>12</v>
      </c>
      <c r="J58" s="151"/>
      <c r="K58" s="151">
        <v>13</v>
      </c>
      <c r="L58" s="151"/>
      <c r="M58" s="151">
        <v>16</v>
      </c>
      <c r="N58" s="151"/>
      <c r="O58" s="151"/>
      <c r="P58" s="151">
        <v>19</v>
      </c>
      <c r="Q58" s="151"/>
      <c r="R58" s="151"/>
      <c r="S58" s="151"/>
      <c r="T58" s="151">
        <v>18</v>
      </c>
      <c r="U58" s="151"/>
      <c r="V58" s="151"/>
      <c r="W58" s="52">
        <v>19</v>
      </c>
      <c r="X58" s="38" t="s">
        <v>0</v>
      </c>
    </row>
    <row r="59" spans="1:24" ht="11.25" customHeight="1" x14ac:dyDescent="0.2">
      <c r="A59" s="143" t="s">
        <v>0</v>
      </c>
      <c r="B59" s="143"/>
      <c r="C59" s="143" t="s">
        <v>27</v>
      </c>
      <c r="D59" s="143"/>
      <c r="E59" s="171">
        <v>7</v>
      </c>
      <c r="F59" s="171"/>
      <c r="G59" s="171"/>
      <c r="H59" s="171"/>
      <c r="I59" s="171">
        <v>17</v>
      </c>
      <c r="J59" s="171"/>
      <c r="K59" s="171">
        <v>19</v>
      </c>
      <c r="L59" s="171"/>
      <c r="M59" s="171">
        <v>28</v>
      </c>
      <c r="N59" s="171"/>
      <c r="O59" s="171"/>
      <c r="P59" s="171">
        <v>32</v>
      </c>
      <c r="Q59" s="171"/>
      <c r="R59" s="171"/>
      <c r="S59" s="171"/>
      <c r="T59" s="171">
        <v>26</v>
      </c>
      <c r="U59" s="171"/>
      <c r="V59" s="171"/>
      <c r="W59" s="54">
        <v>12</v>
      </c>
      <c r="X59" s="48" t="s">
        <v>0</v>
      </c>
    </row>
    <row r="60" spans="1:24" ht="11.25" customHeight="1" x14ac:dyDescent="0.2">
      <c r="A60" s="142" t="s">
        <v>0</v>
      </c>
      <c r="B60" s="142"/>
      <c r="C60" s="142" t="s">
        <v>28</v>
      </c>
      <c r="D60" s="142"/>
      <c r="E60" s="151">
        <v>4</v>
      </c>
      <c r="F60" s="151"/>
      <c r="G60" s="151"/>
      <c r="H60" s="151"/>
      <c r="I60" s="151">
        <v>13</v>
      </c>
      <c r="J60" s="151"/>
      <c r="K60" s="151">
        <v>13</v>
      </c>
      <c r="L60" s="151"/>
      <c r="M60" s="151">
        <v>28</v>
      </c>
      <c r="N60" s="151"/>
      <c r="O60" s="151"/>
      <c r="P60" s="151">
        <v>23</v>
      </c>
      <c r="Q60" s="151"/>
      <c r="R60" s="151"/>
      <c r="S60" s="151"/>
      <c r="T60" s="151">
        <v>10</v>
      </c>
      <c r="U60" s="151"/>
      <c r="V60" s="151"/>
      <c r="W60" s="52">
        <v>5</v>
      </c>
      <c r="X60" s="38" t="s">
        <v>0</v>
      </c>
    </row>
    <row r="61" spans="1:24" ht="11.25" customHeight="1" x14ac:dyDescent="0.2">
      <c r="A61" s="143" t="s">
        <v>0</v>
      </c>
      <c r="B61" s="143"/>
      <c r="C61" s="143" t="s">
        <v>29</v>
      </c>
      <c r="D61" s="143"/>
      <c r="E61" s="171">
        <v>0</v>
      </c>
      <c r="F61" s="171"/>
      <c r="G61" s="171"/>
      <c r="H61" s="171"/>
      <c r="I61" s="171">
        <v>8</v>
      </c>
      <c r="J61" s="171"/>
      <c r="K61" s="171">
        <v>7</v>
      </c>
      <c r="L61" s="171"/>
      <c r="M61" s="171">
        <v>14</v>
      </c>
      <c r="N61" s="171"/>
      <c r="O61" s="171"/>
      <c r="P61" s="171">
        <v>13</v>
      </c>
      <c r="Q61" s="171"/>
      <c r="R61" s="171"/>
      <c r="S61" s="171"/>
      <c r="T61" s="171">
        <v>3</v>
      </c>
      <c r="U61" s="171"/>
      <c r="V61" s="171"/>
      <c r="W61" s="54">
        <v>3</v>
      </c>
      <c r="X61" s="38" t="s">
        <v>0</v>
      </c>
    </row>
    <row r="62" spans="1:24" ht="11.25" customHeight="1" x14ac:dyDescent="0.2">
      <c r="A62" s="142" t="s">
        <v>0</v>
      </c>
      <c r="B62" s="142"/>
      <c r="C62" s="142" t="s">
        <v>30</v>
      </c>
      <c r="D62" s="142"/>
      <c r="E62" s="151">
        <v>0</v>
      </c>
      <c r="F62" s="151"/>
      <c r="G62" s="151"/>
      <c r="H62" s="151"/>
      <c r="I62" s="151">
        <v>2</v>
      </c>
      <c r="J62" s="151"/>
      <c r="K62" s="151">
        <v>5</v>
      </c>
      <c r="L62" s="151"/>
      <c r="M62" s="151">
        <v>11</v>
      </c>
      <c r="N62" s="151"/>
      <c r="O62" s="151"/>
      <c r="P62" s="151">
        <v>14</v>
      </c>
      <c r="Q62" s="151"/>
      <c r="R62" s="151"/>
      <c r="S62" s="151"/>
      <c r="T62" s="151">
        <v>5</v>
      </c>
      <c r="U62" s="151"/>
      <c r="V62" s="151"/>
      <c r="W62" s="52">
        <v>1</v>
      </c>
      <c r="X62" s="38" t="s">
        <v>0</v>
      </c>
    </row>
    <row r="63" spans="1:24" ht="11.25" customHeight="1" x14ac:dyDescent="0.2">
      <c r="A63" s="143" t="s">
        <v>0</v>
      </c>
      <c r="B63" s="143"/>
      <c r="C63" s="143" t="s">
        <v>31</v>
      </c>
      <c r="D63" s="143"/>
      <c r="E63" s="171">
        <v>0</v>
      </c>
      <c r="F63" s="171"/>
      <c r="G63" s="171"/>
      <c r="H63" s="171"/>
      <c r="I63" s="171">
        <v>2</v>
      </c>
      <c r="J63" s="171"/>
      <c r="K63" s="171">
        <v>4</v>
      </c>
      <c r="L63" s="171"/>
      <c r="M63" s="171">
        <v>8</v>
      </c>
      <c r="N63" s="171"/>
      <c r="O63" s="171"/>
      <c r="P63" s="171">
        <v>11</v>
      </c>
      <c r="Q63" s="171"/>
      <c r="R63" s="171"/>
      <c r="S63" s="171"/>
      <c r="T63" s="171">
        <v>2</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0</v>
      </c>
      <c r="L64" s="151"/>
      <c r="M64" s="151">
        <v>0</v>
      </c>
      <c r="N64" s="151"/>
      <c r="O64" s="151"/>
      <c r="P64" s="151">
        <v>1</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22331</v>
      </c>
      <c r="F66" s="145"/>
      <c r="G66" s="145"/>
      <c r="H66" s="145"/>
      <c r="I66" s="145">
        <v>31917</v>
      </c>
      <c r="J66" s="145"/>
      <c r="K66" s="145">
        <v>33520</v>
      </c>
      <c r="L66" s="145"/>
      <c r="M66" s="145">
        <v>36757</v>
      </c>
      <c r="N66" s="145"/>
      <c r="O66" s="145"/>
      <c r="P66" s="145">
        <v>28100</v>
      </c>
      <c r="Q66" s="145"/>
      <c r="R66" s="145"/>
      <c r="S66" s="145"/>
      <c r="T66" s="145">
        <v>19511</v>
      </c>
      <c r="U66" s="145"/>
      <c r="V66" s="145"/>
      <c r="W66" s="53">
        <v>18100</v>
      </c>
      <c r="X66" s="41" t="s">
        <v>0</v>
      </c>
    </row>
    <row r="67" spans="1:24" ht="11.25" customHeight="1" x14ac:dyDescent="0.2">
      <c r="A67" s="143" t="s">
        <v>0</v>
      </c>
      <c r="B67" s="143"/>
      <c r="C67" s="143" t="s">
        <v>54</v>
      </c>
      <c r="D67" s="143"/>
      <c r="E67" s="157">
        <v>26758</v>
      </c>
      <c r="F67" s="157"/>
      <c r="G67" s="157"/>
      <c r="H67" s="157"/>
      <c r="I67" s="157">
        <v>42127</v>
      </c>
      <c r="J67" s="157"/>
      <c r="K67" s="145">
        <v>44654</v>
      </c>
      <c r="L67" s="145"/>
      <c r="M67" s="157">
        <v>48679</v>
      </c>
      <c r="N67" s="157"/>
      <c r="O67" s="157"/>
      <c r="P67" s="157">
        <v>44900</v>
      </c>
      <c r="Q67" s="157"/>
      <c r="R67" s="157"/>
      <c r="S67" s="157"/>
      <c r="T67" s="157">
        <v>28793</v>
      </c>
      <c r="U67" s="157"/>
      <c r="V67" s="157"/>
      <c r="W67" s="55">
        <v>23101</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31.4</v>
      </c>
      <c r="F72" s="141"/>
      <c r="G72" s="141"/>
      <c r="H72" s="141"/>
      <c r="I72" s="141">
        <v>24.2</v>
      </c>
      <c r="J72" s="141"/>
      <c r="K72" s="141">
        <v>23.2</v>
      </c>
      <c r="L72" s="141"/>
      <c r="M72" s="141">
        <v>24.3</v>
      </c>
      <c r="N72" s="141"/>
      <c r="O72" s="141"/>
      <c r="P72" s="141">
        <v>32.5</v>
      </c>
      <c r="Q72" s="141"/>
      <c r="R72" s="141"/>
      <c r="S72" s="141"/>
      <c r="T72" s="141">
        <v>34.799999999999997</v>
      </c>
      <c r="U72" s="141"/>
      <c r="V72" s="141"/>
      <c r="W72" s="49">
        <v>35.799999999999997</v>
      </c>
      <c r="X72" s="38" t="s">
        <v>0</v>
      </c>
    </row>
    <row r="73" spans="1:24" ht="11.25" customHeight="1" x14ac:dyDescent="0.2">
      <c r="A73" s="143" t="s">
        <v>0</v>
      </c>
      <c r="B73" s="143"/>
      <c r="C73" s="143" t="s">
        <v>25</v>
      </c>
      <c r="D73" s="143"/>
      <c r="E73" s="163">
        <v>22.9</v>
      </c>
      <c r="F73" s="163"/>
      <c r="G73" s="163"/>
      <c r="H73" s="163"/>
      <c r="I73" s="163">
        <v>16.5</v>
      </c>
      <c r="J73" s="163"/>
      <c r="K73" s="163">
        <v>15.2</v>
      </c>
      <c r="L73" s="163"/>
      <c r="M73" s="163">
        <v>13.6</v>
      </c>
      <c r="N73" s="163"/>
      <c r="O73" s="163"/>
      <c r="P73" s="163">
        <v>14.2</v>
      </c>
      <c r="Q73" s="163"/>
      <c r="R73" s="163"/>
      <c r="S73" s="163"/>
      <c r="T73" s="163">
        <v>26.8</v>
      </c>
      <c r="U73" s="163"/>
      <c r="V73" s="163"/>
      <c r="W73" s="47">
        <v>32.5</v>
      </c>
      <c r="X73" s="48" t="s">
        <v>0</v>
      </c>
    </row>
    <row r="74" spans="1:24" ht="11.25" customHeight="1" x14ac:dyDescent="0.2">
      <c r="A74" s="142" t="s">
        <v>0</v>
      </c>
      <c r="B74" s="142"/>
      <c r="C74" s="142" t="s">
        <v>26</v>
      </c>
      <c r="D74" s="142"/>
      <c r="E74" s="141">
        <v>14.3</v>
      </c>
      <c r="F74" s="141"/>
      <c r="G74" s="141"/>
      <c r="H74" s="141"/>
      <c r="I74" s="141">
        <v>13.2</v>
      </c>
      <c r="J74" s="141"/>
      <c r="K74" s="141">
        <v>13.1</v>
      </c>
      <c r="L74" s="141"/>
      <c r="M74" s="141">
        <v>9.5</v>
      </c>
      <c r="N74" s="141"/>
      <c r="O74" s="141"/>
      <c r="P74" s="141">
        <v>9</v>
      </c>
      <c r="Q74" s="141"/>
      <c r="R74" s="141"/>
      <c r="S74" s="141"/>
      <c r="T74" s="141">
        <v>11</v>
      </c>
      <c r="U74" s="141"/>
      <c r="V74" s="141"/>
      <c r="W74" s="49">
        <v>15.4</v>
      </c>
      <c r="X74" s="38" t="s">
        <v>0</v>
      </c>
    </row>
    <row r="75" spans="1:24" ht="11.25" customHeight="1" x14ac:dyDescent="0.2">
      <c r="A75" s="143" t="s">
        <v>0</v>
      </c>
      <c r="B75" s="143"/>
      <c r="C75" s="143" t="s">
        <v>27</v>
      </c>
      <c r="D75" s="143"/>
      <c r="E75" s="163">
        <v>20</v>
      </c>
      <c r="F75" s="163"/>
      <c r="G75" s="163"/>
      <c r="H75" s="163"/>
      <c r="I75" s="163">
        <v>18.7</v>
      </c>
      <c r="J75" s="163"/>
      <c r="K75" s="163">
        <v>19.2</v>
      </c>
      <c r="L75" s="163"/>
      <c r="M75" s="163">
        <v>16.600000000000001</v>
      </c>
      <c r="N75" s="163"/>
      <c r="O75" s="163"/>
      <c r="P75" s="163">
        <v>15.1</v>
      </c>
      <c r="Q75" s="163"/>
      <c r="R75" s="163"/>
      <c r="S75" s="163"/>
      <c r="T75" s="163">
        <v>15.9</v>
      </c>
      <c r="U75" s="163"/>
      <c r="V75" s="163"/>
      <c r="W75" s="47">
        <v>9.8000000000000007</v>
      </c>
      <c r="X75" s="48" t="s">
        <v>0</v>
      </c>
    </row>
    <row r="76" spans="1:24" ht="11.25" customHeight="1" x14ac:dyDescent="0.2">
      <c r="A76" s="142" t="s">
        <v>0</v>
      </c>
      <c r="B76" s="142"/>
      <c r="C76" s="142" t="s">
        <v>28</v>
      </c>
      <c r="D76" s="142"/>
      <c r="E76" s="141">
        <v>11.4</v>
      </c>
      <c r="F76" s="141"/>
      <c r="G76" s="141"/>
      <c r="H76" s="141"/>
      <c r="I76" s="141">
        <v>14.3</v>
      </c>
      <c r="J76" s="141"/>
      <c r="K76" s="141">
        <v>13.1</v>
      </c>
      <c r="L76" s="141"/>
      <c r="M76" s="141">
        <v>16.600000000000001</v>
      </c>
      <c r="N76" s="141"/>
      <c r="O76" s="141"/>
      <c r="P76" s="141">
        <v>10.8</v>
      </c>
      <c r="Q76" s="141"/>
      <c r="R76" s="141"/>
      <c r="S76" s="141"/>
      <c r="T76" s="141">
        <v>6.1</v>
      </c>
      <c r="U76" s="141"/>
      <c r="V76" s="141"/>
      <c r="W76" s="49">
        <v>4.0999999999999996</v>
      </c>
      <c r="X76" s="38" t="s">
        <v>0</v>
      </c>
    </row>
    <row r="77" spans="1:24" ht="11.25" customHeight="1" x14ac:dyDescent="0.2">
      <c r="A77" s="143" t="s">
        <v>0</v>
      </c>
      <c r="B77" s="143"/>
      <c r="C77" s="143" t="s">
        <v>29</v>
      </c>
      <c r="D77" s="143"/>
      <c r="E77" s="163">
        <v>0</v>
      </c>
      <c r="F77" s="163"/>
      <c r="G77" s="163"/>
      <c r="H77" s="163"/>
      <c r="I77" s="163">
        <v>8.8000000000000007</v>
      </c>
      <c r="J77" s="163"/>
      <c r="K77" s="163">
        <v>7.1</v>
      </c>
      <c r="L77" s="163"/>
      <c r="M77" s="163">
        <v>8.3000000000000007</v>
      </c>
      <c r="N77" s="163"/>
      <c r="O77" s="163"/>
      <c r="P77" s="163">
        <v>6.1</v>
      </c>
      <c r="Q77" s="163"/>
      <c r="R77" s="163"/>
      <c r="S77" s="163"/>
      <c r="T77" s="163">
        <v>1.8</v>
      </c>
      <c r="U77" s="163"/>
      <c r="V77" s="163"/>
      <c r="W77" s="47">
        <v>2.4</v>
      </c>
      <c r="X77" s="48" t="s">
        <v>0</v>
      </c>
    </row>
    <row r="78" spans="1:24" ht="11.25" customHeight="1" x14ac:dyDescent="0.2">
      <c r="A78" s="142" t="s">
        <v>0</v>
      </c>
      <c r="B78" s="142"/>
      <c r="C78" s="142" t="s">
        <v>30</v>
      </c>
      <c r="D78" s="142"/>
      <c r="E78" s="141">
        <v>0</v>
      </c>
      <c r="F78" s="141"/>
      <c r="G78" s="141"/>
      <c r="H78" s="141"/>
      <c r="I78" s="141">
        <v>2.2000000000000002</v>
      </c>
      <c r="J78" s="141"/>
      <c r="K78" s="141">
        <v>5.0999999999999996</v>
      </c>
      <c r="L78" s="141"/>
      <c r="M78" s="141">
        <v>6.5</v>
      </c>
      <c r="N78" s="141"/>
      <c r="O78" s="141"/>
      <c r="P78" s="141">
        <v>6.6</v>
      </c>
      <c r="Q78" s="141"/>
      <c r="R78" s="141"/>
      <c r="S78" s="141"/>
      <c r="T78" s="141">
        <v>3</v>
      </c>
      <c r="U78" s="141"/>
      <c r="V78" s="141"/>
      <c r="W78" s="49">
        <v>0.8</v>
      </c>
      <c r="X78" s="38" t="s">
        <v>0</v>
      </c>
    </row>
    <row r="79" spans="1:24" ht="11.25" customHeight="1" x14ac:dyDescent="0.2">
      <c r="A79" s="143" t="s">
        <v>0</v>
      </c>
      <c r="B79" s="143"/>
      <c r="C79" s="143" t="s">
        <v>31</v>
      </c>
      <c r="D79" s="143"/>
      <c r="E79" s="163">
        <v>0</v>
      </c>
      <c r="F79" s="163"/>
      <c r="G79" s="163"/>
      <c r="H79" s="163"/>
      <c r="I79" s="163">
        <v>2.2000000000000002</v>
      </c>
      <c r="J79" s="163"/>
      <c r="K79" s="163">
        <v>4</v>
      </c>
      <c r="L79" s="163"/>
      <c r="M79" s="163">
        <v>4.7</v>
      </c>
      <c r="N79" s="163"/>
      <c r="O79" s="163"/>
      <c r="P79" s="163">
        <v>5.2</v>
      </c>
      <c r="Q79" s="163"/>
      <c r="R79" s="163"/>
      <c r="S79" s="163"/>
      <c r="T79" s="163">
        <v>1.2</v>
      </c>
      <c r="U79" s="163"/>
      <c r="V79" s="163"/>
      <c r="W79" s="47">
        <v>0</v>
      </c>
      <c r="X79" s="48" t="s">
        <v>0</v>
      </c>
    </row>
    <row r="80" spans="1:24" ht="11.25" customHeight="1" x14ac:dyDescent="0.2">
      <c r="A80" s="142" t="s">
        <v>0</v>
      </c>
      <c r="B80" s="142"/>
      <c r="C80" s="142" t="s">
        <v>32</v>
      </c>
      <c r="D80" s="142"/>
      <c r="E80" s="141">
        <v>0</v>
      </c>
      <c r="F80" s="141"/>
      <c r="G80" s="141"/>
      <c r="H80" s="141"/>
      <c r="I80" s="141">
        <v>1.1000000000000001</v>
      </c>
      <c r="J80" s="141"/>
      <c r="K80" s="141">
        <v>0</v>
      </c>
      <c r="L80" s="141"/>
      <c r="M80" s="141">
        <v>0</v>
      </c>
      <c r="N80" s="141"/>
      <c r="O80" s="141"/>
      <c r="P80" s="141">
        <v>0.5</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156</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61</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62</v>
      </c>
      <c r="H97" s="134"/>
      <c r="I97" s="134"/>
      <c r="J97" s="134"/>
      <c r="K97" s="134"/>
      <c r="L97" s="134"/>
      <c r="M97" s="134"/>
      <c r="N97" s="134"/>
      <c r="O97" s="134"/>
      <c r="P97" s="134"/>
      <c r="Q97" s="134"/>
      <c r="R97" s="134"/>
      <c r="S97" s="134"/>
      <c r="T97" s="134"/>
      <c r="U97" s="154" t="s">
        <v>63</v>
      </c>
      <c r="V97" s="154"/>
      <c r="W97" s="154"/>
      <c r="X97" s="154"/>
    </row>
    <row r="98" spans="1:24" ht="11.45" customHeight="1" x14ac:dyDescent="0.2">
      <c r="F98" s="37" t="s">
        <v>0</v>
      </c>
      <c r="G98" s="134" t="s">
        <v>154</v>
      </c>
      <c r="H98" s="134"/>
      <c r="I98" s="134"/>
      <c r="J98" s="134"/>
      <c r="K98" s="134"/>
      <c r="L98" s="134"/>
      <c r="M98" s="134"/>
      <c r="N98" s="134"/>
      <c r="O98" s="134"/>
      <c r="P98" s="134"/>
      <c r="Q98" s="134"/>
      <c r="R98" s="134"/>
      <c r="S98" s="134"/>
      <c r="T98" s="134"/>
      <c r="U98" s="154" t="s">
        <v>64</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32</v>
      </c>
      <c r="F103" s="151"/>
      <c r="G103" s="151"/>
      <c r="H103" s="151"/>
      <c r="I103" s="151">
        <v>87</v>
      </c>
      <c r="J103" s="151"/>
      <c r="K103" s="151">
        <v>94</v>
      </c>
      <c r="L103" s="151"/>
      <c r="M103" s="151">
        <v>152</v>
      </c>
      <c r="N103" s="151"/>
      <c r="O103" s="151"/>
      <c r="P103" s="151">
        <v>214</v>
      </c>
      <c r="Q103" s="151"/>
      <c r="R103" s="151"/>
      <c r="S103" s="151"/>
      <c r="T103" s="151">
        <v>178</v>
      </c>
      <c r="U103" s="151"/>
      <c r="V103" s="151"/>
      <c r="W103" s="52">
        <v>132</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10</v>
      </c>
      <c r="F105" s="151"/>
      <c r="G105" s="151"/>
      <c r="H105" s="151"/>
      <c r="I105" s="151">
        <v>20</v>
      </c>
      <c r="J105" s="151"/>
      <c r="K105" s="151">
        <v>21</v>
      </c>
      <c r="L105" s="151"/>
      <c r="M105" s="151">
        <v>33</v>
      </c>
      <c r="N105" s="151"/>
      <c r="O105" s="151"/>
      <c r="P105" s="151">
        <v>61</v>
      </c>
      <c r="Q105" s="151"/>
      <c r="R105" s="151"/>
      <c r="S105" s="151"/>
      <c r="T105" s="151">
        <v>62</v>
      </c>
      <c r="U105" s="151"/>
      <c r="V105" s="151"/>
      <c r="W105" s="52">
        <v>48</v>
      </c>
      <c r="X105" s="38" t="s">
        <v>0</v>
      </c>
    </row>
    <row r="106" spans="1:24" ht="10.5" customHeight="1" x14ac:dyDescent="0.2">
      <c r="A106" s="143" t="s">
        <v>0</v>
      </c>
      <c r="B106" s="143"/>
      <c r="C106" s="143" t="s">
        <v>25</v>
      </c>
      <c r="D106" s="143"/>
      <c r="E106" s="171">
        <v>8</v>
      </c>
      <c r="F106" s="171"/>
      <c r="G106" s="171"/>
      <c r="H106" s="171"/>
      <c r="I106" s="171">
        <v>11</v>
      </c>
      <c r="J106" s="171"/>
      <c r="K106" s="171">
        <v>13</v>
      </c>
      <c r="L106" s="171"/>
      <c r="M106" s="171">
        <v>17</v>
      </c>
      <c r="N106" s="171"/>
      <c r="O106" s="171"/>
      <c r="P106" s="171">
        <v>26</v>
      </c>
      <c r="Q106" s="171"/>
      <c r="R106" s="171"/>
      <c r="S106" s="171"/>
      <c r="T106" s="171">
        <v>45</v>
      </c>
      <c r="U106" s="171"/>
      <c r="V106" s="171"/>
      <c r="W106" s="54">
        <v>39</v>
      </c>
      <c r="X106" s="43" t="s">
        <v>0</v>
      </c>
    </row>
    <row r="107" spans="1:24" ht="11.25" customHeight="1" x14ac:dyDescent="0.2">
      <c r="A107" s="142" t="s">
        <v>0</v>
      </c>
      <c r="B107" s="142"/>
      <c r="C107" s="142" t="s">
        <v>26</v>
      </c>
      <c r="D107" s="142"/>
      <c r="E107" s="151">
        <v>5</v>
      </c>
      <c r="F107" s="151"/>
      <c r="G107" s="151"/>
      <c r="H107" s="151"/>
      <c r="I107" s="151">
        <v>7</v>
      </c>
      <c r="J107" s="151"/>
      <c r="K107" s="151">
        <v>8</v>
      </c>
      <c r="L107" s="151"/>
      <c r="M107" s="151">
        <v>9</v>
      </c>
      <c r="N107" s="151"/>
      <c r="O107" s="151"/>
      <c r="P107" s="151">
        <v>16</v>
      </c>
      <c r="Q107" s="151"/>
      <c r="R107" s="151"/>
      <c r="S107" s="151"/>
      <c r="T107" s="151">
        <v>17</v>
      </c>
      <c r="U107" s="151"/>
      <c r="V107" s="151"/>
      <c r="W107" s="52">
        <v>19</v>
      </c>
      <c r="X107" s="38" t="s">
        <v>0</v>
      </c>
    </row>
    <row r="108" spans="1:24" ht="11.25" customHeight="1" x14ac:dyDescent="0.2">
      <c r="A108" s="143" t="s">
        <v>0</v>
      </c>
      <c r="B108" s="143"/>
      <c r="C108" s="143" t="s">
        <v>27</v>
      </c>
      <c r="D108" s="143"/>
      <c r="E108" s="171">
        <v>5</v>
      </c>
      <c r="F108" s="171"/>
      <c r="G108" s="171"/>
      <c r="H108" s="171"/>
      <c r="I108" s="171">
        <v>10</v>
      </c>
      <c r="J108" s="171"/>
      <c r="K108" s="171">
        <v>13</v>
      </c>
      <c r="L108" s="171"/>
      <c r="M108" s="171">
        <v>16</v>
      </c>
      <c r="N108" s="171"/>
      <c r="O108" s="171"/>
      <c r="P108" s="171">
        <v>23</v>
      </c>
      <c r="Q108" s="171"/>
      <c r="R108" s="171"/>
      <c r="S108" s="171"/>
      <c r="T108" s="171">
        <v>21</v>
      </c>
      <c r="U108" s="171"/>
      <c r="V108" s="171"/>
      <c r="W108" s="54">
        <v>10</v>
      </c>
      <c r="X108" s="48" t="s">
        <v>0</v>
      </c>
    </row>
    <row r="109" spans="1:24" ht="11.25" customHeight="1" x14ac:dyDescent="0.2">
      <c r="A109" s="142" t="s">
        <v>0</v>
      </c>
      <c r="B109" s="142"/>
      <c r="C109" s="142" t="s">
        <v>28</v>
      </c>
      <c r="D109" s="142"/>
      <c r="E109" s="151">
        <v>5</v>
      </c>
      <c r="F109" s="151"/>
      <c r="G109" s="151"/>
      <c r="H109" s="151"/>
      <c r="I109" s="151">
        <v>18</v>
      </c>
      <c r="J109" s="151"/>
      <c r="K109" s="151">
        <v>17</v>
      </c>
      <c r="L109" s="151"/>
      <c r="M109" s="151">
        <v>36</v>
      </c>
      <c r="N109" s="151"/>
      <c r="O109" s="151"/>
      <c r="P109" s="151">
        <v>34</v>
      </c>
      <c r="Q109" s="151"/>
      <c r="R109" s="151"/>
      <c r="S109" s="151"/>
      <c r="T109" s="151">
        <v>19</v>
      </c>
      <c r="U109" s="151"/>
      <c r="V109" s="151"/>
      <c r="W109" s="52">
        <v>8</v>
      </c>
      <c r="X109" s="38" t="s">
        <v>0</v>
      </c>
    </row>
    <row r="110" spans="1:24" ht="11.25" customHeight="1" x14ac:dyDescent="0.2">
      <c r="A110" s="143" t="s">
        <v>0</v>
      </c>
      <c r="B110" s="143"/>
      <c r="C110" s="143" t="s">
        <v>29</v>
      </c>
      <c r="D110" s="143"/>
      <c r="E110" s="171">
        <v>0</v>
      </c>
      <c r="F110" s="171"/>
      <c r="G110" s="171"/>
      <c r="H110" s="171"/>
      <c r="I110" s="171">
        <v>14</v>
      </c>
      <c r="J110" s="171"/>
      <c r="K110" s="171">
        <v>12</v>
      </c>
      <c r="L110" s="171"/>
      <c r="M110" s="171">
        <v>21</v>
      </c>
      <c r="N110" s="171"/>
      <c r="O110" s="171"/>
      <c r="P110" s="171">
        <v>23</v>
      </c>
      <c r="Q110" s="171"/>
      <c r="R110" s="171"/>
      <c r="S110" s="171"/>
      <c r="T110" s="171">
        <v>6</v>
      </c>
      <c r="U110" s="171"/>
      <c r="V110" s="171"/>
      <c r="W110" s="54">
        <v>5</v>
      </c>
      <c r="X110" s="38" t="s">
        <v>0</v>
      </c>
    </row>
    <row r="111" spans="1:24" ht="11.25" customHeight="1" x14ac:dyDescent="0.2">
      <c r="A111" s="142" t="s">
        <v>0</v>
      </c>
      <c r="B111" s="142"/>
      <c r="C111" s="142" t="s">
        <v>30</v>
      </c>
      <c r="D111" s="142"/>
      <c r="E111" s="151">
        <v>0</v>
      </c>
      <c r="F111" s="151"/>
      <c r="G111" s="151"/>
      <c r="H111" s="151"/>
      <c r="I111" s="151">
        <v>3</v>
      </c>
      <c r="J111" s="151"/>
      <c r="K111" s="151">
        <v>5</v>
      </c>
      <c r="L111" s="151"/>
      <c r="M111" s="151">
        <v>11</v>
      </c>
      <c r="N111" s="151"/>
      <c r="O111" s="151"/>
      <c r="P111" s="151">
        <v>16</v>
      </c>
      <c r="Q111" s="151"/>
      <c r="R111" s="151"/>
      <c r="S111" s="151"/>
      <c r="T111" s="151">
        <v>6</v>
      </c>
      <c r="U111" s="151"/>
      <c r="V111" s="151"/>
      <c r="W111" s="52">
        <v>2</v>
      </c>
      <c r="X111" s="38" t="s">
        <v>0</v>
      </c>
    </row>
    <row r="112" spans="1:24" ht="11.25" customHeight="1" x14ac:dyDescent="0.2">
      <c r="A112" s="143" t="s">
        <v>0</v>
      </c>
      <c r="B112" s="143"/>
      <c r="C112" s="143" t="s">
        <v>31</v>
      </c>
      <c r="D112" s="143"/>
      <c r="E112" s="171">
        <v>0</v>
      </c>
      <c r="F112" s="171"/>
      <c r="G112" s="171"/>
      <c r="H112" s="171"/>
      <c r="I112" s="171">
        <v>4</v>
      </c>
      <c r="J112" s="171"/>
      <c r="K112" s="171">
        <v>5</v>
      </c>
      <c r="L112" s="171"/>
      <c r="M112" s="171">
        <v>9</v>
      </c>
      <c r="N112" s="171"/>
      <c r="O112" s="171"/>
      <c r="P112" s="171">
        <v>15</v>
      </c>
      <c r="Q112" s="171"/>
      <c r="R112" s="171"/>
      <c r="S112" s="171"/>
      <c r="T112" s="171">
        <v>4</v>
      </c>
      <c r="U112" s="171"/>
      <c r="V112" s="171"/>
      <c r="W112" s="54">
        <v>0</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0</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22309</v>
      </c>
      <c r="F115" s="145"/>
      <c r="G115" s="145"/>
      <c r="H115" s="145"/>
      <c r="I115" s="145">
        <v>42935</v>
      </c>
      <c r="J115" s="145"/>
      <c r="K115" s="145">
        <v>40214</v>
      </c>
      <c r="L115" s="145"/>
      <c r="M115" s="145">
        <v>50422</v>
      </c>
      <c r="N115" s="145"/>
      <c r="O115" s="145"/>
      <c r="P115" s="145">
        <v>37030</v>
      </c>
      <c r="Q115" s="145"/>
      <c r="R115" s="145"/>
      <c r="S115" s="145"/>
      <c r="T115" s="145">
        <v>20009</v>
      </c>
      <c r="U115" s="145"/>
      <c r="V115" s="145"/>
      <c r="W115" s="53">
        <v>18149</v>
      </c>
      <c r="X115" s="41" t="s">
        <v>0</v>
      </c>
    </row>
    <row r="116" spans="1:24" ht="11.25" customHeight="1" x14ac:dyDescent="0.2">
      <c r="A116" s="143" t="s">
        <v>0</v>
      </c>
      <c r="B116" s="143"/>
      <c r="C116" s="143" t="s">
        <v>54</v>
      </c>
      <c r="D116" s="143"/>
      <c r="E116" s="157">
        <v>27887</v>
      </c>
      <c r="F116" s="157"/>
      <c r="G116" s="157"/>
      <c r="H116" s="157"/>
      <c r="I116" s="157">
        <v>52909</v>
      </c>
      <c r="J116" s="157"/>
      <c r="K116" s="157">
        <v>53700</v>
      </c>
      <c r="L116" s="157"/>
      <c r="M116" s="157">
        <v>56483</v>
      </c>
      <c r="N116" s="157"/>
      <c r="O116" s="157"/>
      <c r="P116" s="157">
        <v>52358</v>
      </c>
      <c r="Q116" s="157"/>
      <c r="R116" s="157"/>
      <c r="S116" s="157"/>
      <c r="T116" s="157">
        <v>32244</v>
      </c>
      <c r="U116" s="157"/>
      <c r="V116" s="157"/>
      <c r="W116" s="55">
        <v>25533</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31.3</v>
      </c>
      <c r="F121" s="141"/>
      <c r="G121" s="141"/>
      <c r="H121" s="141"/>
      <c r="I121" s="141">
        <v>23</v>
      </c>
      <c r="J121" s="141"/>
      <c r="K121" s="141">
        <v>22.3</v>
      </c>
      <c r="L121" s="141"/>
      <c r="M121" s="141">
        <v>21.7</v>
      </c>
      <c r="N121" s="141"/>
      <c r="O121" s="141"/>
      <c r="P121" s="141">
        <v>28.5</v>
      </c>
      <c r="Q121" s="141"/>
      <c r="R121" s="141"/>
      <c r="S121" s="141"/>
      <c r="T121" s="141">
        <v>34.799999999999997</v>
      </c>
      <c r="U121" s="141"/>
      <c r="V121" s="141"/>
      <c r="W121" s="49">
        <v>36.4</v>
      </c>
      <c r="X121" s="38" t="s">
        <v>0</v>
      </c>
    </row>
    <row r="122" spans="1:24" ht="11.25" customHeight="1" x14ac:dyDescent="0.2">
      <c r="A122" s="143" t="s">
        <v>0</v>
      </c>
      <c r="B122" s="143"/>
      <c r="C122" s="143" t="s">
        <v>25</v>
      </c>
      <c r="D122" s="143"/>
      <c r="E122" s="163">
        <v>25</v>
      </c>
      <c r="F122" s="163"/>
      <c r="G122" s="163"/>
      <c r="H122" s="163"/>
      <c r="I122" s="163">
        <v>12.6</v>
      </c>
      <c r="J122" s="163"/>
      <c r="K122" s="163">
        <v>13.8</v>
      </c>
      <c r="L122" s="163"/>
      <c r="M122" s="163">
        <v>11.2</v>
      </c>
      <c r="N122" s="163"/>
      <c r="O122" s="163"/>
      <c r="P122" s="163">
        <v>12.1</v>
      </c>
      <c r="Q122" s="163"/>
      <c r="R122" s="163"/>
      <c r="S122" s="163"/>
      <c r="T122" s="163">
        <v>25.3</v>
      </c>
      <c r="U122" s="163"/>
      <c r="V122" s="163"/>
      <c r="W122" s="47">
        <v>29.5</v>
      </c>
      <c r="X122" s="48" t="s">
        <v>0</v>
      </c>
    </row>
    <row r="123" spans="1:24" ht="11.25" customHeight="1" x14ac:dyDescent="0.2">
      <c r="A123" s="142" t="s">
        <v>0</v>
      </c>
      <c r="B123" s="142"/>
      <c r="C123" s="142" t="s">
        <v>26</v>
      </c>
      <c r="D123" s="142"/>
      <c r="E123" s="141">
        <v>15.6</v>
      </c>
      <c r="F123" s="141"/>
      <c r="G123" s="141"/>
      <c r="H123" s="141"/>
      <c r="I123" s="141">
        <v>8</v>
      </c>
      <c r="J123" s="141"/>
      <c r="K123" s="141">
        <v>8.5</v>
      </c>
      <c r="L123" s="141"/>
      <c r="M123" s="141">
        <v>5.9</v>
      </c>
      <c r="N123" s="141"/>
      <c r="O123" s="141"/>
      <c r="P123" s="141">
        <v>7.5</v>
      </c>
      <c r="Q123" s="141"/>
      <c r="R123" s="141"/>
      <c r="S123" s="141"/>
      <c r="T123" s="141">
        <v>9.6</v>
      </c>
      <c r="U123" s="141"/>
      <c r="V123" s="141"/>
      <c r="W123" s="49">
        <v>14.4</v>
      </c>
      <c r="X123" s="38" t="s">
        <v>0</v>
      </c>
    </row>
    <row r="124" spans="1:24" ht="11.25" customHeight="1" x14ac:dyDescent="0.2">
      <c r="A124" s="143" t="s">
        <v>0</v>
      </c>
      <c r="B124" s="143"/>
      <c r="C124" s="143" t="s">
        <v>27</v>
      </c>
      <c r="D124" s="143"/>
      <c r="E124" s="163">
        <v>15.6</v>
      </c>
      <c r="F124" s="163"/>
      <c r="G124" s="163"/>
      <c r="H124" s="163"/>
      <c r="I124" s="163">
        <v>11.5</v>
      </c>
      <c r="J124" s="163"/>
      <c r="K124" s="163">
        <v>13.8</v>
      </c>
      <c r="L124" s="163"/>
      <c r="M124" s="163">
        <v>10.5</v>
      </c>
      <c r="N124" s="163"/>
      <c r="O124" s="163"/>
      <c r="P124" s="163">
        <v>10.7</v>
      </c>
      <c r="Q124" s="163"/>
      <c r="R124" s="163"/>
      <c r="S124" s="163"/>
      <c r="T124" s="163">
        <v>11.8</v>
      </c>
      <c r="U124" s="163"/>
      <c r="V124" s="163"/>
      <c r="W124" s="47">
        <v>7.6</v>
      </c>
      <c r="X124" s="48" t="s">
        <v>0</v>
      </c>
    </row>
    <row r="125" spans="1:24" ht="11.25" customHeight="1" x14ac:dyDescent="0.2">
      <c r="A125" s="142" t="s">
        <v>0</v>
      </c>
      <c r="B125" s="142"/>
      <c r="C125" s="142" t="s">
        <v>28</v>
      </c>
      <c r="D125" s="142"/>
      <c r="E125" s="141">
        <v>15.6</v>
      </c>
      <c r="F125" s="141"/>
      <c r="G125" s="141"/>
      <c r="H125" s="141"/>
      <c r="I125" s="141">
        <v>20.7</v>
      </c>
      <c r="J125" s="141"/>
      <c r="K125" s="141">
        <v>18.100000000000001</v>
      </c>
      <c r="L125" s="141"/>
      <c r="M125" s="141">
        <v>23.7</v>
      </c>
      <c r="N125" s="141"/>
      <c r="O125" s="141"/>
      <c r="P125" s="141">
        <v>15.9</v>
      </c>
      <c r="Q125" s="141"/>
      <c r="R125" s="141"/>
      <c r="S125" s="141"/>
      <c r="T125" s="141">
        <v>10.7</v>
      </c>
      <c r="U125" s="141"/>
      <c r="V125" s="141"/>
      <c r="W125" s="49">
        <v>6.1</v>
      </c>
      <c r="X125" s="38" t="s">
        <v>0</v>
      </c>
    </row>
    <row r="126" spans="1:24" ht="11.25" customHeight="1" x14ac:dyDescent="0.2">
      <c r="A126" s="143" t="s">
        <v>0</v>
      </c>
      <c r="B126" s="143"/>
      <c r="C126" s="143" t="s">
        <v>29</v>
      </c>
      <c r="D126" s="143"/>
      <c r="E126" s="163">
        <v>0</v>
      </c>
      <c r="F126" s="163"/>
      <c r="G126" s="163"/>
      <c r="H126" s="163"/>
      <c r="I126" s="163">
        <v>16.100000000000001</v>
      </c>
      <c r="J126" s="163"/>
      <c r="K126" s="163">
        <v>12.8</v>
      </c>
      <c r="L126" s="163"/>
      <c r="M126" s="163">
        <v>13.8</v>
      </c>
      <c r="N126" s="163"/>
      <c r="O126" s="163"/>
      <c r="P126" s="163">
        <v>10.7</v>
      </c>
      <c r="Q126" s="163"/>
      <c r="R126" s="163"/>
      <c r="S126" s="163"/>
      <c r="T126" s="163">
        <v>3.4</v>
      </c>
      <c r="U126" s="163"/>
      <c r="V126" s="163"/>
      <c r="W126" s="47">
        <v>3.8</v>
      </c>
      <c r="X126" s="48" t="s">
        <v>0</v>
      </c>
    </row>
    <row r="127" spans="1:24" ht="11.25" customHeight="1" x14ac:dyDescent="0.2">
      <c r="A127" s="142" t="s">
        <v>0</v>
      </c>
      <c r="B127" s="142"/>
      <c r="C127" s="142" t="s">
        <v>30</v>
      </c>
      <c r="D127" s="142"/>
      <c r="E127" s="141">
        <v>0</v>
      </c>
      <c r="F127" s="141"/>
      <c r="G127" s="141"/>
      <c r="H127" s="141"/>
      <c r="I127" s="141">
        <v>3.4</v>
      </c>
      <c r="J127" s="141"/>
      <c r="K127" s="141">
        <v>5.3</v>
      </c>
      <c r="L127" s="141"/>
      <c r="M127" s="141">
        <v>7.2</v>
      </c>
      <c r="N127" s="141"/>
      <c r="O127" s="141"/>
      <c r="P127" s="141">
        <v>7.5</v>
      </c>
      <c r="Q127" s="141"/>
      <c r="R127" s="141"/>
      <c r="S127" s="141"/>
      <c r="T127" s="141">
        <v>3.4</v>
      </c>
      <c r="U127" s="141"/>
      <c r="V127" s="141"/>
      <c r="W127" s="49">
        <v>1.5</v>
      </c>
      <c r="X127" s="38" t="s">
        <v>0</v>
      </c>
    </row>
    <row r="128" spans="1:24" ht="11.25" customHeight="1" x14ac:dyDescent="0.2">
      <c r="A128" s="143" t="s">
        <v>0</v>
      </c>
      <c r="B128" s="143"/>
      <c r="C128" s="143" t="s">
        <v>31</v>
      </c>
      <c r="D128" s="143"/>
      <c r="E128" s="163">
        <v>0</v>
      </c>
      <c r="F128" s="163"/>
      <c r="G128" s="163"/>
      <c r="H128" s="163"/>
      <c r="I128" s="163">
        <v>4.5999999999999996</v>
      </c>
      <c r="J128" s="163"/>
      <c r="K128" s="163">
        <v>5.3</v>
      </c>
      <c r="L128" s="163"/>
      <c r="M128" s="163">
        <v>5.9</v>
      </c>
      <c r="N128" s="163"/>
      <c r="O128" s="163"/>
      <c r="P128" s="163">
        <v>7</v>
      </c>
      <c r="Q128" s="163"/>
      <c r="R128" s="163"/>
      <c r="S128" s="163"/>
      <c r="T128" s="163">
        <v>2.2000000000000002</v>
      </c>
      <c r="U128" s="163"/>
      <c r="V128" s="163"/>
      <c r="W128" s="47">
        <v>0</v>
      </c>
      <c r="X128" s="48" t="s">
        <v>0</v>
      </c>
    </row>
    <row r="129" spans="1:24" ht="11.25" customHeight="1" x14ac:dyDescent="0.2">
      <c r="A129" s="142" t="s">
        <v>0</v>
      </c>
      <c r="B129" s="142"/>
      <c r="C129" s="142" t="s">
        <v>32</v>
      </c>
      <c r="D129" s="142"/>
      <c r="E129" s="141">
        <v>0</v>
      </c>
      <c r="F129" s="141"/>
      <c r="G129" s="141"/>
      <c r="H129" s="141"/>
      <c r="I129" s="141">
        <v>1.1000000000000001</v>
      </c>
      <c r="J129" s="141"/>
      <c r="K129" s="141">
        <v>1.1000000000000001</v>
      </c>
      <c r="L129" s="141"/>
      <c r="M129" s="141">
        <v>0</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157</v>
      </c>
      <c r="T141" s="135"/>
      <c r="U141" s="135"/>
      <c r="V141" s="135"/>
      <c r="W141" s="135"/>
      <c r="X141" s="135"/>
    </row>
    <row r="142" spans="1:24" ht="14.45" customHeight="1" x14ac:dyDescent="0.2">
      <c r="F142" s="37" t="s">
        <v>0</v>
      </c>
      <c r="G142" s="134" t="s">
        <v>0</v>
      </c>
      <c r="H142" s="134"/>
      <c r="I142" s="134"/>
      <c r="J142" s="134"/>
      <c r="K142" s="134"/>
      <c r="L142" s="134"/>
      <c r="M142" s="134"/>
      <c r="N142" s="134"/>
      <c r="O142" s="134"/>
      <c r="P142" s="134"/>
      <c r="Q142" s="134" t="s">
        <v>0</v>
      </c>
      <c r="R142" s="134"/>
      <c r="S142" s="134"/>
      <c r="T142" s="134"/>
      <c r="U142" s="134" t="s">
        <v>0</v>
      </c>
      <c r="V142" s="134"/>
      <c r="W142" s="134"/>
      <c r="X142" s="134"/>
    </row>
    <row r="143" spans="1:24" ht="20.85" customHeight="1" x14ac:dyDescent="0.2">
      <c r="F143" s="175" t="s">
        <v>1</v>
      </c>
      <c r="G143" s="175"/>
      <c r="H143" s="175"/>
      <c r="I143" s="175"/>
      <c r="J143" s="175"/>
      <c r="K143" s="175"/>
      <c r="L143" s="175"/>
      <c r="M143" s="175"/>
      <c r="N143" s="175"/>
      <c r="O143" s="175"/>
      <c r="P143" s="175"/>
      <c r="Q143" s="175"/>
      <c r="R143" s="175"/>
      <c r="S143" s="175"/>
      <c r="T143" s="175"/>
      <c r="U143" s="175"/>
      <c r="V143" s="175"/>
      <c r="W143" s="175"/>
      <c r="X143" s="175"/>
    </row>
    <row r="144" spans="1:24" ht="6.75" customHeight="1" x14ac:dyDescent="0.2">
      <c r="F144" s="37" t="s">
        <v>0</v>
      </c>
      <c r="G144" s="134" t="s">
        <v>0</v>
      </c>
      <c r="H144" s="134"/>
      <c r="I144" s="134"/>
      <c r="J144" s="134"/>
      <c r="K144" s="134"/>
      <c r="L144" s="134"/>
      <c r="M144" s="134"/>
      <c r="N144" s="134"/>
      <c r="O144" s="134"/>
      <c r="P144" s="134"/>
      <c r="Q144" s="134" t="s">
        <v>0</v>
      </c>
      <c r="R144" s="134"/>
      <c r="S144" s="134"/>
      <c r="T144" s="134"/>
      <c r="U144" s="134" t="s">
        <v>0</v>
      </c>
      <c r="V144" s="134"/>
      <c r="W144" s="134"/>
      <c r="X144" s="134"/>
    </row>
    <row r="145" spans="1:24" ht="11.45" customHeight="1" x14ac:dyDescent="0.2">
      <c r="F145" s="37" t="s">
        <v>0</v>
      </c>
      <c r="G145" s="134" t="s">
        <v>61</v>
      </c>
      <c r="H145" s="134"/>
      <c r="I145" s="134"/>
      <c r="J145" s="134"/>
      <c r="K145" s="134"/>
      <c r="L145" s="134"/>
      <c r="M145" s="134"/>
      <c r="N145" s="134"/>
      <c r="O145" s="134"/>
      <c r="P145" s="134"/>
      <c r="Q145" s="139" t="s">
        <v>0</v>
      </c>
      <c r="R145" s="139"/>
      <c r="S145" s="139"/>
      <c r="T145" s="139"/>
      <c r="U145" s="139"/>
      <c r="V145" s="139"/>
      <c r="W145" s="139"/>
      <c r="X145" s="139"/>
    </row>
    <row r="146" spans="1:24" ht="11.45" customHeight="1" x14ac:dyDescent="0.2">
      <c r="F146" s="37" t="s">
        <v>0</v>
      </c>
      <c r="G146" s="134" t="s">
        <v>62</v>
      </c>
      <c r="H146" s="134"/>
      <c r="I146" s="134"/>
      <c r="J146" s="134"/>
      <c r="K146" s="134"/>
      <c r="L146" s="134"/>
      <c r="M146" s="134"/>
      <c r="N146" s="134"/>
      <c r="O146" s="134"/>
      <c r="P146" s="134"/>
      <c r="Q146" s="134"/>
      <c r="R146" s="134"/>
      <c r="S146" s="134"/>
      <c r="T146" s="134"/>
      <c r="U146" s="154" t="s">
        <v>63</v>
      </c>
      <c r="V146" s="154"/>
      <c r="W146" s="154"/>
      <c r="X146" s="154"/>
    </row>
    <row r="147" spans="1:24" ht="11.45" customHeight="1" x14ac:dyDescent="0.2">
      <c r="F147" s="37" t="s">
        <v>0</v>
      </c>
      <c r="G147" s="134" t="s">
        <v>5</v>
      </c>
      <c r="H147" s="134"/>
      <c r="I147" s="134"/>
      <c r="J147" s="134"/>
      <c r="K147" s="134"/>
      <c r="L147" s="134"/>
      <c r="M147" s="134"/>
      <c r="N147" s="134"/>
      <c r="O147" s="134"/>
      <c r="P147" s="134"/>
      <c r="Q147" s="134"/>
      <c r="R147" s="134"/>
      <c r="S147" s="134"/>
      <c r="T147" s="134"/>
      <c r="U147" s="154" t="s">
        <v>64</v>
      </c>
      <c r="V147" s="154"/>
      <c r="W147" s="154"/>
      <c r="X147" s="154"/>
    </row>
    <row r="148" spans="1:24" ht="1.7" customHeight="1" x14ac:dyDescent="0.2">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row>
    <row r="149" spans="1:24" ht="1.1499999999999999" customHeight="1" x14ac:dyDescent="0.2">
      <c r="A149" s="152" t="s">
        <v>0</v>
      </c>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row>
    <row r="150" spans="1:24" ht="11.25" customHeight="1" x14ac:dyDescent="0.2">
      <c r="A150" s="146" t="s">
        <v>0</v>
      </c>
      <c r="B150" s="146"/>
      <c r="C150" s="146" t="s">
        <v>0</v>
      </c>
      <c r="D150" s="146"/>
      <c r="E150" s="146"/>
      <c r="F150" s="146" t="s">
        <v>0</v>
      </c>
      <c r="G150" s="146"/>
      <c r="H150" s="149" t="s">
        <v>0</v>
      </c>
      <c r="I150" s="149"/>
      <c r="J150" s="149"/>
      <c r="K150" s="149" t="s">
        <v>0</v>
      </c>
      <c r="L150" s="149"/>
      <c r="M150" s="149"/>
      <c r="N150" s="149" t="s">
        <v>0</v>
      </c>
      <c r="O150" s="149"/>
      <c r="P150" s="149"/>
      <c r="Q150" s="149"/>
      <c r="R150" s="149" t="s">
        <v>7</v>
      </c>
      <c r="S150" s="149"/>
      <c r="T150" s="149"/>
      <c r="U150" s="149"/>
      <c r="V150" s="149" t="s">
        <v>7</v>
      </c>
      <c r="W150" s="149"/>
      <c r="X150" s="45" t="s">
        <v>0</v>
      </c>
    </row>
    <row r="151" spans="1:24" ht="11.25" customHeight="1" x14ac:dyDescent="0.2">
      <c r="A151" s="146" t="s">
        <v>0</v>
      </c>
      <c r="B151" s="146"/>
      <c r="C151" s="165" t="s">
        <v>8</v>
      </c>
      <c r="D151" s="165"/>
      <c r="E151" s="165"/>
      <c r="F151" s="146" t="s">
        <v>0</v>
      </c>
      <c r="G151" s="146"/>
      <c r="H151" s="149" t="s">
        <v>0</v>
      </c>
      <c r="I151" s="149"/>
      <c r="J151" s="149"/>
      <c r="K151" s="149" t="s">
        <v>9</v>
      </c>
      <c r="L151" s="149"/>
      <c r="M151" s="149"/>
      <c r="N151" s="149" t="s">
        <v>10</v>
      </c>
      <c r="O151" s="149"/>
      <c r="P151" s="149"/>
      <c r="Q151" s="149"/>
      <c r="R151" s="149" t="s">
        <v>11</v>
      </c>
      <c r="S151" s="149"/>
      <c r="T151" s="149"/>
      <c r="U151" s="149"/>
      <c r="V151" s="149" t="s">
        <v>12</v>
      </c>
      <c r="W151" s="149"/>
      <c r="X151" s="45" t="s">
        <v>0</v>
      </c>
    </row>
    <row r="152" spans="1:24" ht="11.25" customHeight="1" x14ac:dyDescent="0.2">
      <c r="A152" s="142" t="s">
        <v>0</v>
      </c>
      <c r="B152" s="142"/>
      <c r="C152" s="164" t="s">
        <v>13</v>
      </c>
      <c r="D152" s="164"/>
      <c r="E152" s="164"/>
      <c r="F152" s="142" t="s">
        <v>0</v>
      </c>
      <c r="G152" s="142"/>
      <c r="H152" s="144" t="s">
        <v>0</v>
      </c>
      <c r="I152" s="144"/>
      <c r="J152" s="144"/>
      <c r="K152" s="151">
        <v>3204</v>
      </c>
      <c r="L152" s="151"/>
      <c r="M152" s="151"/>
      <c r="N152" s="151">
        <v>3164</v>
      </c>
      <c r="O152" s="151"/>
      <c r="P152" s="151"/>
      <c r="Q152" s="151"/>
      <c r="R152" s="151">
        <v>-40</v>
      </c>
      <c r="S152" s="151"/>
      <c r="T152" s="151"/>
      <c r="U152" s="151"/>
      <c r="V152" s="167">
        <v>-0.25</v>
      </c>
      <c r="W152" s="167"/>
      <c r="X152" s="41" t="s">
        <v>0</v>
      </c>
    </row>
    <row r="153" spans="1:24" ht="11.25" customHeight="1" x14ac:dyDescent="0.2">
      <c r="A153" s="143" t="s">
        <v>0</v>
      </c>
      <c r="B153" s="143"/>
      <c r="C153" s="169" t="s">
        <v>14</v>
      </c>
      <c r="D153" s="169"/>
      <c r="E153" s="169"/>
      <c r="F153" s="143" t="s">
        <v>0</v>
      </c>
      <c r="G153" s="143"/>
      <c r="H153" s="150" t="s">
        <v>0</v>
      </c>
      <c r="I153" s="150"/>
      <c r="J153" s="150"/>
      <c r="K153" s="171">
        <v>1472</v>
      </c>
      <c r="L153" s="171"/>
      <c r="M153" s="171"/>
      <c r="N153" s="171">
        <v>1463</v>
      </c>
      <c r="O153" s="171"/>
      <c r="P153" s="171"/>
      <c r="Q153" s="171"/>
      <c r="R153" s="171">
        <v>-9</v>
      </c>
      <c r="S153" s="171"/>
      <c r="T153" s="171"/>
      <c r="U153" s="171"/>
      <c r="V153" s="174">
        <v>-0.12</v>
      </c>
      <c r="W153" s="174"/>
      <c r="X153" s="43" t="s">
        <v>0</v>
      </c>
    </row>
    <row r="154" spans="1:24" ht="11.25" customHeight="1" x14ac:dyDescent="0.2">
      <c r="A154" s="142" t="s">
        <v>0</v>
      </c>
      <c r="B154" s="142"/>
      <c r="C154" s="164" t="s">
        <v>15</v>
      </c>
      <c r="D154" s="164"/>
      <c r="E154" s="164"/>
      <c r="F154" s="142" t="s">
        <v>0</v>
      </c>
      <c r="G154" s="142"/>
      <c r="H154" s="144" t="s">
        <v>0</v>
      </c>
      <c r="I154" s="144"/>
      <c r="J154" s="144"/>
      <c r="K154" s="172">
        <v>50.3</v>
      </c>
      <c r="L154" s="172"/>
      <c r="M154" s="172"/>
      <c r="N154" s="172">
        <v>51.7</v>
      </c>
      <c r="O154" s="172"/>
      <c r="P154" s="172"/>
      <c r="Q154" s="172"/>
      <c r="R154" s="172">
        <v>1.4</v>
      </c>
      <c r="S154" s="172"/>
      <c r="T154" s="172"/>
      <c r="U154" s="172"/>
      <c r="V154" s="167">
        <v>0.55000000000000004</v>
      </c>
      <c r="W154" s="167"/>
      <c r="X154" s="41" t="s">
        <v>0</v>
      </c>
    </row>
    <row r="155" spans="1:24" ht="11.25" customHeight="1" x14ac:dyDescent="0.2">
      <c r="A155" s="143" t="s">
        <v>0</v>
      </c>
      <c r="B155" s="143"/>
      <c r="C155" s="169" t="s">
        <v>16</v>
      </c>
      <c r="D155" s="169"/>
      <c r="E155" s="169"/>
      <c r="F155" s="143" t="s">
        <v>0</v>
      </c>
      <c r="G155" s="143"/>
      <c r="H155" s="150" t="s">
        <v>0</v>
      </c>
      <c r="I155" s="150"/>
      <c r="J155" s="150"/>
      <c r="K155" s="166">
        <v>2.15</v>
      </c>
      <c r="L155" s="166"/>
      <c r="M155" s="166"/>
      <c r="N155" s="166">
        <v>2.13</v>
      </c>
      <c r="O155" s="166"/>
      <c r="P155" s="166"/>
      <c r="Q155" s="166"/>
      <c r="R155" s="168">
        <v>-0.02</v>
      </c>
      <c r="S155" s="168"/>
      <c r="T155" s="168"/>
      <c r="U155" s="168"/>
      <c r="V155" s="174">
        <v>-0.19</v>
      </c>
      <c r="W155" s="174"/>
      <c r="X155" s="43" t="s">
        <v>0</v>
      </c>
    </row>
    <row r="156" spans="1:24" ht="11.25" customHeight="1" x14ac:dyDescent="0.2">
      <c r="A156" s="142" t="s">
        <v>0</v>
      </c>
      <c r="B156" s="142"/>
      <c r="C156" s="164" t="s">
        <v>0</v>
      </c>
      <c r="D156" s="164"/>
      <c r="E156" s="164"/>
      <c r="F156" s="142" t="s">
        <v>0</v>
      </c>
      <c r="G156" s="142"/>
      <c r="H156" s="144" t="s">
        <v>0</v>
      </c>
      <c r="I156" s="144"/>
      <c r="J156" s="144"/>
      <c r="K156" s="144" t="s">
        <v>0</v>
      </c>
      <c r="L156" s="144"/>
      <c r="M156" s="144"/>
      <c r="N156" s="144" t="s">
        <v>0</v>
      </c>
      <c r="O156" s="144"/>
      <c r="P156" s="144"/>
      <c r="Q156" s="144"/>
      <c r="R156" s="144" t="s">
        <v>0</v>
      </c>
      <c r="S156" s="144"/>
      <c r="T156" s="144"/>
      <c r="U156" s="144"/>
      <c r="V156" s="144" t="s">
        <v>0</v>
      </c>
      <c r="W156" s="144"/>
      <c r="X156" s="41" t="s">
        <v>0</v>
      </c>
    </row>
    <row r="157" spans="1:24" ht="12" customHeight="1" x14ac:dyDescent="0.2">
      <c r="A157" s="146" t="s">
        <v>0</v>
      </c>
      <c r="B157" s="146"/>
      <c r="C157" s="147" t="s">
        <v>0</v>
      </c>
      <c r="D157" s="147"/>
      <c r="E157" s="146" t="s">
        <v>0</v>
      </c>
      <c r="F157" s="146"/>
      <c r="G157" s="146"/>
      <c r="H157" s="146"/>
      <c r="I157" s="146" t="s">
        <v>0</v>
      </c>
      <c r="J157" s="146"/>
      <c r="K157" s="146" t="s">
        <v>0</v>
      </c>
      <c r="L157" s="146"/>
      <c r="M157" s="147" t="s">
        <v>17</v>
      </c>
      <c r="N157" s="147"/>
      <c r="O157" s="147"/>
      <c r="P157" s="147"/>
      <c r="Q157" s="147"/>
      <c r="R157" s="147"/>
      <c r="S157" s="147"/>
      <c r="T157" s="147" t="s">
        <v>18</v>
      </c>
      <c r="U157" s="147"/>
      <c r="V157" s="147"/>
      <c r="W157" s="147"/>
      <c r="X157" s="40" t="s">
        <v>0</v>
      </c>
    </row>
    <row r="158" spans="1:24" ht="11.25" customHeight="1" x14ac:dyDescent="0.2">
      <c r="A158" s="146" t="s">
        <v>0</v>
      </c>
      <c r="B158" s="146"/>
      <c r="C158" s="165" t="s">
        <v>19</v>
      </c>
      <c r="D158" s="165"/>
      <c r="E158" s="165"/>
      <c r="F158" s="165"/>
      <c r="G158" s="165"/>
      <c r="H158" s="165"/>
      <c r="I158" s="165"/>
      <c r="J158" s="165"/>
      <c r="K158" s="149" t="s">
        <v>0</v>
      </c>
      <c r="L158" s="149"/>
      <c r="M158" s="149" t="s">
        <v>20</v>
      </c>
      <c r="N158" s="149"/>
      <c r="O158" s="149"/>
      <c r="P158" s="149" t="s">
        <v>21</v>
      </c>
      <c r="Q158" s="149"/>
      <c r="R158" s="149"/>
      <c r="S158" s="149"/>
      <c r="T158" s="149" t="s">
        <v>20</v>
      </c>
      <c r="U158" s="149"/>
      <c r="V158" s="149"/>
      <c r="W158" s="46" t="s">
        <v>21</v>
      </c>
      <c r="X158" s="40" t="s">
        <v>0</v>
      </c>
    </row>
    <row r="159" spans="1:24" ht="11.25" customHeight="1" x14ac:dyDescent="0.2">
      <c r="A159" s="142" t="s">
        <v>0</v>
      </c>
      <c r="B159" s="142"/>
      <c r="C159" s="164" t="s">
        <v>22</v>
      </c>
      <c r="D159" s="164"/>
      <c r="E159" s="144" t="s">
        <v>0</v>
      </c>
      <c r="F159" s="144"/>
      <c r="G159" s="144"/>
      <c r="H159" s="144"/>
      <c r="I159" s="144" t="s">
        <v>0</v>
      </c>
      <c r="J159" s="144"/>
      <c r="K159" s="144" t="s">
        <v>0</v>
      </c>
      <c r="L159" s="144"/>
      <c r="M159" s="151">
        <v>1472</v>
      </c>
      <c r="N159" s="151"/>
      <c r="O159" s="151"/>
      <c r="P159" s="144" t="s">
        <v>23</v>
      </c>
      <c r="Q159" s="144"/>
      <c r="R159" s="144"/>
      <c r="S159" s="144"/>
      <c r="T159" s="151">
        <v>1463</v>
      </c>
      <c r="U159" s="151"/>
      <c r="V159" s="151"/>
      <c r="W159" s="42" t="s">
        <v>23</v>
      </c>
      <c r="X159" s="38" t="s">
        <v>0</v>
      </c>
    </row>
    <row r="160" spans="1:24" ht="11.25" customHeight="1" x14ac:dyDescent="0.2">
      <c r="A160" s="143" t="s">
        <v>0</v>
      </c>
      <c r="B160" s="143"/>
      <c r="C160" s="159" t="s">
        <v>24</v>
      </c>
      <c r="D160" s="159"/>
      <c r="E160" s="159"/>
      <c r="F160" s="159"/>
      <c r="G160" s="159"/>
      <c r="H160" s="159"/>
      <c r="I160" s="150" t="s">
        <v>0</v>
      </c>
      <c r="J160" s="150"/>
      <c r="K160" s="150" t="s">
        <v>0</v>
      </c>
      <c r="L160" s="150"/>
      <c r="M160" s="171">
        <v>367</v>
      </c>
      <c r="N160" s="171"/>
      <c r="O160" s="171"/>
      <c r="P160" s="163">
        <v>24.9</v>
      </c>
      <c r="Q160" s="163"/>
      <c r="R160" s="163"/>
      <c r="S160" s="163"/>
      <c r="T160" s="171">
        <v>344</v>
      </c>
      <c r="U160" s="171"/>
      <c r="V160" s="171"/>
      <c r="W160" s="47">
        <v>23.5</v>
      </c>
      <c r="X160" s="48" t="s">
        <v>0</v>
      </c>
    </row>
    <row r="161" spans="1:24" ht="10.5" customHeight="1" x14ac:dyDescent="0.2">
      <c r="A161" s="142" t="s">
        <v>0</v>
      </c>
      <c r="B161" s="142"/>
      <c r="C161" s="161" t="s">
        <v>25</v>
      </c>
      <c r="D161" s="161"/>
      <c r="E161" s="161"/>
      <c r="F161" s="161"/>
      <c r="G161" s="161"/>
      <c r="H161" s="161"/>
      <c r="I161" s="144" t="s">
        <v>0</v>
      </c>
      <c r="J161" s="144"/>
      <c r="K161" s="144" t="s">
        <v>0</v>
      </c>
      <c r="L161" s="144"/>
      <c r="M161" s="151">
        <v>261</v>
      </c>
      <c r="N161" s="151"/>
      <c r="O161" s="151"/>
      <c r="P161" s="141">
        <v>17.7</v>
      </c>
      <c r="Q161" s="141"/>
      <c r="R161" s="141"/>
      <c r="S161" s="141"/>
      <c r="T161" s="151">
        <v>240</v>
      </c>
      <c r="U161" s="151"/>
      <c r="V161" s="151"/>
      <c r="W161" s="49">
        <v>16.399999999999999</v>
      </c>
      <c r="X161" s="38" t="s">
        <v>0</v>
      </c>
    </row>
    <row r="162" spans="1:24" ht="10.5" customHeight="1" x14ac:dyDescent="0.2">
      <c r="A162" s="143" t="s">
        <v>0</v>
      </c>
      <c r="B162" s="143"/>
      <c r="C162" s="159" t="s">
        <v>26</v>
      </c>
      <c r="D162" s="159"/>
      <c r="E162" s="159"/>
      <c r="F162" s="159"/>
      <c r="G162" s="159"/>
      <c r="H162" s="159"/>
      <c r="I162" s="150" t="s">
        <v>0</v>
      </c>
      <c r="J162" s="150"/>
      <c r="K162" s="150" t="s">
        <v>0</v>
      </c>
      <c r="L162" s="150"/>
      <c r="M162" s="171">
        <v>213</v>
      </c>
      <c r="N162" s="171"/>
      <c r="O162" s="171"/>
      <c r="P162" s="163">
        <v>14.5</v>
      </c>
      <c r="Q162" s="163"/>
      <c r="R162" s="163"/>
      <c r="S162" s="163"/>
      <c r="T162" s="171">
        <v>181</v>
      </c>
      <c r="U162" s="171"/>
      <c r="V162" s="171"/>
      <c r="W162" s="47">
        <v>12.4</v>
      </c>
      <c r="X162" s="43" t="s">
        <v>0</v>
      </c>
    </row>
    <row r="163" spans="1:24" ht="11.25" customHeight="1" x14ac:dyDescent="0.2">
      <c r="A163" s="142" t="s">
        <v>0</v>
      </c>
      <c r="B163" s="142"/>
      <c r="C163" s="161" t="s">
        <v>27</v>
      </c>
      <c r="D163" s="161"/>
      <c r="E163" s="161"/>
      <c r="F163" s="161"/>
      <c r="G163" s="161"/>
      <c r="H163" s="161"/>
      <c r="I163" s="144" t="s">
        <v>0</v>
      </c>
      <c r="J163" s="144"/>
      <c r="K163" s="144" t="s">
        <v>0</v>
      </c>
      <c r="L163" s="144"/>
      <c r="M163" s="151">
        <v>240</v>
      </c>
      <c r="N163" s="151"/>
      <c r="O163" s="151"/>
      <c r="P163" s="141">
        <v>16.3</v>
      </c>
      <c r="Q163" s="141"/>
      <c r="R163" s="141"/>
      <c r="S163" s="141"/>
      <c r="T163" s="151">
        <v>143</v>
      </c>
      <c r="U163" s="151"/>
      <c r="V163" s="151"/>
      <c r="W163" s="49">
        <v>9.8000000000000007</v>
      </c>
      <c r="X163" s="38" t="s">
        <v>0</v>
      </c>
    </row>
    <row r="164" spans="1:24" ht="11.25" customHeight="1" x14ac:dyDescent="0.2">
      <c r="A164" s="143" t="s">
        <v>0</v>
      </c>
      <c r="B164" s="143"/>
      <c r="C164" s="159" t="s">
        <v>28</v>
      </c>
      <c r="D164" s="159"/>
      <c r="E164" s="159"/>
      <c r="F164" s="159"/>
      <c r="G164" s="159"/>
      <c r="H164" s="159"/>
      <c r="I164" s="150" t="s">
        <v>0</v>
      </c>
      <c r="J164" s="150"/>
      <c r="K164" s="150" t="s">
        <v>0</v>
      </c>
      <c r="L164" s="150"/>
      <c r="M164" s="171">
        <v>205</v>
      </c>
      <c r="N164" s="171"/>
      <c r="O164" s="171"/>
      <c r="P164" s="163">
        <v>13.9</v>
      </c>
      <c r="Q164" s="163"/>
      <c r="R164" s="163"/>
      <c r="S164" s="163"/>
      <c r="T164" s="171">
        <v>288</v>
      </c>
      <c r="U164" s="171"/>
      <c r="V164" s="171"/>
      <c r="W164" s="47">
        <v>19.7</v>
      </c>
      <c r="X164" s="48" t="s">
        <v>0</v>
      </c>
    </row>
    <row r="165" spans="1:24" ht="11.25" customHeight="1" x14ac:dyDescent="0.2">
      <c r="A165" s="142" t="s">
        <v>0</v>
      </c>
      <c r="B165" s="142"/>
      <c r="C165" s="161" t="s">
        <v>29</v>
      </c>
      <c r="D165" s="161"/>
      <c r="E165" s="161"/>
      <c r="F165" s="161"/>
      <c r="G165" s="161"/>
      <c r="H165" s="161"/>
      <c r="I165" s="144" t="s">
        <v>0</v>
      </c>
      <c r="J165" s="144"/>
      <c r="K165" s="144" t="s">
        <v>0</v>
      </c>
      <c r="L165" s="144"/>
      <c r="M165" s="151">
        <v>100</v>
      </c>
      <c r="N165" s="151"/>
      <c r="O165" s="151"/>
      <c r="P165" s="141">
        <v>6.8</v>
      </c>
      <c r="Q165" s="141"/>
      <c r="R165" s="141"/>
      <c r="S165" s="141"/>
      <c r="T165" s="151">
        <v>164</v>
      </c>
      <c r="U165" s="151"/>
      <c r="V165" s="151"/>
      <c r="W165" s="49">
        <v>11.2</v>
      </c>
      <c r="X165" s="38" t="s">
        <v>0</v>
      </c>
    </row>
    <row r="166" spans="1:24" ht="11.25" customHeight="1" x14ac:dyDescent="0.2">
      <c r="A166" s="143" t="s">
        <v>0</v>
      </c>
      <c r="B166" s="143"/>
      <c r="C166" s="159" t="s">
        <v>30</v>
      </c>
      <c r="D166" s="159"/>
      <c r="E166" s="159"/>
      <c r="F166" s="159"/>
      <c r="G166" s="159"/>
      <c r="H166" s="159"/>
      <c r="I166" s="150" t="s">
        <v>0</v>
      </c>
      <c r="J166" s="150"/>
      <c r="K166" s="150" t="s">
        <v>0</v>
      </c>
      <c r="L166" s="150"/>
      <c r="M166" s="171">
        <v>56</v>
      </c>
      <c r="N166" s="171"/>
      <c r="O166" s="171"/>
      <c r="P166" s="163">
        <v>3.8</v>
      </c>
      <c r="Q166" s="163"/>
      <c r="R166" s="163"/>
      <c r="S166" s="163"/>
      <c r="T166" s="171">
        <v>63</v>
      </c>
      <c r="U166" s="171"/>
      <c r="V166" s="171"/>
      <c r="W166" s="47">
        <v>4.3</v>
      </c>
      <c r="X166" s="48" t="s">
        <v>0</v>
      </c>
    </row>
    <row r="167" spans="1:24" ht="11.25" customHeight="1" x14ac:dyDescent="0.2">
      <c r="A167" s="142" t="s">
        <v>0</v>
      </c>
      <c r="B167" s="142"/>
      <c r="C167" s="161" t="s">
        <v>31</v>
      </c>
      <c r="D167" s="161"/>
      <c r="E167" s="161"/>
      <c r="F167" s="161"/>
      <c r="G167" s="161"/>
      <c r="H167" s="161"/>
      <c r="I167" s="144" t="s">
        <v>0</v>
      </c>
      <c r="J167" s="144"/>
      <c r="K167" s="144" t="s">
        <v>0</v>
      </c>
      <c r="L167" s="144"/>
      <c r="M167" s="151">
        <v>29</v>
      </c>
      <c r="N167" s="151"/>
      <c r="O167" s="151"/>
      <c r="P167" s="141">
        <v>2</v>
      </c>
      <c r="Q167" s="141"/>
      <c r="R167" s="141"/>
      <c r="S167" s="141"/>
      <c r="T167" s="151">
        <v>39</v>
      </c>
      <c r="U167" s="151"/>
      <c r="V167" s="151"/>
      <c r="W167" s="49">
        <v>2.7</v>
      </c>
      <c r="X167" s="38" t="s">
        <v>0</v>
      </c>
    </row>
    <row r="168" spans="1:24" ht="11.25" customHeight="1" x14ac:dyDescent="0.2">
      <c r="A168" s="143" t="s">
        <v>0</v>
      </c>
      <c r="B168" s="143"/>
      <c r="C168" s="159" t="s">
        <v>32</v>
      </c>
      <c r="D168" s="159"/>
      <c r="E168" s="159"/>
      <c r="F168" s="159"/>
      <c r="G168" s="159"/>
      <c r="H168" s="159"/>
      <c r="I168" s="150" t="s">
        <v>0</v>
      </c>
      <c r="J168" s="150"/>
      <c r="K168" s="150" t="s">
        <v>0</v>
      </c>
      <c r="L168" s="150"/>
      <c r="M168" s="171">
        <v>2</v>
      </c>
      <c r="N168" s="171"/>
      <c r="O168" s="171"/>
      <c r="P168" s="163">
        <v>0.1</v>
      </c>
      <c r="Q168" s="163"/>
      <c r="R168" s="163"/>
      <c r="S168" s="163"/>
      <c r="T168" s="171">
        <v>2</v>
      </c>
      <c r="U168" s="171"/>
      <c r="V168" s="171"/>
      <c r="W168" s="47">
        <v>0.1</v>
      </c>
      <c r="X168" s="48" t="s">
        <v>0</v>
      </c>
    </row>
    <row r="169" spans="1:24" ht="11.25" customHeight="1" x14ac:dyDescent="0.2">
      <c r="A169" s="142" t="s">
        <v>0</v>
      </c>
      <c r="B169" s="142"/>
      <c r="C169" s="161" t="s">
        <v>0</v>
      </c>
      <c r="D169" s="161"/>
      <c r="E169" s="144" t="s">
        <v>0</v>
      </c>
      <c r="F169" s="144"/>
      <c r="G169" s="144"/>
      <c r="H169" s="144"/>
      <c r="I169" s="144" t="s">
        <v>0</v>
      </c>
      <c r="J169" s="144"/>
      <c r="K169" s="144" t="s">
        <v>0</v>
      </c>
      <c r="L169" s="144"/>
      <c r="M169" s="144" t="s">
        <v>0</v>
      </c>
      <c r="N169" s="144"/>
      <c r="O169" s="144"/>
      <c r="P169" s="144" t="s">
        <v>0</v>
      </c>
      <c r="Q169" s="144"/>
      <c r="R169" s="144"/>
      <c r="S169" s="144"/>
      <c r="T169" s="144" t="s">
        <v>0</v>
      </c>
      <c r="U169" s="144"/>
      <c r="V169" s="144"/>
      <c r="W169" s="42" t="s">
        <v>0</v>
      </c>
      <c r="X169" s="38" t="s">
        <v>0</v>
      </c>
    </row>
    <row r="170" spans="1:24" ht="11.25" customHeight="1" x14ac:dyDescent="0.2">
      <c r="A170" s="143" t="s">
        <v>0</v>
      </c>
      <c r="B170" s="143"/>
      <c r="C170" s="159" t="s">
        <v>33</v>
      </c>
      <c r="D170" s="159"/>
      <c r="E170" s="159"/>
      <c r="F170" s="159"/>
      <c r="G170" s="159"/>
      <c r="H170" s="159"/>
      <c r="I170" s="150" t="s">
        <v>0</v>
      </c>
      <c r="J170" s="150"/>
      <c r="K170" s="150" t="s">
        <v>0</v>
      </c>
      <c r="L170" s="150"/>
      <c r="M170" s="157">
        <v>29314</v>
      </c>
      <c r="N170" s="157"/>
      <c r="O170" s="157"/>
      <c r="P170" s="150" t="s">
        <v>0</v>
      </c>
      <c r="Q170" s="150"/>
      <c r="R170" s="150"/>
      <c r="S170" s="150"/>
      <c r="T170" s="157">
        <v>32719</v>
      </c>
      <c r="U170" s="157"/>
      <c r="V170" s="157"/>
      <c r="W170" s="44" t="s">
        <v>0</v>
      </c>
      <c r="X170" s="48" t="s">
        <v>0</v>
      </c>
    </row>
    <row r="171" spans="1:24" ht="11.25" customHeight="1" x14ac:dyDescent="0.2">
      <c r="A171" s="142" t="s">
        <v>0</v>
      </c>
      <c r="B171" s="142"/>
      <c r="C171" s="161" t="s">
        <v>34</v>
      </c>
      <c r="D171" s="161"/>
      <c r="E171" s="161"/>
      <c r="F171" s="161"/>
      <c r="G171" s="161"/>
      <c r="H171" s="161"/>
      <c r="I171" s="144" t="s">
        <v>0</v>
      </c>
      <c r="J171" s="144"/>
      <c r="K171" s="144" t="s">
        <v>0</v>
      </c>
      <c r="L171" s="144"/>
      <c r="M171" s="145">
        <v>39858</v>
      </c>
      <c r="N171" s="145"/>
      <c r="O171" s="145"/>
      <c r="P171" s="144" t="s">
        <v>0</v>
      </c>
      <c r="Q171" s="144"/>
      <c r="R171" s="144"/>
      <c r="S171" s="144"/>
      <c r="T171" s="145">
        <v>45459</v>
      </c>
      <c r="U171" s="145"/>
      <c r="V171" s="145"/>
      <c r="W171" s="42" t="s">
        <v>0</v>
      </c>
      <c r="X171" s="37" t="s">
        <v>0</v>
      </c>
    </row>
    <row r="172" spans="1:24" ht="11.25" customHeight="1" x14ac:dyDescent="0.2">
      <c r="A172" s="143" t="s">
        <v>0</v>
      </c>
      <c r="B172" s="143"/>
      <c r="C172" s="159" t="s">
        <v>35</v>
      </c>
      <c r="D172" s="159"/>
      <c r="E172" s="159"/>
      <c r="F172" s="159"/>
      <c r="G172" s="159"/>
      <c r="H172" s="159"/>
      <c r="I172" s="150" t="s">
        <v>0</v>
      </c>
      <c r="J172" s="150"/>
      <c r="K172" s="150" t="s">
        <v>0</v>
      </c>
      <c r="L172" s="150"/>
      <c r="M172" s="157">
        <v>18175</v>
      </c>
      <c r="N172" s="157"/>
      <c r="O172" s="157"/>
      <c r="P172" s="150" t="s">
        <v>0</v>
      </c>
      <c r="Q172" s="150"/>
      <c r="R172" s="150"/>
      <c r="S172" s="150"/>
      <c r="T172" s="157">
        <v>20847</v>
      </c>
      <c r="U172" s="157"/>
      <c r="V172" s="157"/>
      <c r="W172" s="44" t="s">
        <v>0</v>
      </c>
      <c r="X172" s="43" t="s">
        <v>0</v>
      </c>
    </row>
    <row r="173" spans="1:24" ht="216.75"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row>
    <row r="174" spans="1:24" ht="37.9"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row>
    <row r="175" spans="1:24" ht="37.9"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row>
    <row r="176" spans="1:24" ht="37.9"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row>
    <row r="177" spans="1:24" ht="37.9" customHeight="1" x14ac:dyDescent="0.2">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row>
    <row r="178" spans="1:24" ht="18.75" customHeight="1" x14ac:dyDescent="0.2">
      <c r="B178" s="140" t="s">
        <v>36</v>
      </c>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row>
    <row r="179" spans="1:24" ht="0.75" customHeight="1" x14ac:dyDescent="0.2">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row>
    <row r="180" spans="1:24" ht="1.5" customHeight="1" x14ac:dyDescent="0.2">
      <c r="A180" s="137" t="s">
        <v>0</v>
      </c>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3" customHeight="1" x14ac:dyDescent="0.2">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row>
    <row r="182" spans="1:24" ht="13.5" customHeight="1" x14ac:dyDescent="0.2">
      <c r="B182" s="138" t="s">
        <v>0</v>
      </c>
      <c r="C182" s="138"/>
      <c r="D182" s="134" t="s">
        <v>0</v>
      </c>
      <c r="E182" s="134"/>
      <c r="F182" s="134"/>
      <c r="G182" s="134"/>
      <c r="H182" s="134"/>
      <c r="I182" s="134"/>
      <c r="J182" s="139" t="s">
        <v>37</v>
      </c>
      <c r="K182" s="139"/>
      <c r="L182" s="139"/>
      <c r="M182" s="139"/>
      <c r="N182" s="139"/>
      <c r="O182" s="139"/>
      <c r="P182" s="139"/>
      <c r="Q182" s="139"/>
      <c r="R182" s="139"/>
      <c r="S182" s="139"/>
      <c r="T182" s="139"/>
      <c r="U182" s="139"/>
      <c r="V182" s="139"/>
      <c r="W182" s="139"/>
      <c r="X182" s="139"/>
    </row>
    <row r="183" spans="1:24" ht="11.85" customHeight="1" x14ac:dyDescent="0.2">
      <c r="B183" s="130" t="s">
        <v>0</v>
      </c>
      <c r="C183" s="130"/>
      <c r="D183" s="131" t="s">
        <v>0</v>
      </c>
      <c r="E183" s="131"/>
      <c r="F183" s="131"/>
      <c r="G183" s="131"/>
      <c r="H183" s="131"/>
      <c r="I183" s="131"/>
      <c r="J183" s="132" t="s">
        <v>38</v>
      </c>
      <c r="K183" s="132"/>
      <c r="L183" s="132"/>
      <c r="M183" s="132"/>
      <c r="N183" s="132"/>
      <c r="O183" s="132"/>
      <c r="P183" s="132"/>
      <c r="Q183" s="132"/>
      <c r="R183" s="132"/>
      <c r="S183" s="131" t="s">
        <v>0</v>
      </c>
      <c r="T183" s="131"/>
      <c r="U183" s="131"/>
      <c r="V183" s="131"/>
      <c r="W183" s="131"/>
      <c r="X183" s="131"/>
    </row>
    <row r="184" spans="1:24" ht="15" customHeight="1" x14ac:dyDescent="0.2">
      <c r="B184" s="133" t="s">
        <v>39</v>
      </c>
      <c r="C184" s="133"/>
      <c r="D184" s="134" t="s">
        <v>0</v>
      </c>
      <c r="E184" s="134"/>
      <c r="F184" s="134"/>
      <c r="G184" s="134"/>
      <c r="H184" s="134"/>
      <c r="I184" s="134"/>
      <c r="J184" s="132" t="s">
        <v>40</v>
      </c>
      <c r="K184" s="132"/>
      <c r="L184" s="132" t="s">
        <v>41</v>
      </c>
      <c r="M184" s="132"/>
      <c r="N184" s="132"/>
      <c r="O184" s="173" t="s">
        <v>42</v>
      </c>
      <c r="P184" s="173"/>
      <c r="Q184" s="173"/>
      <c r="R184" s="173"/>
      <c r="S184" s="135" t="s">
        <v>158</v>
      </c>
      <c r="T184" s="135"/>
      <c r="U184" s="135"/>
      <c r="V184" s="135"/>
      <c r="W184" s="135"/>
      <c r="X184" s="135"/>
    </row>
    <row r="185" spans="1:24" ht="14.45" customHeight="1" x14ac:dyDescent="0.2">
      <c r="F185" s="37" t="s">
        <v>0</v>
      </c>
      <c r="G185" s="134" t="s">
        <v>0</v>
      </c>
      <c r="H185" s="134"/>
      <c r="I185" s="134"/>
      <c r="J185" s="134"/>
      <c r="K185" s="134"/>
      <c r="L185" s="134"/>
      <c r="M185" s="134"/>
      <c r="N185" s="134"/>
      <c r="O185" s="134"/>
      <c r="P185" s="134"/>
      <c r="Q185" s="134" t="s">
        <v>0</v>
      </c>
      <c r="R185" s="134"/>
      <c r="S185" s="134"/>
      <c r="T185" s="134"/>
      <c r="U185" s="134" t="s">
        <v>0</v>
      </c>
      <c r="V185" s="134"/>
      <c r="W185" s="134"/>
      <c r="X185" s="134"/>
    </row>
    <row r="186" spans="1:24" ht="20.85" customHeight="1" x14ac:dyDescent="0.2">
      <c r="F186" s="175" t="s">
        <v>1</v>
      </c>
      <c r="G186" s="175"/>
      <c r="H186" s="175"/>
      <c r="I186" s="175"/>
      <c r="J186" s="175"/>
      <c r="K186" s="175"/>
      <c r="L186" s="175"/>
      <c r="M186" s="175"/>
      <c r="N186" s="175"/>
      <c r="O186" s="175"/>
      <c r="P186" s="175"/>
      <c r="Q186" s="175"/>
      <c r="R186" s="175"/>
      <c r="S186" s="175"/>
      <c r="T186" s="175"/>
      <c r="U186" s="175"/>
      <c r="V186" s="175"/>
      <c r="W186" s="175"/>
      <c r="X186" s="175"/>
    </row>
    <row r="187" spans="1:24" ht="6.75" customHeight="1" x14ac:dyDescent="0.2">
      <c r="F187" s="37" t="s">
        <v>0</v>
      </c>
      <c r="G187" s="134" t="s">
        <v>0</v>
      </c>
      <c r="H187" s="134"/>
      <c r="I187" s="134"/>
      <c r="J187" s="134"/>
      <c r="K187" s="134"/>
      <c r="L187" s="134"/>
      <c r="M187" s="134"/>
      <c r="N187" s="134"/>
      <c r="O187" s="134"/>
      <c r="P187" s="134"/>
      <c r="Q187" s="134" t="s">
        <v>0</v>
      </c>
      <c r="R187" s="134"/>
      <c r="S187" s="134"/>
      <c r="T187" s="134"/>
      <c r="U187" s="134" t="s">
        <v>0</v>
      </c>
      <c r="V187" s="134"/>
      <c r="W187" s="134"/>
      <c r="X187" s="134"/>
    </row>
    <row r="188" spans="1:24" ht="11.45" customHeight="1" x14ac:dyDescent="0.2">
      <c r="F188" s="37" t="s">
        <v>0</v>
      </c>
      <c r="G188" s="134" t="s">
        <v>61</v>
      </c>
      <c r="H188" s="134"/>
      <c r="I188" s="134"/>
      <c r="J188" s="134"/>
      <c r="K188" s="134"/>
      <c r="L188" s="134"/>
      <c r="M188" s="134"/>
      <c r="N188" s="134"/>
      <c r="O188" s="134"/>
      <c r="P188" s="134"/>
      <c r="Q188" s="139" t="s">
        <v>0</v>
      </c>
      <c r="R188" s="139"/>
      <c r="S188" s="139"/>
      <c r="T188" s="139"/>
      <c r="U188" s="139"/>
      <c r="V188" s="139"/>
      <c r="W188" s="139"/>
      <c r="X188" s="139"/>
    </row>
    <row r="189" spans="1:24" ht="11.45" customHeight="1" x14ac:dyDescent="0.2">
      <c r="F189" s="37" t="s">
        <v>0</v>
      </c>
      <c r="G189" s="134" t="s">
        <v>62</v>
      </c>
      <c r="H189" s="134"/>
      <c r="I189" s="134"/>
      <c r="J189" s="134"/>
      <c r="K189" s="134"/>
      <c r="L189" s="134"/>
      <c r="M189" s="134"/>
      <c r="N189" s="134"/>
      <c r="O189" s="134"/>
      <c r="P189" s="134"/>
      <c r="Q189" s="134"/>
      <c r="R189" s="134"/>
      <c r="S189" s="134"/>
      <c r="T189" s="134"/>
      <c r="U189" s="154" t="s">
        <v>63</v>
      </c>
      <c r="V189" s="154"/>
      <c r="W189" s="154"/>
      <c r="X189" s="154"/>
    </row>
    <row r="190" spans="1:24" ht="11.45" customHeight="1" x14ac:dyDescent="0.2">
      <c r="F190" s="37" t="s">
        <v>0</v>
      </c>
      <c r="G190" s="134" t="s">
        <v>5</v>
      </c>
      <c r="H190" s="134"/>
      <c r="I190" s="134"/>
      <c r="J190" s="134"/>
      <c r="K190" s="134"/>
      <c r="L190" s="134"/>
      <c r="M190" s="134"/>
      <c r="N190" s="134"/>
      <c r="O190" s="134"/>
      <c r="P190" s="134"/>
      <c r="Q190" s="134"/>
      <c r="R190" s="134"/>
      <c r="S190" s="134"/>
      <c r="T190" s="134"/>
      <c r="U190" s="154" t="s">
        <v>64</v>
      </c>
      <c r="V190" s="154"/>
      <c r="W190" s="154"/>
      <c r="X190" s="154"/>
    </row>
    <row r="191" spans="1:24" ht="1.7" customHeight="1" x14ac:dyDescent="0.2">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row>
    <row r="192" spans="1:24" ht="1.1499999999999999" customHeight="1" x14ac:dyDescent="0.2">
      <c r="A192" s="152" t="s">
        <v>0</v>
      </c>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row>
    <row r="193" spans="1:24" ht="11.25" customHeight="1" x14ac:dyDescent="0.2">
      <c r="A193" s="146" t="s">
        <v>0</v>
      </c>
      <c r="B193" s="146"/>
      <c r="C193" s="147" t="s">
        <v>44</v>
      </c>
      <c r="D193" s="147"/>
      <c r="E193" s="147"/>
      <c r="F193" s="147"/>
      <c r="G193" s="147"/>
      <c r="H193" s="147"/>
      <c r="I193" s="147"/>
      <c r="J193" s="147"/>
      <c r="K193" s="147"/>
      <c r="L193" s="147"/>
      <c r="M193" s="147"/>
      <c r="N193" s="147"/>
      <c r="O193" s="147"/>
      <c r="P193" s="147"/>
      <c r="Q193" s="147"/>
      <c r="R193" s="147"/>
      <c r="S193" s="147"/>
      <c r="T193" s="147"/>
      <c r="U193" s="147"/>
      <c r="V193" s="147"/>
      <c r="W193" s="147"/>
      <c r="X193" s="40" t="s">
        <v>0</v>
      </c>
    </row>
    <row r="194" spans="1:24" ht="11.25" customHeight="1" x14ac:dyDescent="0.2">
      <c r="A194" s="146" t="s">
        <v>0</v>
      </c>
      <c r="B194" s="146"/>
      <c r="C194" s="146" t="s">
        <v>0</v>
      </c>
      <c r="D194" s="146"/>
      <c r="E194" s="149" t="s">
        <v>45</v>
      </c>
      <c r="F194" s="149"/>
      <c r="G194" s="149"/>
      <c r="H194" s="149"/>
      <c r="I194" s="149" t="s">
        <v>46</v>
      </c>
      <c r="J194" s="149"/>
      <c r="K194" s="149" t="s">
        <v>47</v>
      </c>
      <c r="L194" s="149"/>
      <c r="M194" s="149" t="s">
        <v>48</v>
      </c>
      <c r="N194" s="149"/>
      <c r="O194" s="149"/>
      <c r="P194" s="149" t="s">
        <v>49</v>
      </c>
      <c r="Q194" s="149"/>
      <c r="R194" s="149"/>
      <c r="S194" s="149"/>
      <c r="T194" s="149" t="s">
        <v>50</v>
      </c>
      <c r="U194" s="149"/>
      <c r="V194" s="149"/>
      <c r="W194" s="46" t="s">
        <v>51</v>
      </c>
      <c r="X194" s="40" t="s">
        <v>0</v>
      </c>
    </row>
    <row r="195" spans="1:24" ht="11.25" customHeight="1" x14ac:dyDescent="0.2">
      <c r="A195" s="142" t="s">
        <v>0</v>
      </c>
      <c r="B195" s="142"/>
      <c r="C195" s="142" t="s">
        <v>52</v>
      </c>
      <c r="D195" s="142"/>
      <c r="E195" s="151">
        <v>33</v>
      </c>
      <c r="F195" s="151"/>
      <c r="G195" s="151"/>
      <c r="H195" s="151"/>
      <c r="I195" s="151">
        <v>128</v>
      </c>
      <c r="J195" s="151"/>
      <c r="K195" s="151">
        <v>167</v>
      </c>
      <c r="L195" s="151"/>
      <c r="M195" s="151">
        <v>274</v>
      </c>
      <c r="N195" s="151"/>
      <c r="O195" s="151"/>
      <c r="P195" s="151">
        <v>381</v>
      </c>
      <c r="Q195" s="151"/>
      <c r="R195" s="151"/>
      <c r="S195" s="151"/>
      <c r="T195" s="151">
        <v>276</v>
      </c>
      <c r="U195" s="151"/>
      <c r="V195" s="151"/>
      <c r="W195" s="52">
        <v>212</v>
      </c>
      <c r="X195" s="38" t="s">
        <v>0</v>
      </c>
    </row>
    <row r="196" spans="1:24" ht="11.25" customHeight="1" x14ac:dyDescent="0.2">
      <c r="A196" s="143" t="s">
        <v>0</v>
      </c>
      <c r="B196" s="143"/>
      <c r="C196" s="143" t="s">
        <v>0</v>
      </c>
      <c r="D196" s="143"/>
      <c r="E196" s="150" t="s">
        <v>0</v>
      </c>
      <c r="F196" s="150"/>
      <c r="G196" s="150"/>
      <c r="H196" s="150"/>
      <c r="I196" s="150" t="s">
        <v>0</v>
      </c>
      <c r="J196" s="150"/>
      <c r="K196" s="150" t="s">
        <v>0</v>
      </c>
      <c r="L196" s="150"/>
      <c r="M196" s="150" t="s">
        <v>0</v>
      </c>
      <c r="N196" s="150"/>
      <c r="O196" s="150"/>
      <c r="P196" s="150" t="s">
        <v>0</v>
      </c>
      <c r="Q196" s="150"/>
      <c r="R196" s="150"/>
      <c r="S196" s="150"/>
      <c r="T196" s="150" t="s">
        <v>0</v>
      </c>
      <c r="U196" s="150"/>
      <c r="V196" s="150"/>
      <c r="W196" s="44" t="s">
        <v>0</v>
      </c>
      <c r="X196" s="48" t="s">
        <v>0</v>
      </c>
    </row>
    <row r="197" spans="1:24" ht="10.5" customHeight="1" x14ac:dyDescent="0.2">
      <c r="A197" s="142" t="s">
        <v>0</v>
      </c>
      <c r="B197" s="142"/>
      <c r="C197" s="142" t="s">
        <v>24</v>
      </c>
      <c r="D197" s="142"/>
      <c r="E197" s="151">
        <v>8</v>
      </c>
      <c r="F197" s="151"/>
      <c r="G197" s="151"/>
      <c r="H197" s="151"/>
      <c r="I197" s="151">
        <v>25</v>
      </c>
      <c r="J197" s="151"/>
      <c r="K197" s="151">
        <v>26</v>
      </c>
      <c r="L197" s="151"/>
      <c r="M197" s="151">
        <v>49</v>
      </c>
      <c r="N197" s="151"/>
      <c r="O197" s="151"/>
      <c r="P197" s="151">
        <v>105</v>
      </c>
      <c r="Q197" s="151"/>
      <c r="R197" s="151"/>
      <c r="S197" s="151"/>
      <c r="T197" s="151">
        <v>84</v>
      </c>
      <c r="U197" s="151"/>
      <c r="V197" s="151"/>
      <c r="W197" s="52">
        <v>71</v>
      </c>
      <c r="X197" s="38" t="s">
        <v>0</v>
      </c>
    </row>
    <row r="198" spans="1:24" ht="10.5" customHeight="1" x14ac:dyDescent="0.2">
      <c r="A198" s="143" t="s">
        <v>0</v>
      </c>
      <c r="B198" s="143"/>
      <c r="C198" s="143" t="s">
        <v>25</v>
      </c>
      <c r="D198" s="143"/>
      <c r="E198" s="171">
        <v>6</v>
      </c>
      <c r="F198" s="171"/>
      <c r="G198" s="171"/>
      <c r="H198" s="171"/>
      <c r="I198" s="171">
        <v>17</v>
      </c>
      <c r="J198" s="171"/>
      <c r="K198" s="171">
        <v>27</v>
      </c>
      <c r="L198" s="171"/>
      <c r="M198" s="171">
        <v>29</v>
      </c>
      <c r="N198" s="171"/>
      <c r="O198" s="171"/>
      <c r="P198" s="171">
        <v>55</v>
      </c>
      <c r="Q198" s="171"/>
      <c r="R198" s="171"/>
      <c r="S198" s="171"/>
      <c r="T198" s="171">
        <v>56</v>
      </c>
      <c r="U198" s="171"/>
      <c r="V198" s="171"/>
      <c r="W198" s="54">
        <v>71</v>
      </c>
      <c r="X198" s="43" t="s">
        <v>0</v>
      </c>
    </row>
    <row r="199" spans="1:24" ht="11.25" customHeight="1" x14ac:dyDescent="0.2">
      <c r="A199" s="142" t="s">
        <v>0</v>
      </c>
      <c r="B199" s="142"/>
      <c r="C199" s="142" t="s">
        <v>26</v>
      </c>
      <c r="D199" s="142"/>
      <c r="E199" s="151">
        <v>5</v>
      </c>
      <c r="F199" s="151"/>
      <c r="G199" s="151"/>
      <c r="H199" s="151"/>
      <c r="I199" s="151">
        <v>21</v>
      </c>
      <c r="J199" s="151"/>
      <c r="K199" s="151">
        <v>26</v>
      </c>
      <c r="L199" s="151"/>
      <c r="M199" s="151">
        <v>29</v>
      </c>
      <c r="N199" s="151"/>
      <c r="O199" s="151"/>
      <c r="P199" s="151">
        <v>41</v>
      </c>
      <c r="Q199" s="151"/>
      <c r="R199" s="151"/>
      <c r="S199" s="151"/>
      <c r="T199" s="151">
        <v>49</v>
      </c>
      <c r="U199" s="151"/>
      <c r="V199" s="151"/>
      <c r="W199" s="52">
        <v>42</v>
      </c>
      <c r="X199" s="38" t="s">
        <v>0</v>
      </c>
    </row>
    <row r="200" spans="1:24" ht="11.25" customHeight="1" x14ac:dyDescent="0.2">
      <c r="A200" s="143" t="s">
        <v>0</v>
      </c>
      <c r="B200" s="143"/>
      <c r="C200" s="143" t="s">
        <v>27</v>
      </c>
      <c r="D200" s="143"/>
      <c r="E200" s="171">
        <v>8</v>
      </c>
      <c r="F200" s="171"/>
      <c r="G200" s="171"/>
      <c r="H200" s="171"/>
      <c r="I200" s="171">
        <v>24</v>
      </c>
      <c r="J200" s="171"/>
      <c r="K200" s="171">
        <v>36</v>
      </c>
      <c r="L200" s="171"/>
      <c r="M200" s="171">
        <v>53</v>
      </c>
      <c r="N200" s="171"/>
      <c r="O200" s="171"/>
      <c r="P200" s="171">
        <v>64</v>
      </c>
      <c r="Q200" s="171"/>
      <c r="R200" s="171"/>
      <c r="S200" s="171"/>
      <c r="T200" s="171">
        <v>39</v>
      </c>
      <c r="U200" s="171"/>
      <c r="V200" s="171"/>
      <c r="W200" s="54">
        <v>17</v>
      </c>
      <c r="X200" s="48" t="s">
        <v>0</v>
      </c>
    </row>
    <row r="201" spans="1:24" ht="11.25" customHeight="1" x14ac:dyDescent="0.2">
      <c r="A201" s="142" t="s">
        <v>0</v>
      </c>
      <c r="B201" s="142"/>
      <c r="C201" s="142" t="s">
        <v>28</v>
      </c>
      <c r="D201" s="142"/>
      <c r="E201" s="151">
        <v>6</v>
      </c>
      <c r="F201" s="151"/>
      <c r="G201" s="151"/>
      <c r="H201" s="151"/>
      <c r="I201" s="151">
        <v>24</v>
      </c>
      <c r="J201" s="151"/>
      <c r="K201" s="151">
        <v>27</v>
      </c>
      <c r="L201" s="151"/>
      <c r="M201" s="151">
        <v>62</v>
      </c>
      <c r="N201" s="151"/>
      <c r="O201" s="151"/>
      <c r="P201" s="151">
        <v>51</v>
      </c>
      <c r="Q201" s="151"/>
      <c r="R201" s="151"/>
      <c r="S201" s="151"/>
      <c r="T201" s="151">
        <v>27</v>
      </c>
      <c r="U201" s="151"/>
      <c r="V201" s="151"/>
      <c r="W201" s="52">
        <v>7</v>
      </c>
      <c r="X201" s="38" t="s">
        <v>0</v>
      </c>
    </row>
    <row r="202" spans="1:24" ht="11.25" customHeight="1" x14ac:dyDescent="0.2">
      <c r="A202" s="143" t="s">
        <v>0</v>
      </c>
      <c r="B202" s="143"/>
      <c r="C202" s="143" t="s">
        <v>29</v>
      </c>
      <c r="D202" s="143"/>
      <c r="E202" s="171">
        <v>0</v>
      </c>
      <c r="F202" s="171"/>
      <c r="G202" s="171"/>
      <c r="H202" s="171"/>
      <c r="I202" s="171">
        <v>15</v>
      </c>
      <c r="J202" s="171"/>
      <c r="K202" s="171">
        <v>16</v>
      </c>
      <c r="L202" s="171"/>
      <c r="M202" s="171">
        <v>29</v>
      </c>
      <c r="N202" s="171"/>
      <c r="O202" s="171"/>
      <c r="P202" s="171">
        <v>29</v>
      </c>
      <c r="Q202" s="171"/>
      <c r="R202" s="171"/>
      <c r="S202" s="171"/>
      <c r="T202" s="171">
        <v>8</v>
      </c>
      <c r="U202" s="171"/>
      <c r="V202" s="171"/>
      <c r="W202" s="54">
        <v>3</v>
      </c>
      <c r="X202" s="38" t="s">
        <v>0</v>
      </c>
    </row>
    <row r="203" spans="1:24" ht="11.25" customHeight="1" x14ac:dyDescent="0.2">
      <c r="A203" s="142" t="s">
        <v>0</v>
      </c>
      <c r="B203" s="142"/>
      <c r="C203" s="142" t="s">
        <v>30</v>
      </c>
      <c r="D203" s="142"/>
      <c r="E203" s="151">
        <v>0</v>
      </c>
      <c r="F203" s="151"/>
      <c r="G203" s="151"/>
      <c r="H203" s="151"/>
      <c r="I203" s="151">
        <v>1</v>
      </c>
      <c r="J203" s="151"/>
      <c r="K203" s="151">
        <v>5</v>
      </c>
      <c r="L203" s="151"/>
      <c r="M203" s="151">
        <v>14</v>
      </c>
      <c r="N203" s="151"/>
      <c r="O203" s="151"/>
      <c r="P203" s="151">
        <v>24</v>
      </c>
      <c r="Q203" s="151"/>
      <c r="R203" s="151"/>
      <c r="S203" s="151"/>
      <c r="T203" s="151">
        <v>11</v>
      </c>
      <c r="U203" s="151"/>
      <c r="V203" s="151"/>
      <c r="W203" s="52">
        <v>2</v>
      </c>
      <c r="X203" s="38" t="s">
        <v>0</v>
      </c>
    </row>
    <row r="204" spans="1:24" ht="11.25" customHeight="1" x14ac:dyDescent="0.2">
      <c r="A204" s="143" t="s">
        <v>0</v>
      </c>
      <c r="B204" s="143"/>
      <c r="C204" s="143" t="s">
        <v>31</v>
      </c>
      <c r="D204" s="143"/>
      <c r="E204" s="171">
        <v>0</v>
      </c>
      <c r="F204" s="171"/>
      <c r="G204" s="171"/>
      <c r="H204" s="171"/>
      <c r="I204" s="171">
        <v>2</v>
      </c>
      <c r="J204" s="171"/>
      <c r="K204" s="171">
        <v>4</v>
      </c>
      <c r="L204" s="171"/>
      <c r="M204" s="171">
        <v>9</v>
      </c>
      <c r="N204" s="171"/>
      <c r="O204" s="171"/>
      <c r="P204" s="171">
        <v>13</v>
      </c>
      <c r="Q204" s="171"/>
      <c r="R204" s="171"/>
      <c r="S204" s="171"/>
      <c r="T204" s="171">
        <v>2</v>
      </c>
      <c r="U204" s="171"/>
      <c r="V204" s="171"/>
      <c r="W204" s="54">
        <v>0</v>
      </c>
      <c r="X204" s="48" t="s">
        <v>0</v>
      </c>
    </row>
    <row r="205" spans="1:24" ht="11.25" customHeight="1" x14ac:dyDescent="0.2">
      <c r="A205" s="142" t="s">
        <v>0</v>
      </c>
      <c r="B205" s="142"/>
      <c r="C205" s="142" t="s">
        <v>32</v>
      </c>
      <c r="D205" s="142"/>
      <c r="E205" s="151">
        <v>0</v>
      </c>
      <c r="F205" s="151"/>
      <c r="G205" s="151"/>
      <c r="H205" s="151"/>
      <c r="I205" s="151">
        <v>1</v>
      </c>
      <c r="J205" s="151"/>
      <c r="K205" s="151">
        <v>0</v>
      </c>
      <c r="L205" s="151"/>
      <c r="M205" s="151">
        <v>1</v>
      </c>
      <c r="N205" s="151"/>
      <c r="O205" s="151"/>
      <c r="P205" s="151">
        <v>0</v>
      </c>
      <c r="Q205" s="151"/>
      <c r="R205" s="151"/>
      <c r="S205" s="151"/>
      <c r="T205" s="151">
        <v>0</v>
      </c>
      <c r="U205" s="151"/>
      <c r="V205" s="151"/>
      <c r="W205" s="52">
        <v>0</v>
      </c>
      <c r="X205" s="38" t="s">
        <v>0</v>
      </c>
    </row>
    <row r="206" spans="1:24" ht="11.25" customHeight="1" x14ac:dyDescent="0.2">
      <c r="A206" s="143" t="s">
        <v>0</v>
      </c>
      <c r="B206" s="143"/>
      <c r="C206" s="143" t="s">
        <v>0</v>
      </c>
      <c r="D206" s="143"/>
      <c r="E206" s="150" t="s">
        <v>0</v>
      </c>
      <c r="F206" s="150"/>
      <c r="G206" s="150"/>
      <c r="H206" s="150"/>
      <c r="I206" s="150" t="s">
        <v>0</v>
      </c>
      <c r="J206" s="150"/>
      <c r="K206" s="150" t="s">
        <v>0</v>
      </c>
      <c r="L206" s="150"/>
      <c r="M206" s="150" t="s">
        <v>0</v>
      </c>
      <c r="N206" s="150"/>
      <c r="O206" s="150"/>
      <c r="P206" s="150" t="s">
        <v>0</v>
      </c>
      <c r="Q206" s="150"/>
      <c r="R206" s="150"/>
      <c r="S206" s="150"/>
      <c r="T206" s="150" t="s">
        <v>0</v>
      </c>
      <c r="U206" s="150"/>
      <c r="V206" s="150"/>
      <c r="W206" s="44" t="s">
        <v>0</v>
      </c>
      <c r="X206" s="48" t="s">
        <v>0</v>
      </c>
    </row>
    <row r="207" spans="1:24" ht="11.25" customHeight="1" x14ac:dyDescent="0.2">
      <c r="A207" s="142" t="s">
        <v>0</v>
      </c>
      <c r="B207" s="142"/>
      <c r="C207" s="142" t="s">
        <v>53</v>
      </c>
      <c r="D207" s="142"/>
      <c r="E207" s="145">
        <v>29204</v>
      </c>
      <c r="F207" s="145"/>
      <c r="G207" s="145"/>
      <c r="H207" s="145"/>
      <c r="I207" s="145">
        <v>35864</v>
      </c>
      <c r="J207" s="145"/>
      <c r="K207" s="145">
        <v>36268</v>
      </c>
      <c r="L207" s="145"/>
      <c r="M207" s="145">
        <v>42261</v>
      </c>
      <c r="N207" s="145"/>
      <c r="O207" s="145"/>
      <c r="P207" s="145">
        <v>32032</v>
      </c>
      <c r="Q207" s="145"/>
      <c r="R207" s="145"/>
      <c r="S207" s="145"/>
      <c r="T207" s="145">
        <v>24465</v>
      </c>
      <c r="U207" s="145"/>
      <c r="V207" s="145"/>
      <c r="W207" s="53">
        <v>18542</v>
      </c>
      <c r="X207" s="41" t="s">
        <v>0</v>
      </c>
    </row>
    <row r="208" spans="1:24" ht="11.25" customHeight="1" x14ac:dyDescent="0.2">
      <c r="A208" s="143" t="s">
        <v>0</v>
      </c>
      <c r="B208" s="143"/>
      <c r="C208" s="143" t="s">
        <v>54</v>
      </c>
      <c r="D208" s="143"/>
      <c r="E208" s="157">
        <v>31808</v>
      </c>
      <c r="F208" s="157"/>
      <c r="G208" s="157"/>
      <c r="H208" s="157"/>
      <c r="I208" s="157">
        <v>43756</v>
      </c>
      <c r="J208" s="157"/>
      <c r="K208" s="145">
        <v>44578</v>
      </c>
      <c r="L208" s="145"/>
      <c r="M208" s="157">
        <v>50831</v>
      </c>
      <c r="N208" s="157"/>
      <c r="O208" s="157"/>
      <c r="P208" s="157">
        <v>44106</v>
      </c>
      <c r="Q208" s="157"/>
      <c r="R208" s="157"/>
      <c r="S208" s="157"/>
      <c r="T208" s="157">
        <v>32535</v>
      </c>
      <c r="U208" s="157"/>
      <c r="V208" s="157"/>
      <c r="W208" s="55">
        <v>22643</v>
      </c>
      <c r="X208" s="50" t="s">
        <v>0</v>
      </c>
    </row>
    <row r="209" spans="1:24" ht="11.25" customHeight="1" x14ac:dyDescent="0.2">
      <c r="A209" s="146" t="s">
        <v>0</v>
      </c>
      <c r="B209" s="146"/>
      <c r="C209" s="147" t="s">
        <v>55</v>
      </c>
      <c r="D209" s="147"/>
      <c r="E209" s="147"/>
      <c r="F209" s="147"/>
      <c r="G209" s="147"/>
      <c r="H209" s="147"/>
      <c r="I209" s="147"/>
      <c r="J209" s="147"/>
      <c r="K209" s="147"/>
      <c r="L209" s="147"/>
      <c r="M209" s="147"/>
      <c r="N209" s="147"/>
      <c r="O209" s="147"/>
      <c r="P209" s="147"/>
      <c r="Q209" s="147"/>
      <c r="R209" s="147"/>
      <c r="S209" s="147"/>
      <c r="T209" s="147"/>
      <c r="U209" s="147"/>
      <c r="V209" s="147"/>
      <c r="W209" s="147"/>
      <c r="X209" s="147"/>
    </row>
    <row r="210" spans="1:24" ht="11.25" customHeight="1" x14ac:dyDescent="0.2">
      <c r="A210" s="148" t="s">
        <v>0</v>
      </c>
      <c r="B210" s="148"/>
      <c r="C210" s="149" t="s">
        <v>0</v>
      </c>
      <c r="D210" s="149"/>
      <c r="E210" s="149" t="s">
        <v>45</v>
      </c>
      <c r="F210" s="149"/>
      <c r="G210" s="149"/>
      <c r="H210" s="149"/>
      <c r="I210" s="149" t="s">
        <v>46</v>
      </c>
      <c r="J210" s="149"/>
      <c r="K210" s="149" t="s">
        <v>47</v>
      </c>
      <c r="L210" s="149"/>
      <c r="M210" s="149" t="s">
        <v>48</v>
      </c>
      <c r="N210" s="149"/>
      <c r="O210" s="149"/>
      <c r="P210" s="149" t="s">
        <v>49</v>
      </c>
      <c r="Q210" s="149"/>
      <c r="R210" s="149"/>
      <c r="S210" s="149"/>
      <c r="T210" s="149" t="s">
        <v>50</v>
      </c>
      <c r="U210" s="149"/>
      <c r="V210" s="149"/>
      <c r="W210" s="46" t="s">
        <v>51</v>
      </c>
      <c r="X210" s="51" t="s">
        <v>0</v>
      </c>
    </row>
    <row r="211" spans="1:24" ht="11.25" customHeight="1" x14ac:dyDescent="0.2">
      <c r="A211" s="142" t="s">
        <v>0</v>
      </c>
      <c r="B211" s="142"/>
      <c r="C211" s="142" t="s">
        <v>52</v>
      </c>
      <c r="D211" s="142"/>
      <c r="E211" s="144" t="s">
        <v>23</v>
      </c>
      <c r="F211" s="144"/>
      <c r="G211" s="144"/>
      <c r="H211" s="144"/>
      <c r="I211" s="144" t="s">
        <v>23</v>
      </c>
      <c r="J211" s="144"/>
      <c r="K211" s="144" t="s">
        <v>23</v>
      </c>
      <c r="L211" s="144"/>
      <c r="M211" s="144" t="s">
        <v>23</v>
      </c>
      <c r="N211" s="144"/>
      <c r="O211" s="144"/>
      <c r="P211" s="144" t="s">
        <v>23</v>
      </c>
      <c r="Q211" s="144"/>
      <c r="R211" s="144"/>
      <c r="S211" s="144"/>
      <c r="T211" s="144" t="s">
        <v>23</v>
      </c>
      <c r="U211" s="144"/>
      <c r="V211" s="144"/>
      <c r="W211" s="42" t="s">
        <v>23</v>
      </c>
      <c r="X211" s="38" t="s">
        <v>0</v>
      </c>
    </row>
    <row r="212" spans="1:24" ht="11.25" customHeight="1" x14ac:dyDescent="0.2">
      <c r="A212" s="143" t="s">
        <v>0</v>
      </c>
      <c r="B212" s="143"/>
      <c r="C212" s="143" t="s">
        <v>0</v>
      </c>
      <c r="D212" s="143"/>
      <c r="E212" s="143" t="s">
        <v>0</v>
      </c>
      <c r="F212" s="143"/>
      <c r="G212" s="143"/>
      <c r="H212" s="143"/>
      <c r="I212" s="143" t="s">
        <v>0</v>
      </c>
      <c r="J212" s="143"/>
      <c r="K212" s="143" t="s">
        <v>0</v>
      </c>
      <c r="L212" s="143"/>
      <c r="M212" s="143" t="s">
        <v>0</v>
      </c>
      <c r="N212" s="143"/>
      <c r="O212" s="143"/>
      <c r="P212" s="143" t="s">
        <v>0</v>
      </c>
      <c r="Q212" s="143"/>
      <c r="R212" s="143"/>
      <c r="S212" s="143"/>
      <c r="T212" s="143" t="s">
        <v>0</v>
      </c>
      <c r="U212" s="143"/>
      <c r="V212" s="143"/>
      <c r="W212" s="43" t="s">
        <v>0</v>
      </c>
      <c r="X212" s="48" t="s">
        <v>0</v>
      </c>
    </row>
    <row r="213" spans="1:24" ht="11.25" customHeight="1" x14ac:dyDescent="0.2">
      <c r="A213" s="142" t="s">
        <v>0</v>
      </c>
      <c r="B213" s="142"/>
      <c r="C213" s="142" t="s">
        <v>24</v>
      </c>
      <c r="D213" s="142"/>
      <c r="E213" s="141">
        <v>24.2</v>
      </c>
      <c r="F213" s="141"/>
      <c r="G213" s="141"/>
      <c r="H213" s="141"/>
      <c r="I213" s="141">
        <v>19.5</v>
      </c>
      <c r="J213" s="141"/>
      <c r="K213" s="141">
        <v>15.6</v>
      </c>
      <c r="L213" s="141"/>
      <c r="M213" s="141">
        <v>17.899999999999999</v>
      </c>
      <c r="N213" s="141"/>
      <c r="O213" s="141"/>
      <c r="P213" s="141">
        <v>27.6</v>
      </c>
      <c r="Q213" s="141"/>
      <c r="R213" s="141"/>
      <c r="S213" s="141"/>
      <c r="T213" s="141">
        <v>30.4</v>
      </c>
      <c r="U213" s="141"/>
      <c r="V213" s="141"/>
      <c r="W213" s="49">
        <v>33.5</v>
      </c>
      <c r="X213" s="38" t="s">
        <v>0</v>
      </c>
    </row>
    <row r="214" spans="1:24" ht="11.25" customHeight="1" x14ac:dyDescent="0.2">
      <c r="A214" s="143" t="s">
        <v>0</v>
      </c>
      <c r="B214" s="143"/>
      <c r="C214" s="143" t="s">
        <v>25</v>
      </c>
      <c r="D214" s="143"/>
      <c r="E214" s="163">
        <v>18.2</v>
      </c>
      <c r="F214" s="163"/>
      <c r="G214" s="163"/>
      <c r="H214" s="163"/>
      <c r="I214" s="163">
        <v>13.3</v>
      </c>
      <c r="J214" s="163"/>
      <c r="K214" s="163">
        <v>16.2</v>
      </c>
      <c r="L214" s="163"/>
      <c r="M214" s="163">
        <v>10.6</v>
      </c>
      <c r="N214" s="163"/>
      <c r="O214" s="163"/>
      <c r="P214" s="163">
        <v>14.4</v>
      </c>
      <c r="Q214" s="163"/>
      <c r="R214" s="163"/>
      <c r="S214" s="163"/>
      <c r="T214" s="163">
        <v>20.3</v>
      </c>
      <c r="U214" s="163"/>
      <c r="V214" s="163"/>
      <c r="W214" s="47">
        <v>33.5</v>
      </c>
      <c r="X214" s="48" t="s">
        <v>0</v>
      </c>
    </row>
    <row r="215" spans="1:24" ht="11.25" customHeight="1" x14ac:dyDescent="0.2">
      <c r="A215" s="142" t="s">
        <v>0</v>
      </c>
      <c r="B215" s="142"/>
      <c r="C215" s="142" t="s">
        <v>26</v>
      </c>
      <c r="D215" s="142"/>
      <c r="E215" s="141">
        <v>15.2</v>
      </c>
      <c r="F215" s="141"/>
      <c r="G215" s="141"/>
      <c r="H215" s="141"/>
      <c r="I215" s="141">
        <v>16.399999999999999</v>
      </c>
      <c r="J215" s="141"/>
      <c r="K215" s="141">
        <v>15.6</v>
      </c>
      <c r="L215" s="141"/>
      <c r="M215" s="141">
        <v>10.6</v>
      </c>
      <c r="N215" s="141"/>
      <c r="O215" s="141"/>
      <c r="P215" s="141">
        <v>10.8</v>
      </c>
      <c r="Q215" s="141"/>
      <c r="R215" s="141"/>
      <c r="S215" s="141"/>
      <c r="T215" s="141">
        <v>17.8</v>
      </c>
      <c r="U215" s="141"/>
      <c r="V215" s="141"/>
      <c r="W215" s="49">
        <v>19.8</v>
      </c>
      <c r="X215" s="38" t="s">
        <v>0</v>
      </c>
    </row>
    <row r="216" spans="1:24" ht="11.25" customHeight="1" x14ac:dyDescent="0.2">
      <c r="A216" s="143" t="s">
        <v>0</v>
      </c>
      <c r="B216" s="143"/>
      <c r="C216" s="143" t="s">
        <v>27</v>
      </c>
      <c r="D216" s="143"/>
      <c r="E216" s="163">
        <v>24.2</v>
      </c>
      <c r="F216" s="163"/>
      <c r="G216" s="163"/>
      <c r="H216" s="163"/>
      <c r="I216" s="163">
        <v>18.8</v>
      </c>
      <c r="J216" s="163"/>
      <c r="K216" s="163">
        <v>21.6</v>
      </c>
      <c r="L216" s="163"/>
      <c r="M216" s="163">
        <v>19.3</v>
      </c>
      <c r="N216" s="163"/>
      <c r="O216" s="163"/>
      <c r="P216" s="163">
        <v>16.8</v>
      </c>
      <c r="Q216" s="163"/>
      <c r="R216" s="163"/>
      <c r="S216" s="163"/>
      <c r="T216" s="163">
        <v>14.1</v>
      </c>
      <c r="U216" s="163"/>
      <c r="V216" s="163"/>
      <c r="W216" s="47">
        <v>8</v>
      </c>
      <c r="X216" s="48" t="s">
        <v>0</v>
      </c>
    </row>
    <row r="217" spans="1:24" ht="11.25" customHeight="1" x14ac:dyDescent="0.2">
      <c r="A217" s="142" t="s">
        <v>0</v>
      </c>
      <c r="B217" s="142"/>
      <c r="C217" s="142" t="s">
        <v>28</v>
      </c>
      <c r="D217" s="142"/>
      <c r="E217" s="141">
        <v>18.2</v>
      </c>
      <c r="F217" s="141"/>
      <c r="G217" s="141"/>
      <c r="H217" s="141"/>
      <c r="I217" s="141">
        <v>18.8</v>
      </c>
      <c r="J217" s="141"/>
      <c r="K217" s="141">
        <v>16.2</v>
      </c>
      <c r="L217" s="141"/>
      <c r="M217" s="141">
        <v>22.6</v>
      </c>
      <c r="N217" s="141"/>
      <c r="O217" s="141"/>
      <c r="P217" s="141">
        <v>13.4</v>
      </c>
      <c r="Q217" s="141"/>
      <c r="R217" s="141"/>
      <c r="S217" s="141"/>
      <c r="T217" s="141">
        <v>9.8000000000000007</v>
      </c>
      <c r="U217" s="141"/>
      <c r="V217" s="141"/>
      <c r="W217" s="49">
        <v>3.3</v>
      </c>
      <c r="X217" s="38" t="s">
        <v>0</v>
      </c>
    </row>
    <row r="218" spans="1:24" ht="11.25" customHeight="1" x14ac:dyDescent="0.2">
      <c r="A218" s="143" t="s">
        <v>0</v>
      </c>
      <c r="B218" s="143"/>
      <c r="C218" s="143" t="s">
        <v>29</v>
      </c>
      <c r="D218" s="143"/>
      <c r="E218" s="163">
        <v>0</v>
      </c>
      <c r="F218" s="163"/>
      <c r="G218" s="163"/>
      <c r="H218" s="163"/>
      <c r="I218" s="163">
        <v>11.7</v>
      </c>
      <c r="J218" s="163"/>
      <c r="K218" s="163">
        <v>9.6</v>
      </c>
      <c r="L218" s="163"/>
      <c r="M218" s="163">
        <v>10.6</v>
      </c>
      <c r="N218" s="163"/>
      <c r="O218" s="163"/>
      <c r="P218" s="163">
        <v>7.6</v>
      </c>
      <c r="Q218" s="163"/>
      <c r="R218" s="163"/>
      <c r="S218" s="163"/>
      <c r="T218" s="163">
        <v>2.9</v>
      </c>
      <c r="U218" s="163"/>
      <c r="V218" s="163"/>
      <c r="W218" s="47">
        <v>1.4</v>
      </c>
      <c r="X218" s="48" t="s">
        <v>0</v>
      </c>
    </row>
    <row r="219" spans="1:24" ht="11.25" customHeight="1" x14ac:dyDescent="0.2">
      <c r="A219" s="142" t="s">
        <v>0</v>
      </c>
      <c r="B219" s="142"/>
      <c r="C219" s="142" t="s">
        <v>30</v>
      </c>
      <c r="D219" s="142"/>
      <c r="E219" s="141">
        <v>0</v>
      </c>
      <c r="F219" s="141"/>
      <c r="G219" s="141"/>
      <c r="H219" s="141"/>
      <c r="I219" s="141">
        <v>0.8</v>
      </c>
      <c r="J219" s="141"/>
      <c r="K219" s="141">
        <v>3</v>
      </c>
      <c r="L219" s="141"/>
      <c r="M219" s="141">
        <v>5.0999999999999996</v>
      </c>
      <c r="N219" s="141"/>
      <c r="O219" s="141"/>
      <c r="P219" s="141">
        <v>6.3</v>
      </c>
      <c r="Q219" s="141"/>
      <c r="R219" s="141"/>
      <c r="S219" s="141"/>
      <c r="T219" s="141">
        <v>4</v>
      </c>
      <c r="U219" s="141"/>
      <c r="V219" s="141"/>
      <c r="W219" s="49">
        <v>0.9</v>
      </c>
      <c r="X219" s="38" t="s">
        <v>0</v>
      </c>
    </row>
    <row r="220" spans="1:24" ht="11.25" customHeight="1" x14ac:dyDescent="0.2">
      <c r="A220" s="143" t="s">
        <v>0</v>
      </c>
      <c r="B220" s="143"/>
      <c r="C220" s="143" t="s">
        <v>31</v>
      </c>
      <c r="D220" s="143"/>
      <c r="E220" s="163">
        <v>0</v>
      </c>
      <c r="F220" s="163"/>
      <c r="G220" s="163"/>
      <c r="H220" s="163"/>
      <c r="I220" s="163">
        <v>1.6</v>
      </c>
      <c r="J220" s="163"/>
      <c r="K220" s="163">
        <v>2.4</v>
      </c>
      <c r="L220" s="163"/>
      <c r="M220" s="163">
        <v>3.3</v>
      </c>
      <c r="N220" s="163"/>
      <c r="O220" s="163"/>
      <c r="P220" s="163">
        <v>3.4</v>
      </c>
      <c r="Q220" s="163"/>
      <c r="R220" s="163"/>
      <c r="S220" s="163"/>
      <c r="T220" s="163">
        <v>0.7</v>
      </c>
      <c r="U220" s="163"/>
      <c r="V220" s="163"/>
      <c r="W220" s="47">
        <v>0</v>
      </c>
      <c r="X220" s="48" t="s">
        <v>0</v>
      </c>
    </row>
    <row r="221" spans="1:24" ht="11.25" customHeight="1" x14ac:dyDescent="0.2">
      <c r="A221" s="142" t="s">
        <v>0</v>
      </c>
      <c r="B221" s="142"/>
      <c r="C221" s="142" t="s">
        <v>32</v>
      </c>
      <c r="D221" s="142"/>
      <c r="E221" s="141">
        <v>0</v>
      </c>
      <c r="F221" s="141"/>
      <c r="G221" s="141"/>
      <c r="H221" s="141"/>
      <c r="I221" s="141">
        <v>0.8</v>
      </c>
      <c r="J221" s="141"/>
      <c r="K221" s="141">
        <v>0</v>
      </c>
      <c r="L221" s="141"/>
      <c r="M221" s="141">
        <v>0.4</v>
      </c>
      <c r="N221" s="141"/>
      <c r="O221" s="141"/>
      <c r="P221" s="141">
        <v>0</v>
      </c>
      <c r="Q221" s="141"/>
      <c r="R221" s="141"/>
      <c r="S221" s="141"/>
      <c r="T221" s="141">
        <v>0</v>
      </c>
      <c r="U221" s="141"/>
      <c r="V221" s="141"/>
      <c r="W221" s="49">
        <v>0</v>
      </c>
      <c r="X221" s="41" t="s">
        <v>0</v>
      </c>
    </row>
    <row r="222" spans="1:24" ht="78.75" customHeight="1" x14ac:dyDescent="0.2">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row>
    <row r="223" spans="1:24" ht="55.7" customHeight="1" x14ac:dyDescent="0.2">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row>
    <row r="224" spans="1:24" ht="55.7" customHeight="1" x14ac:dyDescent="0.2">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row>
    <row r="225" spans="1:24" ht="55.7" customHeight="1" x14ac:dyDescent="0.2">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row>
    <row r="226" spans="1:24" ht="55.7" customHeight="1" x14ac:dyDescent="0.2">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row>
    <row r="227" spans="1:24" ht="18.75" customHeight="1" x14ac:dyDescent="0.2">
      <c r="B227" s="140" t="s">
        <v>36</v>
      </c>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row>
    <row r="228" spans="1:24" ht="0.75" customHeight="1" x14ac:dyDescent="0.2">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row>
    <row r="229" spans="1:24" ht="1.5" customHeight="1" x14ac:dyDescent="0.2">
      <c r="A229" s="137" t="s">
        <v>0</v>
      </c>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row>
    <row r="230" spans="1:24" ht="3" customHeight="1" x14ac:dyDescent="0.2">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row>
    <row r="231" spans="1:24" ht="13.5" customHeight="1" x14ac:dyDescent="0.2">
      <c r="B231" s="138" t="s">
        <v>0</v>
      </c>
      <c r="C231" s="138"/>
      <c r="D231" s="134" t="s">
        <v>0</v>
      </c>
      <c r="E231" s="134"/>
      <c r="F231" s="134"/>
      <c r="G231" s="134"/>
      <c r="H231" s="134"/>
      <c r="I231" s="134"/>
      <c r="J231" s="139" t="s">
        <v>37</v>
      </c>
      <c r="K231" s="139"/>
      <c r="L231" s="139"/>
      <c r="M231" s="139"/>
      <c r="N231" s="139"/>
      <c r="O231" s="139"/>
      <c r="P231" s="139"/>
      <c r="Q231" s="139"/>
      <c r="R231" s="139"/>
      <c r="S231" s="139"/>
      <c r="T231" s="139"/>
      <c r="U231" s="139"/>
      <c r="V231" s="139"/>
      <c r="W231" s="139"/>
      <c r="X231" s="139"/>
    </row>
    <row r="232" spans="1:24" ht="11.85" customHeight="1" x14ac:dyDescent="0.2">
      <c r="B232" s="130" t="s">
        <v>0</v>
      </c>
      <c r="C232" s="130"/>
      <c r="D232" s="131" t="s">
        <v>0</v>
      </c>
      <c r="E232" s="131"/>
      <c r="F232" s="131"/>
      <c r="G232" s="131"/>
      <c r="H232" s="131"/>
      <c r="I232" s="131"/>
      <c r="J232" s="132" t="s">
        <v>38</v>
      </c>
      <c r="K232" s="132"/>
      <c r="L232" s="132"/>
      <c r="M232" s="132"/>
      <c r="N232" s="132"/>
      <c r="O232" s="132"/>
      <c r="P232" s="132"/>
      <c r="Q232" s="132"/>
      <c r="R232" s="132"/>
      <c r="S232" s="131" t="s">
        <v>0</v>
      </c>
      <c r="T232" s="131"/>
      <c r="U232" s="131"/>
      <c r="V232" s="131"/>
      <c r="W232" s="131"/>
      <c r="X232" s="131"/>
    </row>
    <row r="233" spans="1:24" ht="15" customHeight="1" x14ac:dyDescent="0.2">
      <c r="B233" s="133" t="s">
        <v>39</v>
      </c>
      <c r="C233" s="133"/>
      <c r="D233" s="134" t="s">
        <v>0</v>
      </c>
      <c r="E233" s="134"/>
      <c r="F233" s="134"/>
      <c r="G233" s="134"/>
      <c r="H233" s="134"/>
      <c r="I233" s="134"/>
      <c r="J233" s="132" t="s">
        <v>40</v>
      </c>
      <c r="K233" s="132"/>
      <c r="L233" s="132" t="s">
        <v>41</v>
      </c>
      <c r="M233" s="132"/>
      <c r="N233" s="132"/>
      <c r="O233" s="173" t="s">
        <v>42</v>
      </c>
      <c r="P233" s="173"/>
      <c r="Q233" s="173"/>
      <c r="R233" s="173"/>
      <c r="S233" s="135" t="s">
        <v>159</v>
      </c>
      <c r="T233" s="135"/>
      <c r="U233" s="135"/>
      <c r="V233" s="135"/>
      <c r="W233" s="135"/>
      <c r="X233" s="135"/>
    </row>
    <row r="234" spans="1:24" ht="14.45" customHeight="1" x14ac:dyDescent="0.2">
      <c r="F234" s="37" t="s">
        <v>0</v>
      </c>
      <c r="G234" s="134" t="s">
        <v>0</v>
      </c>
      <c r="H234" s="134"/>
      <c r="I234" s="134"/>
      <c r="J234" s="134"/>
      <c r="K234" s="134"/>
      <c r="L234" s="134"/>
      <c r="M234" s="134"/>
      <c r="N234" s="134"/>
      <c r="O234" s="134"/>
      <c r="P234" s="134"/>
      <c r="Q234" s="134" t="s">
        <v>0</v>
      </c>
      <c r="R234" s="134"/>
      <c r="S234" s="134"/>
      <c r="T234" s="134"/>
      <c r="U234" s="134" t="s">
        <v>0</v>
      </c>
      <c r="V234" s="134"/>
      <c r="W234" s="134"/>
      <c r="X234" s="134"/>
    </row>
    <row r="235" spans="1:24" ht="20.85" customHeight="1" x14ac:dyDescent="0.2">
      <c r="F235" s="175" t="s">
        <v>1</v>
      </c>
      <c r="G235" s="175"/>
      <c r="H235" s="175"/>
      <c r="I235" s="175"/>
      <c r="J235" s="175"/>
      <c r="K235" s="175"/>
      <c r="L235" s="175"/>
      <c r="M235" s="175"/>
      <c r="N235" s="175"/>
      <c r="O235" s="175"/>
      <c r="P235" s="175"/>
      <c r="Q235" s="175"/>
      <c r="R235" s="175"/>
      <c r="S235" s="175"/>
      <c r="T235" s="175"/>
      <c r="U235" s="175"/>
      <c r="V235" s="175"/>
      <c r="W235" s="175"/>
      <c r="X235" s="175"/>
    </row>
    <row r="236" spans="1:24" ht="6.75" customHeight="1" x14ac:dyDescent="0.2">
      <c r="F236" s="37" t="s">
        <v>0</v>
      </c>
      <c r="G236" s="134" t="s">
        <v>0</v>
      </c>
      <c r="H236" s="134"/>
      <c r="I236" s="134"/>
      <c r="J236" s="134"/>
      <c r="K236" s="134"/>
      <c r="L236" s="134"/>
      <c r="M236" s="134"/>
      <c r="N236" s="134"/>
      <c r="O236" s="134"/>
      <c r="P236" s="134"/>
      <c r="Q236" s="134" t="s">
        <v>0</v>
      </c>
      <c r="R236" s="134"/>
      <c r="S236" s="134"/>
      <c r="T236" s="134"/>
      <c r="U236" s="134" t="s">
        <v>0</v>
      </c>
      <c r="V236" s="134"/>
      <c r="W236" s="134"/>
      <c r="X236" s="134"/>
    </row>
    <row r="237" spans="1:24" ht="11.45" customHeight="1" x14ac:dyDescent="0.2">
      <c r="F237" s="37" t="s">
        <v>0</v>
      </c>
      <c r="G237" s="134" t="s">
        <v>61</v>
      </c>
      <c r="H237" s="134"/>
      <c r="I237" s="134"/>
      <c r="J237" s="134"/>
      <c r="K237" s="134"/>
      <c r="L237" s="134"/>
      <c r="M237" s="134"/>
      <c r="N237" s="134"/>
      <c r="O237" s="134"/>
      <c r="P237" s="134"/>
      <c r="Q237" s="139" t="s">
        <v>0</v>
      </c>
      <c r="R237" s="139"/>
      <c r="S237" s="139"/>
      <c r="T237" s="139"/>
      <c r="U237" s="139"/>
      <c r="V237" s="139"/>
      <c r="W237" s="139"/>
      <c r="X237" s="139"/>
    </row>
    <row r="238" spans="1:24" ht="11.45" customHeight="1" x14ac:dyDescent="0.2">
      <c r="F238" s="37" t="s">
        <v>0</v>
      </c>
      <c r="G238" s="134" t="s">
        <v>62</v>
      </c>
      <c r="H238" s="134"/>
      <c r="I238" s="134"/>
      <c r="J238" s="134"/>
      <c r="K238" s="134"/>
      <c r="L238" s="134"/>
      <c r="M238" s="134"/>
      <c r="N238" s="134"/>
      <c r="O238" s="134"/>
      <c r="P238" s="134"/>
      <c r="Q238" s="134"/>
      <c r="R238" s="134"/>
      <c r="S238" s="134"/>
      <c r="T238" s="134"/>
      <c r="U238" s="154" t="s">
        <v>63</v>
      </c>
      <c r="V238" s="154"/>
      <c r="W238" s="154"/>
      <c r="X238" s="154"/>
    </row>
    <row r="239" spans="1:24" ht="11.45" customHeight="1" x14ac:dyDescent="0.2">
      <c r="F239" s="37" t="s">
        <v>0</v>
      </c>
      <c r="G239" s="134" t="s">
        <v>5</v>
      </c>
      <c r="H239" s="134"/>
      <c r="I239" s="134"/>
      <c r="J239" s="134"/>
      <c r="K239" s="134"/>
      <c r="L239" s="134"/>
      <c r="M239" s="134"/>
      <c r="N239" s="134"/>
      <c r="O239" s="134"/>
      <c r="P239" s="134"/>
      <c r="Q239" s="134"/>
      <c r="R239" s="134"/>
      <c r="S239" s="134"/>
      <c r="T239" s="134"/>
      <c r="U239" s="154" t="s">
        <v>64</v>
      </c>
      <c r="V239" s="154"/>
      <c r="W239" s="154"/>
      <c r="X239" s="154"/>
    </row>
    <row r="240" spans="1:24" ht="1.7" customHeight="1" x14ac:dyDescent="0.2">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row>
    <row r="241" spans="1:24" ht="1.1499999999999999" customHeight="1" x14ac:dyDescent="0.2">
      <c r="A241" s="152" t="s">
        <v>0</v>
      </c>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row>
    <row r="242" spans="1:24" ht="11.25" customHeight="1" x14ac:dyDescent="0.2">
      <c r="A242" s="146" t="s">
        <v>0</v>
      </c>
      <c r="B242" s="146"/>
      <c r="C242" s="147" t="s">
        <v>58</v>
      </c>
      <c r="D242" s="147"/>
      <c r="E242" s="147"/>
      <c r="F242" s="147"/>
      <c r="G242" s="147"/>
      <c r="H242" s="147"/>
      <c r="I242" s="147"/>
      <c r="J242" s="147"/>
      <c r="K242" s="147"/>
      <c r="L242" s="147"/>
      <c r="M242" s="147"/>
      <c r="N242" s="147"/>
      <c r="O242" s="147"/>
      <c r="P242" s="147"/>
      <c r="Q242" s="147"/>
      <c r="R242" s="147"/>
      <c r="S242" s="147"/>
      <c r="T242" s="147"/>
      <c r="U242" s="147"/>
      <c r="V242" s="147"/>
      <c r="W242" s="147"/>
      <c r="X242" s="40" t="s">
        <v>0</v>
      </c>
    </row>
    <row r="243" spans="1:24" ht="11.25" customHeight="1" x14ac:dyDescent="0.2">
      <c r="A243" s="146" t="s">
        <v>0</v>
      </c>
      <c r="B243" s="146"/>
      <c r="C243" s="146" t="s">
        <v>0</v>
      </c>
      <c r="D243" s="146"/>
      <c r="E243" s="149" t="s">
        <v>45</v>
      </c>
      <c r="F243" s="149"/>
      <c r="G243" s="149"/>
      <c r="H243" s="149"/>
      <c r="I243" s="149" t="s">
        <v>46</v>
      </c>
      <c r="J243" s="149"/>
      <c r="K243" s="149" t="s">
        <v>47</v>
      </c>
      <c r="L243" s="149"/>
      <c r="M243" s="149" t="s">
        <v>48</v>
      </c>
      <c r="N243" s="149"/>
      <c r="O243" s="149"/>
      <c r="P243" s="149" t="s">
        <v>49</v>
      </c>
      <c r="Q243" s="149"/>
      <c r="R243" s="149"/>
      <c r="S243" s="149"/>
      <c r="T243" s="149" t="s">
        <v>50</v>
      </c>
      <c r="U243" s="149"/>
      <c r="V243" s="149"/>
      <c r="W243" s="46" t="s">
        <v>51</v>
      </c>
      <c r="X243" s="40" t="s">
        <v>0</v>
      </c>
    </row>
    <row r="244" spans="1:24" ht="11.25" customHeight="1" x14ac:dyDescent="0.2">
      <c r="A244" s="142" t="s">
        <v>0</v>
      </c>
      <c r="B244" s="142"/>
      <c r="C244" s="142" t="s">
        <v>52</v>
      </c>
      <c r="D244" s="142"/>
      <c r="E244" s="151">
        <v>30</v>
      </c>
      <c r="F244" s="151"/>
      <c r="G244" s="151"/>
      <c r="H244" s="151"/>
      <c r="I244" s="151">
        <v>119</v>
      </c>
      <c r="J244" s="151"/>
      <c r="K244" s="151">
        <v>158</v>
      </c>
      <c r="L244" s="151"/>
      <c r="M244" s="151">
        <v>243</v>
      </c>
      <c r="N244" s="151"/>
      <c r="O244" s="151"/>
      <c r="P244" s="151">
        <v>376</v>
      </c>
      <c r="Q244" s="151"/>
      <c r="R244" s="151"/>
      <c r="S244" s="151"/>
      <c r="T244" s="151">
        <v>322</v>
      </c>
      <c r="U244" s="151"/>
      <c r="V244" s="151"/>
      <c r="W244" s="52">
        <v>215</v>
      </c>
      <c r="X244" s="38" t="s">
        <v>0</v>
      </c>
    </row>
    <row r="245" spans="1:24" ht="11.25" customHeight="1" x14ac:dyDescent="0.2">
      <c r="A245" s="143" t="s">
        <v>0</v>
      </c>
      <c r="B245" s="143"/>
      <c r="C245" s="143" t="s">
        <v>0</v>
      </c>
      <c r="D245" s="143"/>
      <c r="E245" s="150" t="s">
        <v>0</v>
      </c>
      <c r="F245" s="150"/>
      <c r="G245" s="150"/>
      <c r="H245" s="150"/>
      <c r="I245" s="150" t="s">
        <v>0</v>
      </c>
      <c r="J245" s="150"/>
      <c r="K245" s="150" t="s">
        <v>0</v>
      </c>
      <c r="L245" s="150"/>
      <c r="M245" s="150" t="s">
        <v>0</v>
      </c>
      <c r="N245" s="150"/>
      <c r="O245" s="150"/>
      <c r="P245" s="150" t="s">
        <v>0</v>
      </c>
      <c r="Q245" s="150"/>
      <c r="R245" s="150"/>
      <c r="S245" s="150"/>
      <c r="T245" s="150" t="s">
        <v>0</v>
      </c>
      <c r="U245" s="150"/>
      <c r="V245" s="150"/>
      <c r="W245" s="44" t="s">
        <v>0</v>
      </c>
      <c r="X245" s="48" t="s">
        <v>0</v>
      </c>
    </row>
    <row r="246" spans="1:24" ht="10.5" customHeight="1" x14ac:dyDescent="0.2">
      <c r="A246" s="142" t="s">
        <v>0</v>
      </c>
      <c r="B246" s="142"/>
      <c r="C246" s="142" t="s">
        <v>24</v>
      </c>
      <c r="D246" s="142"/>
      <c r="E246" s="151">
        <v>7</v>
      </c>
      <c r="F246" s="151"/>
      <c r="G246" s="151"/>
      <c r="H246" s="151"/>
      <c r="I246" s="151">
        <v>21</v>
      </c>
      <c r="J246" s="151"/>
      <c r="K246" s="151">
        <v>22</v>
      </c>
      <c r="L246" s="151"/>
      <c r="M246" s="151">
        <v>36</v>
      </c>
      <c r="N246" s="151"/>
      <c r="O246" s="151"/>
      <c r="P246" s="151">
        <v>91</v>
      </c>
      <c r="Q246" s="151"/>
      <c r="R246" s="151"/>
      <c r="S246" s="151"/>
      <c r="T246" s="151">
        <v>93</v>
      </c>
      <c r="U246" s="151"/>
      <c r="V246" s="151"/>
      <c r="W246" s="52">
        <v>73</v>
      </c>
      <c r="X246" s="38" t="s">
        <v>0</v>
      </c>
    </row>
    <row r="247" spans="1:24" ht="10.5" customHeight="1" x14ac:dyDescent="0.2">
      <c r="A247" s="143" t="s">
        <v>0</v>
      </c>
      <c r="B247" s="143"/>
      <c r="C247" s="143" t="s">
        <v>25</v>
      </c>
      <c r="D247" s="143"/>
      <c r="E247" s="171">
        <v>6</v>
      </c>
      <c r="F247" s="171"/>
      <c r="G247" s="171"/>
      <c r="H247" s="171"/>
      <c r="I247" s="171">
        <v>12</v>
      </c>
      <c r="J247" s="171"/>
      <c r="K247" s="171">
        <v>22</v>
      </c>
      <c r="L247" s="171"/>
      <c r="M247" s="171">
        <v>22</v>
      </c>
      <c r="N247" s="171"/>
      <c r="O247" s="171"/>
      <c r="P247" s="171">
        <v>47</v>
      </c>
      <c r="Q247" s="171"/>
      <c r="R247" s="171"/>
      <c r="S247" s="171"/>
      <c r="T247" s="171">
        <v>62</v>
      </c>
      <c r="U247" s="171"/>
      <c r="V247" s="171"/>
      <c r="W247" s="54">
        <v>70</v>
      </c>
      <c r="X247" s="43" t="s">
        <v>0</v>
      </c>
    </row>
    <row r="248" spans="1:24" ht="11.25" customHeight="1" x14ac:dyDescent="0.2">
      <c r="A248" s="142" t="s">
        <v>0</v>
      </c>
      <c r="B248" s="142"/>
      <c r="C248" s="142" t="s">
        <v>26</v>
      </c>
      <c r="D248" s="142"/>
      <c r="E248" s="151">
        <v>5</v>
      </c>
      <c r="F248" s="151"/>
      <c r="G248" s="151"/>
      <c r="H248" s="151"/>
      <c r="I248" s="151">
        <v>13</v>
      </c>
      <c r="J248" s="151"/>
      <c r="K248" s="151">
        <v>19</v>
      </c>
      <c r="L248" s="151"/>
      <c r="M248" s="151">
        <v>20</v>
      </c>
      <c r="N248" s="151"/>
      <c r="O248" s="151"/>
      <c r="P248" s="151">
        <v>34</v>
      </c>
      <c r="Q248" s="151"/>
      <c r="R248" s="151"/>
      <c r="S248" s="151"/>
      <c r="T248" s="151">
        <v>51</v>
      </c>
      <c r="U248" s="151"/>
      <c r="V248" s="151"/>
      <c r="W248" s="52">
        <v>39</v>
      </c>
      <c r="X248" s="38" t="s">
        <v>0</v>
      </c>
    </row>
    <row r="249" spans="1:24" ht="11.25" customHeight="1" x14ac:dyDescent="0.2">
      <c r="A249" s="143" t="s">
        <v>0</v>
      </c>
      <c r="B249" s="143"/>
      <c r="C249" s="143" t="s">
        <v>27</v>
      </c>
      <c r="D249" s="143"/>
      <c r="E249" s="171">
        <v>4</v>
      </c>
      <c r="F249" s="171"/>
      <c r="G249" s="171"/>
      <c r="H249" s="171"/>
      <c r="I249" s="171">
        <v>12</v>
      </c>
      <c r="J249" s="171"/>
      <c r="K249" s="171">
        <v>20</v>
      </c>
      <c r="L249" s="171"/>
      <c r="M249" s="171">
        <v>26</v>
      </c>
      <c r="N249" s="171"/>
      <c r="O249" s="171"/>
      <c r="P249" s="171">
        <v>39</v>
      </c>
      <c r="Q249" s="171"/>
      <c r="R249" s="171"/>
      <c r="S249" s="171"/>
      <c r="T249" s="171">
        <v>30</v>
      </c>
      <c r="U249" s="171"/>
      <c r="V249" s="171"/>
      <c r="W249" s="54">
        <v>14</v>
      </c>
      <c r="X249" s="48" t="s">
        <v>0</v>
      </c>
    </row>
    <row r="250" spans="1:24" ht="11.25" customHeight="1" x14ac:dyDescent="0.2">
      <c r="A250" s="142" t="s">
        <v>0</v>
      </c>
      <c r="B250" s="142"/>
      <c r="C250" s="142" t="s">
        <v>28</v>
      </c>
      <c r="D250" s="142"/>
      <c r="E250" s="151">
        <v>8</v>
      </c>
      <c r="F250" s="151"/>
      <c r="G250" s="151"/>
      <c r="H250" s="151"/>
      <c r="I250" s="151">
        <v>30</v>
      </c>
      <c r="J250" s="151"/>
      <c r="K250" s="151">
        <v>37</v>
      </c>
      <c r="L250" s="151"/>
      <c r="M250" s="151">
        <v>76</v>
      </c>
      <c r="N250" s="151"/>
      <c r="O250" s="151"/>
      <c r="P250" s="151">
        <v>74</v>
      </c>
      <c r="Q250" s="151"/>
      <c r="R250" s="151"/>
      <c r="S250" s="151"/>
      <c r="T250" s="151">
        <v>51</v>
      </c>
      <c r="U250" s="151"/>
      <c r="V250" s="151"/>
      <c r="W250" s="52">
        <v>11</v>
      </c>
      <c r="X250" s="38" t="s">
        <v>0</v>
      </c>
    </row>
    <row r="251" spans="1:24" ht="11.25" customHeight="1" x14ac:dyDescent="0.2">
      <c r="A251" s="143" t="s">
        <v>0</v>
      </c>
      <c r="B251" s="143"/>
      <c r="C251" s="143" t="s">
        <v>29</v>
      </c>
      <c r="D251" s="143"/>
      <c r="E251" s="171">
        <v>0</v>
      </c>
      <c r="F251" s="171"/>
      <c r="G251" s="171"/>
      <c r="H251" s="171"/>
      <c r="I251" s="171">
        <v>25</v>
      </c>
      <c r="J251" s="171"/>
      <c r="K251" s="171">
        <v>27</v>
      </c>
      <c r="L251" s="171"/>
      <c r="M251" s="171">
        <v>41</v>
      </c>
      <c r="N251" s="171"/>
      <c r="O251" s="171"/>
      <c r="P251" s="171">
        <v>50</v>
      </c>
      <c r="Q251" s="171"/>
      <c r="R251" s="171"/>
      <c r="S251" s="171"/>
      <c r="T251" s="171">
        <v>16</v>
      </c>
      <c r="U251" s="171"/>
      <c r="V251" s="171"/>
      <c r="W251" s="54">
        <v>5</v>
      </c>
      <c r="X251" s="38" t="s">
        <v>0</v>
      </c>
    </row>
    <row r="252" spans="1:24" ht="11.25" customHeight="1" x14ac:dyDescent="0.2">
      <c r="A252" s="142" t="s">
        <v>0</v>
      </c>
      <c r="B252" s="142"/>
      <c r="C252" s="142" t="s">
        <v>30</v>
      </c>
      <c r="D252" s="142"/>
      <c r="E252" s="151">
        <v>0</v>
      </c>
      <c r="F252" s="151"/>
      <c r="G252" s="151"/>
      <c r="H252" s="151"/>
      <c r="I252" s="151">
        <v>1</v>
      </c>
      <c r="J252" s="151"/>
      <c r="K252" s="151">
        <v>5</v>
      </c>
      <c r="L252" s="151"/>
      <c r="M252" s="151">
        <v>14</v>
      </c>
      <c r="N252" s="151"/>
      <c r="O252" s="151"/>
      <c r="P252" s="151">
        <v>26</v>
      </c>
      <c r="Q252" s="151"/>
      <c r="R252" s="151"/>
      <c r="S252" s="151"/>
      <c r="T252" s="151">
        <v>14</v>
      </c>
      <c r="U252" s="151"/>
      <c r="V252" s="151"/>
      <c r="W252" s="52">
        <v>3</v>
      </c>
      <c r="X252" s="38" t="s">
        <v>0</v>
      </c>
    </row>
    <row r="253" spans="1:24" ht="11.25" customHeight="1" x14ac:dyDescent="0.2">
      <c r="A253" s="143" t="s">
        <v>0</v>
      </c>
      <c r="B253" s="143"/>
      <c r="C253" s="143" t="s">
        <v>31</v>
      </c>
      <c r="D253" s="143"/>
      <c r="E253" s="171">
        <v>0</v>
      </c>
      <c r="F253" s="171"/>
      <c r="G253" s="171"/>
      <c r="H253" s="171"/>
      <c r="I253" s="171">
        <v>4</v>
      </c>
      <c r="J253" s="171"/>
      <c r="K253" s="171">
        <v>5</v>
      </c>
      <c r="L253" s="171"/>
      <c r="M253" s="171">
        <v>9</v>
      </c>
      <c r="N253" s="171"/>
      <c r="O253" s="171"/>
      <c r="P253" s="171">
        <v>17</v>
      </c>
      <c r="Q253" s="171"/>
      <c r="R253" s="171"/>
      <c r="S253" s="171"/>
      <c r="T253" s="171">
        <v>4</v>
      </c>
      <c r="U253" s="171"/>
      <c r="V253" s="171"/>
      <c r="W253" s="54">
        <v>1</v>
      </c>
      <c r="X253" s="48" t="s">
        <v>0</v>
      </c>
    </row>
    <row r="254" spans="1:24" ht="11.25" customHeight="1" x14ac:dyDescent="0.2">
      <c r="A254" s="142" t="s">
        <v>0</v>
      </c>
      <c r="B254" s="142"/>
      <c r="C254" s="142" t="s">
        <v>32</v>
      </c>
      <c r="D254" s="142"/>
      <c r="E254" s="151">
        <v>0</v>
      </c>
      <c r="F254" s="151"/>
      <c r="G254" s="151"/>
      <c r="H254" s="151"/>
      <c r="I254" s="151">
        <v>1</v>
      </c>
      <c r="J254" s="151"/>
      <c r="K254" s="151">
        <v>1</v>
      </c>
      <c r="L254" s="151"/>
      <c r="M254" s="151">
        <v>0</v>
      </c>
      <c r="N254" s="151"/>
      <c r="O254" s="151"/>
      <c r="P254" s="151">
        <v>0</v>
      </c>
      <c r="Q254" s="151"/>
      <c r="R254" s="151"/>
      <c r="S254" s="151"/>
      <c r="T254" s="151">
        <v>0</v>
      </c>
      <c r="U254" s="151"/>
      <c r="V254" s="151"/>
      <c r="W254" s="52">
        <v>0</v>
      </c>
      <c r="X254" s="38" t="s">
        <v>0</v>
      </c>
    </row>
    <row r="255" spans="1:24" ht="11.25" customHeight="1" x14ac:dyDescent="0.2">
      <c r="A255" s="143" t="s">
        <v>0</v>
      </c>
      <c r="B255" s="143"/>
      <c r="C255" s="143" t="s">
        <v>0</v>
      </c>
      <c r="D255" s="143"/>
      <c r="E255" s="150" t="s">
        <v>0</v>
      </c>
      <c r="F255" s="150"/>
      <c r="G255" s="150"/>
      <c r="H255" s="150"/>
      <c r="I255" s="150" t="s">
        <v>0</v>
      </c>
      <c r="J255" s="150"/>
      <c r="K255" s="150" t="s">
        <v>0</v>
      </c>
      <c r="L255" s="150"/>
      <c r="M255" s="150" t="s">
        <v>0</v>
      </c>
      <c r="N255" s="150"/>
      <c r="O255" s="150"/>
      <c r="P255" s="150" t="s">
        <v>0</v>
      </c>
      <c r="Q255" s="150"/>
      <c r="R255" s="150"/>
      <c r="S255" s="150"/>
      <c r="T255" s="150" t="s">
        <v>0</v>
      </c>
      <c r="U255" s="150"/>
      <c r="V255" s="150"/>
      <c r="W255" s="44" t="s">
        <v>0</v>
      </c>
      <c r="X255" s="48" t="s">
        <v>0</v>
      </c>
    </row>
    <row r="256" spans="1:24" ht="11.25" customHeight="1" x14ac:dyDescent="0.2">
      <c r="A256" s="142" t="s">
        <v>0</v>
      </c>
      <c r="B256" s="142"/>
      <c r="C256" s="142" t="s">
        <v>53</v>
      </c>
      <c r="D256" s="142"/>
      <c r="E256" s="145">
        <v>28213</v>
      </c>
      <c r="F256" s="145"/>
      <c r="G256" s="145"/>
      <c r="H256" s="145"/>
      <c r="I256" s="145">
        <v>50751</v>
      </c>
      <c r="J256" s="145"/>
      <c r="K256" s="145">
        <v>46230</v>
      </c>
      <c r="L256" s="145"/>
      <c r="M256" s="145">
        <v>53694</v>
      </c>
      <c r="N256" s="145"/>
      <c r="O256" s="145"/>
      <c r="P256" s="145">
        <v>40517</v>
      </c>
      <c r="Q256" s="145"/>
      <c r="R256" s="145"/>
      <c r="S256" s="145"/>
      <c r="T256" s="145">
        <v>25784</v>
      </c>
      <c r="U256" s="145"/>
      <c r="V256" s="145"/>
      <c r="W256" s="53">
        <v>18566</v>
      </c>
      <c r="X256" s="41" t="s">
        <v>0</v>
      </c>
    </row>
    <row r="257" spans="1:24" ht="11.25" customHeight="1" x14ac:dyDescent="0.2">
      <c r="A257" s="143" t="s">
        <v>0</v>
      </c>
      <c r="B257" s="143"/>
      <c r="C257" s="143" t="s">
        <v>54</v>
      </c>
      <c r="D257" s="143"/>
      <c r="E257" s="157">
        <v>33170</v>
      </c>
      <c r="F257" s="157"/>
      <c r="G257" s="157"/>
      <c r="H257" s="157"/>
      <c r="I257" s="157">
        <v>54719</v>
      </c>
      <c r="J257" s="157"/>
      <c r="K257" s="157">
        <v>53332</v>
      </c>
      <c r="L257" s="157"/>
      <c r="M257" s="157">
        <v>57819</v>
      </c>
      <c r="N257" s="157"/>
      <c r="O257" s="157"/>
      <c r="P257" s="157">
        <v>51557</v>
      </c>
      <c r="Q257" s="157"/>
      <c r="R257" s="157"/>
      <c r="S257" s="157"/>
      <c r="T257" s="157">
        <v>36688</v>
      </c>
      <c r="U257" s="157"/>
      <c r="V257" s="157"/>
      <c r="W257" s="55">
        <v>24699</v>
      </c>
      <c r="X257" s="50" t="s">
        <v>0</v>
      </c>
    </row>
    <row r="258" spans="1:24" ht="11.25" customHeight="1" x14ac:dyDescent="0.2">
      <c r="A258" s="146" t="s">
        <v>0</v>
      </c>
      <c r="B258" s="146"/>
      <c r="C258" s="147" t="s">
        <v>55</v>
      </c>
      <c r="D258" s="147"/>
      <c r="E258" s="147"/>
      <c r="F258" s="147"/>
      <c r="G258" s="147"/>
      <c r="H258" s="147"/>
      <c r="I258" s="147"/>
      <c r="J258" s="147"/>
      <c r="K258" s="147"/>
      <c r="L258" s="147"/>
      <c r="M258" s="147"/>
      <c r="N258" s="147"/>
      <c r="O258" s="147"/>
      <c r="P258" s="147"/>
      <c r="Q258" s="147"/>
      <c r="R258" s="147"/>
      <c r="S258" s="147"/>
      <c r="T258" s="147"/>
      <c r="U258" s="147"/>
      <c r="V258" s="147"/>
      <c r="W258" s="147"/>
      <c r="X258" s="147"/>
    </row>
    <row r="259" spans="1:24" ht="11.25" customHeight="1" x14ac:dyDescent="0.2">
      <c r="A259" s="148" t="s">
        <v>0</v>
      </c>
      <c r="B259" s="148"/>
      <c r="C259" s="149" t="s">
        <v>0</v>
      </c>
      <c r="D259" s="149"/>
      <c r="E259" s="149" t="s">
        <v>45</v>
      </c>
      <c r="F259" s="149"/>
      <c r="G259" s="149"/>
      <c r="H259" s="149"/>
      <c r="I259" s="149" t="s">
        <v>46</v>
      </c>
      <c r="J259" s="149"/>
      <c r="K259" s="149" t="s">
        <v>47</v>
      </c>
      <c r="L259" s="149"/>
      <c r="M259" s="149" t="s">
        <v>48</v>
      </c>
      <c r="N259" s="149"/>
      <c r="O259" s="149"/>
      <c r="P259" s="149" t="s">
        <v>49</v>
      </c>
      <c r="Q259" s="149"/>
      <c r="R259" s="149"/>
      <c r="S259" s="149"/>
      <c r="T259" s="149" t="s">
        <v>50</v>
      </c>
      <c r="U259" s="149"/>
      <c r="V259" s="149"/>
      <c r="W259" s="46" t="s">
        <v>51</v>
      </c>
      <c r="X259" s="51" t="s">
        <v>0</v>
      </c>
    </row>
    <row r="260" spans="1:24" ht="11.25" customHeight="1" x14ac:dyDescent="0.2">
      <c r="A260" s="142" t="s">
        <v>0</v>
      </c>
      <c r="B260" s="142"/>
      <c r="C260" s="142" t="s">
        <v>52</v>
      </c>
      <c r="D260" s="142"/>
      <c r="E260" s="144" t="s">
        <v>23</v>
      </c>
      <c r="F260" s="144"/>
      <c r="G260" s="144"/>
      <c r="H260" s="144"/>
      <c r="I260" s="144" t="s">
        <v>23</v>
      </c>
      <c r="J260" s="144"/>
      <c r="K260" s="144" t="s">
        <v>23</v>
      </c>
      <c r="L260" s="144"/>
      <c r="M260" s="144" t="s">
        <v>23</v>
      </c>
      <c r="N260" s="144"/>
      <c r="O260" s="144"/>
      <c r="P260" s="144" t="s">
        <v>23</v>
      </c>
      <c r="Q260" s="144"/>
      <c r="R260" s="144"/>
      <c r="S260" s="144"/>
      <c r="T260" s="144" t="s">
        <v>23</v>
      </c>
      <c r="U260" s="144"/>
      <c r="V260" s="144"/>
      <c r="W260" s="42" t="s">
        <v>23</v>
      </c>
      <c r="X260" s="38" t="s">
        <v>0</v>
      </c>
    </row>
    <row r="261" spans="1:24" ht="11.25" customHeight="1" x14ac:dyDescent="0.2">
      <c r="A261" s="143" t="s">
        <v>0</v>
      </c>
      <c r="B261" s="143"/>
      <c r="C261" s="143" t="s">
        <v>0</v>
      </c>
      <c r="D261" s="143"/>
      <c r="E261" s="143" t="s">
        <v>0</v>
      </c>
      <c r="F261" s="143"/>
      <c r="G261" s="143"/>
      <c r="H261" s="143"/>
      <c r="I261" s="143" t="s">
        <v>0</v>
      </c>
      <c r="J261" s="143"/>
      <c r="K261" s="143" t="s">
        <v>0</v>
      </c>
      <c r="L261" s="143"/>
      <c r="M261" s="143" t="s">
        <v>0</v>
      </c>
      <c r="N261" s="143"/>
      <c r="O261" s="143"/>
      <c r="P261" s="143" t="s">
        <v>0</v>
      </c>
      <c r="Q261" s="143"/>
      <c r="R261" s="143"/>
      <c r="S261" s="143"/>
      <c r="T261" s="143" t="s">
        <v>0</v>
      </c>
      <c r="U261" s="143"/>
      <c r="V261" s="143"/>
      <c r="W261" s="43" t="s">
        <v>0</v>
      </c>
      <c r="X261" s="48" t="s">
        <v>0</v>
      </c>
    </row>
    <row r="262" spans="1:24" ht="11.25" customHeight="1" x14ac:dyDescent="0.2">
      <c r="A262" s="142" t="s">
        <v>0</v>
      </c>
      <c r="B262" s="142"/>
      <c r="C262" s="142" t="s">
        <v>24</v>
      </c>
      <c r="D262" s="142"/>
      <c r="E262" s="141">
        <v>23.3</v>
      </c>
      <c r="F262" s="141"/>
      <c r="G262" s="141"/>
      <c r="H262" s="141"/>
      <c r="I262" s="141">
        <v>17.600000000000001</v>
      </c>
      <c r="J262" s="141"/>
      <c r="K262" s="141">
        <v>13.9</v>
      </c>
      <c r="L262" s="141"/>
      <c r="M262" s="141">
        <v>14.8</v>
      </c>
      <c r="N262" s="141"/>
      <c r="O262" s="141"/>
      <c r="P262" s="141">
        <v>24.2</v>
      </c>
      <c r="Q262" s="141"/>
      <c r="R262" s="141"/>
      <c r="S262" s="141"/>
      <c r="T262" s="141">
        <v>28.9</v>
      </c>
      <c r="U262" s="141"/>
      <c r="V262" s="141"/>
      <c r="W262" s="49">
        <v>34</v>
      </c>
      <c r="X262" s="38" t="s">
        <v>0</v>
      </c>
    </row>
    <row r="263" spans="1:24" ht="11.25" customHeight="1" x14ac:dyDescent="0.2">
      <c r="A263" s="143" t="s">
        <v>0</v>
      </c>
      <c r="B263" s="143"/>
      <c r="C263" s="143" t="s">
        <v>25</v>
      </c>
      <c r="D263" s="143"/>
      <c r="E263" s="163">
        <v>20</v>
      </c>
      <c r="F263" s="163"/>
      <c r="G263" s="163"/>
      <c r="H263" s="163"/>
      <c r="I263" s="163">
        <v>10.1</v>
      </c>
      <c r="J263" s="163"/>
      <c r="K263" s="163">
        <v>13.9</v>
      </c>
      <c r="L263" s="163"/>
      <c r="M263" s="163">
        <v>9.1</v>
      </c>
      <c r="N263" s="163"/>
      <c r="O263" s="163"/>
      <c r="P263" s="163">
        <v>12.5</v>
      </c>
      <c r="Q263" s="163"/>
      <c r="R263" s="163"/>
      <c r="S263" s="163"/>
      <c r="T263" s="163">
        <v>19.3</v>
      </c>
      <c r="U263" s="163"/>
      <c r="V263" s="163"/>
      <c r="W263" s="47">
        <v>32.6</v>
      </c>
      <c r="X263" s="48" t="s">
        <v>0</v>
      </c>
    </row>
    <row r="264" spans="1:24" ht="11.25" customHeight="1" x14ac:dyDescent="0.2">
      <c r="A264" s="142" t="s">
        <v>0</v>
      </c>
      <c r="B264" s="142"/>
      <c r="C264" s="142" t="s">
        <v>26</v>
      </c>
      <c r="D264" s="142"/>
      <c r="E264" s="141">
        <v>16.7</v>
      </c>
      <c r="F264" s="141"/>
      <c r="G264" s="141"/>
      <c r="H264" s="141"/>
      <c r="I264" s="141">
        <v>10.9</v>
      </c>
      <c r="J264" s="141"/>
      <c r="K264" s="141">
        <v>12</v>
      </c>
      <c r="L264" s="141"/>
      <c r="M264" s="141">
        <v>8.1999999999999993</v>
      </c>
      <c r="N264" s="141"/>
      <c r="O264" s="141"/>
      <c r="P264" s="141">
        <v>9</v>
      </c>
      <c r="Q264" s="141"/>
      <c r="R264" s="141"/>
      <c r="S264" s="141"/>
      <c r="T264" s="141">
        <v>15.8</v>
      </c>
      <c r="U264" s="141"/>
      <c r="V264" s="141"/>
      <c r="W264" s="49">
        <v>18.100000000000001</v>
      </c>
      <c r="X264" s="38" t="s">
        <v>0</v>
      </c>
    </row>
    <row r="265" spans="1:24" ht="11.25" customHeight="1" x14ac:dyDescent="0.2">
      <c r="A265" s="143" t="s">
        <v>0</v>
      </c>
      <c r="B265" s="143"/>
      <c r="C265" s="143" t="s">
        <v>27</v>
      </c>
      <c r="D265" s="143"/>
      <c r="E265" s="163">
        <v>13.3</v>
      </c>
      <c r="F265" s="163"/>
      <c r="G265" s="163"/>
      <c r="H265" s="163"/>
      <c r="I265" s="163">
        <v>10.1</v>
      </c>
      <c r="J265" s="163"/>
      <c r="K265" s="163">
        <v>12.7</v>
      </c>
      <c r="L265" s="163"/>
      <c r="M265" s="163">
        <v>10.7</v>
      </c>
      <c r="N265" s="163"/>
      <c r="O265" s="163"/>
      <c r="P265" s="163">
        <v>10.4</v>
      </c>
      <c r="Q265" s="163"/>
      <c r="R265" s="163"/>
      <c r="S265" s="163"/>
      <c r="T265" s="163">
        <v>9.3000000000000007</v>
      </c>
      <c r="U265" s="163"/>
      <c r="V265" s="163"/>
      <c r="W265" s="47">
        <v>6.5</v>
      </c>
      <c r="X265" s="48" t="s">
        <v>0</v>
      </c>
    </row>
    <row r="266" spans="1:24" ht="11.25" customHeight="1" x14ac:dyDescent="0.2">
      <c r="A266" s="142" t="s">
        <v>0</v>
      </c>
      <c r="B266" s="142"/>
      <c r="C266" s="142" t="s">
        <v>28</v>
      </c>
      <c r="D266" s="142"/>
      <c r="E266" s="141">
        <v>26.7</v>
      </c>
      <c r="F266" s="141"/>
      <c r="G266" s="141"/>
      <c r="H266" s="141"/>
      <c r="I266" s="141">
        <v>25.2</v>
      </c>
      <c r="J266" s="141"/>
      <c r="K266" s="141">
        <v>23.4</v>
      </c>
      <c r="L266" s="141"/>
      <c r="M266" s="141">
        <v>31.3</v>
      </c>
      <c r="N266" s="141"/>
      <c r="O266" s="141"/>
      <c r="P266" s="141">
        <v>19.7</v>
      </c>
      <c r="Q266" s="141"/>
      <c r="R266" s="141"/>
      <c r="S266" s="141"/>
      <c r="T266" s="141">
        <v>15.8</v>
      </c>
      <c r="U266" s="141"/>
      <c r="V266" s="141"/>
      <c r="W266" s="49">
        <v>5.0999999999999996</v>
      </c>
      <c r="X266" s="38" t="s">
        <v>0</v>
      </c>
    </row>
    <row r="267" spans="1:24" ht="11.25" customHeight="1" x14ac:dyDescent="0.2">
      <c r="A267" s="143" t="s">
        <v>0</v>
      </c>
      <c r="B267" s="143"/>
      <c r="C267" s="143" t="s">
        <v>29</v>
      </c>
      <c r="D267" s="143"/>
      <c r="E267" s="163">
        <v>0</v>
      </c>
      <c r="F267" s="163"/>
      <c r="G267" s="163"/>
      <c r="H267" s="163"/>
      <c r="I267" s="163">
        <v>21</v>
      </c>
      <c r="J267" s="163"/>
      <c r="K267" s="163">
        <v>17.100000000000001</v>
      </c>
      <c r="L267" s="163"/>
      <c r="M267" s="163">
        <v>16.899999999999999</v>
      </c>
      <c r="N267" s="163"/>
      <c r="O267" s="163"/>
      <c r="P267" s="163">
        <v>13.3</v>
      </c>
      <c r="Q267" s="163"/>
      <c r="R267" s="163"/>
      <c r="S267" s="163"/>
      <c r="T267" s="163">
        <v>5</v>
      </c>
      <c r="U267" s="163"/>
      <c r="V267" s="163"/>
      <c r="W267" s="47">
        <v>2.2999999999999998</v>
      </c>
      <c r="X267" s="48" t="s">
        <v>0</v>
      </c>
    </row>
    <row r="268" spans="1:24" ht="11.25" customHeight="1" x14ac:dyDescent="0.2">
      <c r="A268" s="142" t="s">
        <v>0</v>
      </c>
      <c r="B268" s="142"/>
      <c r="C268" s="142" t="s">
        <v>30</v>
      </c>
      <c r="D268" s="142"/>
      <c r="E268" s="141">
        <v>0</v>
      </c>
      <c r="F268" s="141"/>
      <c r="G268" s="141"/>
      <c r="H268" s="141"/>
      <c r="I268" s="141">
        <v>0.8</v>
      </c>
      <c r="J268" s="141"/>
      <c r="K268" s="141">
        <v>3.2</v>
      </c>
      <c r="L268" s="141"/>
      <c r="M268" s="141">
        <v>5.8</v>
      </c>
      <c r="N268" s="141"/>
      <c r="O268" s="141"/>
      <c r="P268" s="141">
        <v>6.9</v>
      </c>
      <c r="Q268" s="141"/>
      <c r="R268" s="141"/>
      <c r="S268" s="141"/>
      <c r="T268" s="141">
        <v>4.3</v>
      </c>
      <c r="U268" s="141"/>
      <c r="V268" s="141"/>
      <c r="W268" s="49">
        <v>1.4</v>
      </c>
      <c r="X268" s="38" t="s">
        <v>0</v>
      </c>
    </row>
    <row r="269" spans="1:24" ht="11.25" customHeight="1" x14ac:dyDescent="0.2">
      <c r="A269" s="143" t="s">
        <v>0</v>
      </c>
      <c r="B269" s="143"/>
      <c r="C269" s="143" t="s">
        <v>31</v>
      </c>
      <c r="D269" s="143"/>
      <c r="E269" s="163">
        <v>0</v>
      </c>
      <c r="F269" s="163"/>
      <c r="G269" s="163"/>
      <c r="H269" s="163"/>
      <c r="I269" s="163">
        <v>3.4</v>
      </c>
      <c r="J269" s="163"/>
      <c r="K269" s="163">
        <v>3.2</v>
      </c>
      <c r="L269" s="163"/>
      <c r="M269" s="163">
        <v>3.7</v>
      </c>
      <c r="N269" s="163"/>
      <c r="O269" s="163"/>
      <c r="P269" s="163">
        <v>4.5</v>
      </c>
      <c r="Q269" s="163"/>
      <c r="R269" s="163"/>
      <c r="S269" s="163"/>
      <c r="T269" s="163">
        <v>1.2</v>
      </c>
      <c r="U269" s="163"/>
      <c r="V269" s="163"/>
      <c r="W269" s="47">
        <v>0.5</v>
      </c>
      <c r="X269" s="48" t="s">
        <v>0</v>
      </c>
    </row>
    <row r="270" spans="1:24" ht="11.25" customHeight="1" x14ac:dyDescent="0.2">
      <c r="A270" s="142" t="s">
        <v>0</v>
      </c>
      <c r="B270" s="142"/>
      <c r="C270" s="142" t="s">
        <v>32</v>
      </c>
      <c r="D270" s="142"/>
      <c r="E270" s="141">
        <v>0</v>
      </c>
      <c r="F270" s="141"/>
      <c r="G270" s="141"/>
      <c r="H270" s="141"/>
      <c r="I270" s="141">
        <v>0.8</v>
      </c>
      <c r="J270" s="141"/>
      <c r="K270" s="141">
        <v>0.6</v>
      </c>
      <c r="L270" s="141"/>
      <c r="M270" s="141">
        <v>0</v>
      </c>
      <c r="N270" s="141"/>
      <c r="O270" s="141"/>
      <c r="P270" s="141">
        <v>0</v>
      </c>
      <c r="Q270" s="141"/>
      <c r="R270" s="141"/>
      <c r="S270" s="141"/>
      <c r="T270" s="141">
        <v>0</v>
      </c>
      <c r="U270" s="141"/>
      <c r="V270" s="141"/>
      <c r="W270" s="49">
        <v>0</v>
      </c>
      <c r="X270" s="41" t="s">
        <v>0</v>
      </c>
    </row>
    <row r="271" spans="1:24" ht="67.5" customHeight="1" x14ac:dyDescent="0.2">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row>
    <row r="272" spans="1:24" ht="58.5" customHeight="1" x14ac:dyDescent="0.2">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row>
    <row r="273" spans="1:24" ht="58.5" customHeight="1" x14ac:dyDescent="0.2">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row>
    <row r="274" spans="1:24" ht="58.5" customHeight="1" x14ac:dyDescent="0.2">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row>
    <row r="275" spans="1:24" ht="58.5" customHeight="1" x14ac:dyDescent="0.2">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row>
    <row r="276" spans="1:24" ht="18.75" customHeight="1" x14ac:dyDescent="0.2">
      <c r="B276" s="140" t="s">
        <v>36</v>
      </c>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row>
    <row r="277" spans="1:24" ht="0.75" customHeight="1" x14ac:dyDescent="0.2">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row>
    <row r="278" spans="1:24" ht="1.5" customHeight="1" x14ac:dyDescent="0.2">
      <c r="A278" s="137" t="s">
        <v>0</v>
      </c>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row>
    <row r="279" spans="1:24" ht="3" customHeight="1" x14ac:dyDescent="0.2">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row>
    <row r="280" spans="1:24" ht="13.5" customHeight="1" x14ac:dyDescent="0.2">
      <c r="B280" s="138" t="s">
        <v>0</v>
      </c>
      <c r="C280" s="138"/>
      <c r="D280" s="134" t="s">
        <v>0</v>
      </c>
      <c r="E280" s="134"/>
      <c r="F280" s="134"/>
      <c r="G280" s="134"/>
      <c r="H280" s="134"/>
      <c r="I280" s="134"/>
      <c r="J280" s="139" t="s">
        <v>37</v>
      </c>
      <c r="K280" s="139"/>
      <c r="L280" s="139"/>
      <c r="M280" s="139"/>
      <c r="N280" s="139"/>
      <c r="O280" s="139"/>
      <c r="P280" s="139"/>
      <c r="Q280" s="139"/>
      <c r="R280" s="139"/>
      <c r="S280" s="139"/>
      <c r="T280" s="139"/>
      <c r="U280" s="139"/>
      <c r="V280" s="139"/>
      <c r="W280" s="139"/>
      <c r="X280" s="139"/>
    </row>
    <row r="281" spans="1:24" ht="11.85" customHeight="1" x14ac:dyDescent="0.2">
      <c r="B281" s="130" t="s">
        <v>0</v>
      </c>
      <c r="C281" s="130"/>
      <c r="D281" s="131" t="s">
        <v>0</v>
      </c>
      <c r="E281" s="131"/>
      <c r="F281" s="131"/>
      <c r="G281" s="131"/>
      <c r="H281" s="131"/>
      <c r="I281" s="131"/>
      <c r="J281" s="132" t="s">
        <v>38</v>
      </c>
      <c r="K281" s="132"/>
      <c r="L281" s="132"/>
      <c r="M281" s="132"/>
      <c r="N281" s="132"/>
      <c r="O281" s="132"/>
      <c r="P281" s="132"/>
      <c r="Q281" s="132"/>
      <c r="R281" s="132"/>
      <c r="S281" s="131" t="s">
        <v>0</v>
      </c>
      <c r="T281" s="131"/>
      <c r="U281" s="131"/>
      <c r="V281" s="131"/>
      <c r="W281" s="131"/>
      <c r="X281" s="131"/>
    </row>
    <row r="282" spans="1:24" ht="15" customHeight="1" x14ac:dyDescent="0.2">
      <c r="B282" s="133" t="s">
        <v>39</v>
      </c>
      <c r="C282" s="133"/>
      <c r="D282" s="134" t="s">
        <v>0</v>
      </c>
      <c r="E282" s="134"/>
      <c r="F282" s="134"/>
      <c r="G282" s="134"/>
      <c r="H282" s="134"/>
      <c r="I282" s="134"/>
      <c r="J282" s="132" t="s">
        <v>40</v>
      </c>
      <c r="K282" s="132"/>
      <c r="L282" s="132" t="s">
        <v>41</v>
      </c>
      <c r="M282" s="132"/>
      <c r="N282" s="132"/>
      <c r="O282" s="173" t="s">
        <v>42</v>
      </c>
      <c r="P282" s="173"/>
      <c r="Q282" s="173"/>
      <c r="R282" s="173"/>
      <c r="S282" s="135" t="s">
        <v>160</v>
      </c>
      <c r="T282" s="135"/>
      <c r="U282" s="135"/>
      <c r="V282" s="135"/>
      <c r="W282" s="135"/>
      <c r="X282" s="135"/>
    </row>
    <row r="283" spans="1:24" ht="14.45" customHeight="1" x14ac:dyDescent="0.2">
      <c r="F283" s="37" t="s">
        <v>0</v>
      </c>
      <c r="G283" s="134" t="s">
        <v>0</v>
      </c>
      <c r="H283" s="134"/>
      <c r="I283" s="134"/>
      <c r="J283" s="134"/>
      <c r="K283" s="134"/>
      <c r="L283" s="134"/>
      <c r="M283" s="134"/>
      <c r="N283" s="134"/>
      <c r="O283" s="134"/>
      <c r="P283" s="134"/>
      <c r="Q283" s="134" t="s">
        <v>0</v>
      </c>
      <c r="R283" s="134"/>
      <c r="S283" s="134"/>
      <c r="T283" s="134"/>
      <c r="U283" s="134" t="s">
        <v>0</v>
      </c>
      <c r="V283" s="134"/>
      <c r="W283" s="134"/>
      <c r="X283" s="134"/>
    </row>
    <row r="284" spans="1:24" ht="20.85" customHeight="1" x14ac:dyDescent="0.2">
      <c r="F284" s="175" t="s">
        <v>1</v>
      </c>
      <c r="G284" s="175"/>
      <c r="H284" s="175"/>
      <c r="I284" s="175"/>
      <c r="J284" s="175"/>
      <c r="K284" s="175"/>
      <c r="L284" s="175"/>
      <c r="M284" s="175"/>
      <c r="N284" s="175"/>
      <c r="O284" s="175"/>
      <c r="P284" s="175"/>
      <c r="Q284" s="175"/>
      <c r="R284" s="175"/>
      <c r="S284" s="175"/>
      <c r="T284" s="175"/>
      <c r="U284" s="175"/>
      <c r="V284" s="175"/>
      <c r="W284" s="175"/>
      <c r="X284" s="175"/>
    </row>
    <row r="285" spans="1:24" ht="6.75" customHeight="1" x14ac:dyDescent="0.2">
      <c r="F285" s="37" t="s">
        <v>0</v>
      </c>
      <c r="G285" s="134" t="s">
        <v>0</v>
      </c>
      <c r="H285" s="134"/>
      <c r="I285" s="134"/>
      <c r="J285" s="134"/>
      <c r="K285" s="134"/>
      <c r="L285" s="134"/>
      <c r="M285" s="134"/>
      <c r="N285" s="134"/>
      <c r="O285" s="134"/>
      <c r="P285" s="134"/>
      <c r="Q285" s="134" t="s">
        <v>0</v>
      </c>
      <c r="R285" s="134"/>
      <c r="S285" s="134"/>
      <c r="T285" s="134"/>
      <c r="U285" s="134" t="s">
        <v>0</v>
      </c>
      <c r="V285" s="134"/>
      <c r="W285" s="134"/>
      <c r="X285" s="134"/>
    </row>
    <row r="286" spans="1:24" ht="11.45" customHeight="1" x14ac:dyDescent="0.2">
      <c r="F286" s="37" t="s">
        <v>0</v>
      </c>
      <c r="G286" s="134" t="s">
        <v>61</v>
      </c>
      <c r="H286" s="134"/>
      <c r="I286" s="134"/>
      <c r="J286" s="134"/>
      <c r="K286" s="134"/>
      <c r="L286" s="134"/>
      <c r="M286" s="134"/>
      <c r="N286" s="134"/>
      <c r="O286" s="134"/>
      <c r="P286" s="134"/>
      <c r="Q286" s="139" t="s">
        <v>0</v>
      </c>
      <c r="R286" s="139"/>
      <c r="S286" s="139"/>
      <c r="T286" s="139"/>
      <c r="U286" s="139"/>
      <c r="V286" s="139"/>
      <c r="W286" s="139"/>
      <c r="X286" s="139"/>
    </row>
    <row r="287" spans="1:24" ht="11.45" customHeight="1" x14ac:dyDescent="0.2">
      <c r="F287" s="37" t="s">
        <v>0</v>
      </c>
      <c r="G287" s="134" t="s">
        <v>62</v>
      </c>
      <c r="H287" s="134"/>
      <c r="I287" s="134"/>
      <c r="J287" s="134"/>
      <c r="K287" s="134"/>
      <c r="L287" s="134"/>
      <c r="M287" s="134"/>
      <c r="N287" s="134"/>
      <c r="O287" s="134"/>
      <c r="P287" s="134"/>
      <c r="Q287" s="134"/>
      <c r="R287" s="134"/>
      <c r="S287" s="134"/>
      <c r="T287" s="134"/>
      <c r="U287" s="154" t="s">
        <v>63</v>
      </c>
      <c r="V287" s="154"/>
      <c r="W287" s="154"/>
      <c r="X287" s="154"/>
    </row>
    <row r="288" spans="1:24" ht="11.45" customHeight="1" x14ac:dyDescent="0.2">
      <c r="F288" s="37" t="s">
        <v>0</v>
      </c>
      <c r="G288" s="134" t="s">
        <v>161</v>
      </c>
      <c r="H288" s="134"/>
      <c r="I288" s="134"/>
      <c r="J288" s="134"/>
      <c r="K288" s="134"/>
      <c r="L288" s="134"/>
      <c r="M288" s="134"/>
      <c r="N288" s="134"/>
      <c r="O288" s="134"/>
      <c r="P288" s="134"/>
      <c r="Q288" s="134"/>
      <c r="R288" s="134"/>
      <c r="S288" s="134"/>
      <c r="T288" s="134"/>
      <c r="U288" s="154" t="s">
        <v>64</v>
      </c>
      <c r="V288" s="154"/>
      <c r="W288" s="154"/>
      <c r="X288" s="154"/>
    </row>
    <row r="289" spans="1:24" ht="1.7" customHeight="1" x14ac:dyDescent="0.2">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row>
    <row r="290" spans="1:24" ht="1.1499999999999999" customHeight="1" x14ac:dyDescent="0.2">
      <c r="A290" s="152" t="s">
        <v>0</v>
      </c>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row>
    <row r="291" spans="1:24" ht="11.25" customHeight="1" x14ac:dyDescent="0.2">
      <c r="A291" s="146" t="s">
        <v>0</v>
      </c>
      <c r="B291" s="146"/>
      <c r="C291" s="146" t="s">
        <v>0</v>
      </c>
      <c r="D291" s="146"/>
      <c r="E291" s="146"/>
      <c r="F291" s="146" t="s">
        <v>0</v>
      </c>
      <c r="G291" s="146"/>
      <c r="H291" s="149" t="s">
        <v>0</v>
      </c>
      <c r="I291" s="149"/>
      <c r="J291" s="149"/>
      <c r="K291" s="149" t="s">
        <v>0</v>
      </c>
      <c r="L291" s="149"/>
      <c r="M291" s="149"/>
      <c r="N291" s="149" t="s">
        <v>0</v>
      </c>
      <c r="O291" s="149"/>
      <c r="P291" s="149"/>
      <c r="Q291" s="149"/>
      <c r="R291" s="149" t="s">
        <v>7</v>
      </c>
      <c r="S291" s="149"/>
      <c r="T291" s="149"/>
      <c r="U291" s="149"/>
      <c r="V291" s="149" t="s">
        <v>7</v>
      </c>
      <c r="W291" s="149"/>
      <c r="X291" s="45" t="s">
        <v>0</v>
      </c>
    </row>
    <row r="292" spans="1:24" ht="11.25" customHeight="1" x14ac:dyDescent="0.2">
      <c r="A292" s="146" t="s">
        <v>0</v>
      </c>
      <c r="B292" s="146"/>
      <c r="C292" s="165" t="s">
        <v>8</v>
      </c>
      <c r="D292" s="165"/>
      <c r="E292" s="165"/>
      <c r="F292" s="146" t="s">
        <v>0</v>
      </c>
      <c r="G292" s="146"/>
      <c r="H292" s="149" t="s">
        <v>0</v>
      </c>
      <c r="I292" s="149"/>
      <c r="J292" s="149"/>
      <c r="K292" s="149" t="s">
        <v>9</v>
      </c>
      <c r="L292" s="149"/>
      <c r="M292" s="149"/>
      <c r="N292" s="149" t="s">
        <v>10</v>
      </c>
      <c r="O292" s="149"/>
      <c r="P292" s="149"/>
      <c r="Q292" s="149"/>
      <c r="R292" s="149" t="s">
        <v>11</v>
      </c>
      <c r="S292" s="149"/>
      <c r="T292" s="149"/>
      <c r="U292" s="149"/>
      <c r="V292" s="149" t="s">
        <v>12</v>
      </c>
      <c r="W292" s="149"/>
      <c r="X292" s="45" t="s">
        <v>0</v>
      </c>
    </row>
    <row r="293" spans="1:24" ht="11.25" customHeight="1" x14ac:dyDescent="0.2">
      <c r="A293" s="142" t="s">
        <v>0</v>
      </c>
      <c r="B293" s="142"/>
      <c r="C293" s="164" t="s">
        <v>13</v>
      </c>
      <c r="D293" s="164"/>
      <c r="E293" s="164"/>
      <c r="F293" s="142" t="s">
        <v>0</v>
      </c>
      <c r="G293" s="142"/>
      <c r="H293" s="144" t="s">
        <v>0</v>
      </c>
      <c r="I293" s="144"/>
      <c r="J293" s="144"/>
      <c r="K293" s="151">
        <v>9473</v>
      </c>
      <c r="L293" s="151"/>
      <c r="M293" s="151"/>
      <c r="N293" s="151">
        <v>9408</v>
      </c>
      <c r="O293" s="151"/>
      <c r="P293" s="151"/>
      <c r="Q293" s="151"/>
      <c r="R293" s="151">
        <v>-65</v>
      </c>
      <c r="S293" s="151"/>
      <c r="T293" s="151"/>
      <c r="U293" s="151"/>
      <c r="V293" s="167">
        <v>-0.14000000000000001</v>
      </c>
      <c r="W293" s="167"/>
      <c r="X293" s="41" t="s">
        <v>0</v>
      </c>
    </row>
    <row r="294" spans="1:24" ht="11.25" customHeight="1" x14ac:dyDescent="0.2">
      <c r="A294" s="143" t="s">
        <v>0</v>
      </c>
      <c r="B294" s="143"/>
      <c r="C294" s="169" t="s">
        <v>14</v>
      </c>
      <c r="D294" s="169"/>
      <c r="E294" s="169"/>
      <c r="F294" s="143" t="s">
        <v>0</v>
      </c>
      <c r="G294" s="143"/>
      <c r="H294" s="150" t="s">
        <v>0</v>
      </c>
      <c r="I294" s="150"/>
      <c r="J294" s="150"/>
      <c r="K294" s="171">
        <v>4254</v>
      </c>
      <c r="L294" s="171"/>
      <c r="M294" s="171"/>
      <c r="N294" s="171">
        <v>4253</v>
      </c>
      <c r="O294" s="171"/>
      <c r="P294" s="171"/>
      <c r="Q294" s="171"/>
      <c r="R294" s="171">
        <v>-1</v>
      </c>
      <c r="S294" s="171"/>
      <c r="T294" s="171"/>
      <c r="U294" s="171"/>
      <c r="V294" s="174">
        <v>-0.01</v>
      </c>
      <c r="W294" s="174"/>
      <c r="X294" s="43" t="s">
        <v>0</v>
      </c>
    </row>
    <row r="295" spans="1:24" ht="11.25" customHeight="1" x14ac:dyDescent="0.2">
      <c r="A295" s="142" t="s">
        <v>0</v>
      </c>
      <c r="B295" s="142"/>
      <c r="C295" s="164" t="s">
        <v>15</v>
      </c>
      <c r="D295" s="164"/>
      <c r="E295" s="164"/>
      <c r="F295" s="142" t="s">
        <v>0</v>
      </c>
      <c r="G295" s="142"/>
      <c r="H295" s="144" t="s">
        <v>0</v>
      </c>
      <c r="I295" s="144"/>
      <c r="J295" s="144"/>
      <c r="K295" s="172">
        <v>48</v>
      </c>
      <c r="L295" s="172"/>
      <c r="M295" s="172"/>
      <c r="N295" s="172">
        <v>49.7</v>
      </c>
      <c r="O295" s="172"/>
      <c r="P295" s="172"/>
      <c r="Q295" s="172"/>
      <c r="R295" s="172">
        <v>1.7</v>
      </c>
      <c r="S295" s="172"/>
      <c r="T295" s="172"/>
      <c r="U295" s="172"/>
      <c r="V295" s="167">
        <v>0.7</v>
      </c>
      <c r="W295" s="167"/>
      <c r="X295" s="41" t="s">
        <v>0</v>
      </c>
    </row>
    <row r="296" spans="1:24" ht="11.25" customHeight="1" x14ac:dyDescent="0.2">
      <c r="A296" s="143" t="s">
        <v>0</v>
      </c>
      <c r="B296" s="143"/>
      <c r="C296" s="169" t="s">
        <v>16</v>
      </c>
      <c r="D296" s="169"/>
      <c r="E296" s="169"/>
      <c r="F296" s="143" t="s">
        <v>0</v>
      </c>
      <c r="G296" s="143"/>
      <c r="H296" s="150" t="s">
        <v>0</v>
      </c>
      <c r="I296" s="150"/>
      <c r="J296" s="150"/>
      <c r="K296" s="166">
        <v>2.1800000000000002</v>
      </c>
      <c r="L296" s="166"/>
      <c r="M296" s="166"/>
      <c r="N296" s="166">
        <v>2.17</v>
      </c>
      <c r="O296" s="166"/>
      <c r="P296" s="166"/>
      <c r="Q296" s="166"/>
      <c r="R296" s="168">
        <v>-0.01</v>
      </c>
      <c r="S296" s="168"/>
      <c r="T296" s="168"/>
      <c r="U296" s="168"/>
      <c r="V296" s="174">
        <v>-0.09</v>
      </c>
      <c r="W296" s="174"/>
      <c r="X296" s="43" t="s">
        <v>0</v>
      </c>
    </row>
    <row r="297" spans="1:24" ht="11.25" customHeight="1" x14ac:dyDescent="0.2">
      <c r="A297" s="142" t="s">
        <v>0</v>
      </c>
      <c r="B297" s="142"/>
      <c r="C297" s="164" t="s">
        <v>0</v>
      </c>
      <c r="D297" s="164"/>
      <c r="E297" s="164"/>
      <c r="F297" s="142" t="s">
        <v>0</v>
      </c>
      <c r="G297" s="142"/>
      <c r="H297" s="144" t="s">
        <v>0</v>
      </c>
      <c r="I297" s="144"/>
      <c r="J297" s="144"/>
      <c r="K297" s="144" t="s">
        <v>0</v>
      </c>
      <c r="L297" s="144"/>
      <c r="M297" s="144"/>
      <c r="N297" s="144" t="s">
        <v>0</v>
      </c>
      <c r="O297" s="144"/>
      <c r="P297" s="144"/>
      <c r="Q297" s="144"/>
      <c r="R297" s="144" t="s">
        <v>0</v>
      </c>
      <c r="S297" s="144"/>
      <c r="T297" s="144"/>
      <c r="U297" s="144"/>
      <c r="V297" s="144" t="s">
        <v>0</v>
      </c>
      <c r="W297" s="144"/>
      <c r="X297" s="41" t="s">
        <v>0</v>
      </c>
    </row>
    <row r="298" spans="1:24" ht="12" customHeight="1" x14ac:dyDescent="0.2">
      <c r="A298" s="146" t="s">
        <v>0</v>
      </c>
      <c r="B298" s="146"/>
      <c r="C298" s="147" t="s">
        <v>0</v>
      </c>
      <c r="D298" s="147"/>
      <c r="E298" s="146" t="s">
        <v>0</v>
      </c>
      <c r="F298" s="146"/>
      <c r="G298" s="146"/>
      <c r="H298" s="146"/>
      <c r="I298" s="146" t="s">
        <v>0</v>
      </c>
      <c r="J298" s="146"/>
      <c r="K298" s="146" t="s">
        <v>0</v>
      </c>
      <c r="L298" s="146"/>
      <c r="M298" s="147" t="s">
        <v>17</v>
      </c>
      <c r="N298" s="147"/>
      <c r="O298" s="147"/>
      <c r="P298" s="147"/>
      <c r="Q298" s="147"/>
      <c r="R298" s="147"/>
      <c r="S298" s="147"/>
      <c r="T298" s="147" t="s">
        <v>18</v>
      </c>
      <c r="U298" s="147"/>
      <c r="V298" s="147"/>
      <c r="W298" s="147"/>
      <c r="X298" s="40" t="s">
        <v>0</v>
      </c>
    </row>
    <row r="299" spans="1:24" ht="11.25" customHeight="1" x14ac:dyDescent="0.2">
      <c r="A299" s="146" t="s">
        <v>0</v>
      </c>
      <c r="B299" s="146"/>
      <c r="C299" s="165" t="s">
        <v>19</v>
      </c>
      <c r="D299" s="165"/>
      <c r="E299" s="165"/>
      <c r="F299" s="165"/>
      <c r="G299" s="165"/>
      <c r="H299" s="165"/>
      <c r="I299" s="165"/>
      <c r="J299" s="165"/>
      <c r="K299" s="149" t="s">
        <v>0</v>
      </c>
      <c r="L299" s="149"/>
      <c r="M299" s="149" t="s">
        <v>20</v>
      </c>
      <c r="N299" s="149"/>
      <c r="O299" s="149"/>
      <c r="P299" s="149" t="s">
        <v>21</v>
      </c>
      <c r="Q299" s="149"/>
      <c r="R299" s="149"/>
      <c r="S299" s="149"/>
      <c r="T299" s="149" t="s">
        <v>20</v>
      </c>
      <c r="U299" s="149"/>
      <c r="V299" s="149"/>
      <c r="W299" s="46" t="s">
        <v>21</v>
      </c>
      <c r="X299" s="40" t="s">
        <v>0</v>
      </c>
    </row>
    <row r="300" spans="1:24" ht="11.25" customHeight="1" x14ac:dyDescent="0.2">
      <c r="A300" s="142" t="s">
        <v>0</v>
      </c>
      <c r="B300" s="142"/>
      <c r="C300" s="164" t="s">
        <v>22</v>
      </c>
      <c r="D300" s="164"/>
      <c r="E300" s="144" t="s">
        <v>0</v>
      </c>
      <c r="F300" s="144"/>
      <c r="G300" s="144"/>
      <c r="H300" s="144"/>
      <c r="I300" s="144" t="s">
        <v>0</v>
      </c>
      <c r="J300" s="144"/>
      <c r="K300" s="144" t="s">
        <v>0</v>
      </c>
      <c r="L300" s="144"/>
      <c r="M300" s="151">
        <v>4254</v>
      </c>
      <c r="N300" s="151"/>
      <c r="O300" s="151"/>
      <c r="P300" s="144" t="s">
        <v>23</v>
      </c>
      <c r="Q300" s="144"/>
      <c r="R300" s="144"/>
      <c r="S300" s="144"/>
      <c r="T300" s="151">
        <v>4253</v>
      </c>
      <c r="U300" s="151"/>
      <c r="V300" s="151"/>
      <c r="W300" s="42" t="s">
        <v>23</v>
      </c>
      <c r="X300" s="38" t="s">
        <v>0</v>
      </c>
    </row>
    <row r="301" spans="1:24" ht="11.25" customHeight="1" x14ac:dyDescent="0.2">
      <c r="A301" s="143" t="s">
        <v>0</v>
      </c>
      <c r="B301" s="143"/>
      <c r="C301" s="159" t="s">
        <v>24</v>
      </c>
      <c r="D301" s="159"/>
      <c r="E301" s="159"/>
      <c r="F301" s="159"/>
      <c r="G301" s="159"/>
      <c r="H301" s="159"/>
      <c r="I301" s="150" t="s">
        <v>0</v>
      </c>
      <c r="J301" s="150"/>
      <c r="K301" s="150" t="s">
        <v>0</v>
      </c>
      <c r="L301" s="150"/>
      <c r="M301" s="171">
        <v>811</v>
      </c>
      <c r="N301" s="171"/>
      <c r="O301" s="171"/>
      <c r="P301" s="163">
        <v>19.100000000000001</v>
      </c>
      <c r="Q301" s="163"/>
      <c r="R301" s="163"/>
      <c r="S301" s="163"/>
      <c r="T301" s="171">
        <v>762</v>
      </c>
      <c r="U301" s="171"/>
      <c r="V301" s="171"/>
      <c r="W301" s="47">
        <v>17.899999999999999</v>
      </c>
      <c r="X301" s="48" t="s">
        <v>0</v>
      </c>
    </row>
    <row r="302" spans="1:24" ht="10.5" customHeight="1" x14ac:dyDescent="0.2">
      <c r="A302" s="142" t="s">
        <v>0</v>
      </c>
      <c r="B302" s="142"/>
      <c r="C302" s="161" t="s">
        <v>25</v>
      </c>
      <c r="D302" s="161"/>
      <c r="E302" s="161"/>
      <c r="F302" s="161"/>
      <c r="G302" s="161"/>
      <c r="H302" s="161"/>
      <c r="I302" s="144" t="s">
        <v>0</v>
      </c>
      <c r="J302" s="144"/>
      <c r="K302" s="144" t="s">
        <v>0</v>
      </c>
      <c r="L302" s="144"/>
      <c r="M302" s="151">
        <v>769</v>
      </c>
      <c r="N302" s="151"/>
      <c r="O302" s="151"/>
      <c r="P302" s="141">
        <v>18.100000000000001</v>
      </c>
      <c r="Q302" s="141"/>
      <c r="R302" s="141"/>
      <c r="S302" s="141"/>
      <c r="T302" s="151">
        <v>757</v>
      </c>
      <c r="U302" s="151"/>
      <c r="V302" s="151"/>
      <c r="W302" s="49">
        <v>17.8</v>
      </c>
      <c r="X302" s="38" t="s">
        <v>0</v>
      </c>
    </row>
    <row r="303" spans="1:24" ht="10.5" customHeight="1" x14ac:dyDescent="0.2">
      <c r="A303" s="143" t="s">
        <v>0</v>
      </c>
      <c r="B303" s="143"/>
      <c r="C303" s="159" t="s">
        <v>26</v>
      </c>
      <c r="D303" s="159"/>
      <c r="E303" s="159"/>
      <c r="F303" s="159"/>
      <c r="G303" s="159"/>
      <c r="H303" s="159"/>
      <c r="I303" s="150" t="s">
        <v>0</v>
      </c>
      <c r="J303" s="150"/>
      <c r="K303" s="150" t="s">
        <v>0</v>
      </c>
      <c r="L303" s="150"/>
      <c r="M303" s="171">
        <v>529</v>
      </c>
      <c r="N303" s="171"/>
      <c r="O303" s="171"/>
      <c r="P303" s="163">
        <v>12.4</v>
      </c>
      <c r="Q303" s="163"/>
      <c r="R303" s="163"/>
      <c r="S303" s="163"/>
      <c r="T303" s="171">
        <v>425</v>
      </c>
      <c r="U303" s="171"/>
      <c r="V303" s="171"/>
      <c r="W303" s="47">
        <v>10</v>
      </c>
      <c r="X303" s="43" t="s">
        <v>0</v>
      </c>
    </row>
    <row r="304" spans="1:24" ht="11.25" customHeight="1" x14ac:dyDescent="0.2">
      <c r="A304" s="142" t="s">
        <v>0</v>
      </c>
      <c r="B304" s="142"/>
      <c r="C304" s="161" t="s">
        <v>27</v>
      </c>
      <c r="D304" s="161"/>
      <c r="E304" s="161"/>
      <c r="F304" s="161"/>
      <c r="G304" s="161"/>
      <c r="H304" s="161"/>
      <c r="I304" s="144" t="s">
        <v>0</v>
      </c>
      <c r="J304" s="144"/>
      <c r="K304" s="144" t="s">
        <v>0</v>
      </c>
      <c r="L304" s="144"/>
      <c r="M304" s="151">
        <v>609</v>
      </c>
      <c r="N304" s="151"/>
      <c r="O304" s="151"/>
      <c r="P304" s="141">
        <v>14.3</v>
      </c>
      <c r="Q304" s="141"/>
      <c r="R304" s="141"/>
      <c r="S304" s="141"/>
      <c r="T304" s="151">
        <v>367</v>
      </c>
      <c r="U304" s="151"/>
      <c r="V304" s="151"/>
      <c r="W304" s="49">
        <v>8.6</v>
      </c>
      <c r="X304" s="38" t="s">
        <v>0</v>
      </c>
    </row>
    <row r="305" spans="1:24" ht="11.25" customHeight="1" x14ac:dyDescent="0.2">
      <c r="A305" s="143" t="s">
        <v>0</v>
      </c>
      <c r="B305" s="143"/>
      <c r="C305" s="159" t="s">
        <v>28</v>
      </c>
      <c r="D305" s="159"/>
      <c r="E305" s="159"/>
      <c r="F305" s="159"/>
      <c r="G305" s="159"/>
      <c r="H305" s="159"/>
      <c r="I305" s="150" t="s">
        <v>0</v>
      </c>
      <c r="J305" s="150"/>
      <c r="K305" s="150" t="s">
        <v>0</v>
      </c>
      <c r="L305" s="150"/>
      <c r="M305" s="171">
        <v>843</v>
      </c>
      <c r="N305" s="171"/>
      <c r="O305" s="171"/>
      <c r="P305" s="163">
        <v>19.8</v>
      </c>
      <c r="Q305" s="163"/>
      <c r="R305" s="163"/>
      <c r="S305" s="163"/>
      <c r="T305" s="171">
        <v>1005</v>
      </c>
      <c r="U305" s="171"/>
      <c r="V305" s="171"/>
      <c r="W305" s="47">
        <v>23.6</v>
      </c>
      <c r="X305" s="48" t="s">
        <v>0</v>
      </c>
    </row>
    <row r="306" spans="1:24" ht="11.25" customHeight="1" x14ac:dyDescent="0.2">
      <c r="A306" s="142" t="s">
        <v>0</v>
      </c>
      <c r="B306" s="142"/>
      <c r="C306" s="161" t="s">
        <v>29</v>
      </c>
      <c r="D306" s="161"/>
      <c r="E306" s="161"/>
      <c r="F306" s="161"/>
      <c r="G306" s="161"/>
      <c r="H306" s="161"/>
      <c r="I306" s="144" t="s">
        <v>0</v>
      </c>
      <c r="J306" s="144"/>
      <c r="K306" s="144" t="s">
        <v>0</v>
      </c>
      <c r="L306" s="144"/>
      <c r="M306" s="151">
        <v>389</v>
      </c>
      <c r="N306" s="151"/>
      <c r="O306" s="151"/>
      <c r="P306" s="141">
        <v>9.1</v>
      </c>
      <c r="Q306" s="141"/>
      <c r="R306" s="141"/>
      <c r="S306" s="141"/>
      <c r="T306" s="151">
        <v>587</v>
      </c>
      <c r="U306" s="151"/>
      <c r="V306" s="151"/>
      <c r="W306" s="49">
        <v>13.8</v>
      </c>
      <c r="X306" s="38" t="s">
        <v>0</v>
      </c>
    </row>
    <row r="307" spans="1:24" ht="11.25" customHeight="1" x14ac:dyDescent="0.2">
      <c r="A307" s="143" t="s">
        <v>0</v>
      </c>
      <c r="B307" s="143"/>
      <c r="C307" s="159" t="s">
        <v>30</v>
      </c>
      <c r="D307" s="159"/>
      <c r="E307" s="159"/>
      <c r="F307" s="159"/>
      <c r="G307" s="159"/>
      <c r="H307" s="159"/>
      <c r="I307" s="150" t="s">
        <v>0</v>
      </c>
      <c r="J307" s="150"/>
      <c r="K307" s="150" t="s">
        <v>0</v>
      </c>
      <c r="L307" s="150"/>
      <c r="M307" s="171">
        <v>238</v>
      </c>
      <c r="N307" s="171"/>
      <c r="O307" s="171"/>
      <c r="P307" s="163">
        <v>5.6</v>
      </c>
      <c r="Q307" s="163"/>
      <c r="R307" s="163"/>
      <c r="S307" s="163"/>
      <c r="T307" s="171">
        <v>264</v>
      </c>
      <c r="U307" s="171"/>
      <c r="V307" s="171"/>
      <c r="W307" s="47">
        <v>6.2</v>
      </c>
      <c r="X307" s="48" t="s">
        <v>0</v>
      </c>
    </row>
    <row r="308" spans="1:24" ht="11.25" customHeight="1" x14ac:dyDescent="0.2">
      <c r="A308" s="142" t="s">
        <v>0</v>
      </c>
      <c r="B308" s="142"/>
      <c r="C308" s="161" t="s">
        <v>31</v>
      </c>
      <c r="D308" s="161"/>
      <c r="E308" s="161"/>
      <c r="F308" s="161"/>
      <c r="G308" s="161"/>
      <c r="H308" s="161"/>
      <c r="I308" s="144" t="s">
        <v>0</v>
      </c>
      <c r="J308" s="144"/>
      <c r="K308" s="144" t="s">
        <v>0</v>
      </c>
      <c r="L308" s="144"/>
      <c r="M308" s="151">
        <v>57</v>
      </c>
      <c r="N308" s="151"/>
      <c r="O308" s="151"/>
      <c r="P308" s="141">
        <v>1.3</v>
      </c>
      <c r="Q308" s="141"/>
      <c r="R308" s="141"/>
      <c r="S308" s="141"/>
      <c r="T308" s="151">
        <v>73</v>
      </c>
      <c r="U308" s="151"/>
      <c r="V308" s="151"/>
      <c r="W308" s="49">
        <v>1.7</v>
      </c>
      <c r="X308" s="38" t="s">
        <v>0</v>
      </c>
    </row>
    <row r="309" spans="1:24" ht="11.25" customHeight="1" x14ac:dyDescent="0.2">
      <c r="A309" s="143" t="s">
        <v>0</v>
      </c>
      <c r="B309" s="143"/>
      <c r="C309" s="159" t="s">
        <v>32</v>
      </c>
      <c r="D309" s="159"/>
      <c r="E309" s="159"/>
      <c r="F309" s="159"/>
      <c r="G309" s="159"/>
      <c r="H309" s="159"/>
      <c r="I309" s="150" t="s">
        <v>0</v>
      </c>
      <c r="J309" s="150"/>
      <c r="K309" s="150" t="s">
        <v>0</v>
      </c>
      <c r="L309" s="150"/>
      <c r="M309" s="171">
        <v>11</v>
      </c>
      <c r="N309" s="171"/>
      <c r="O309" s="171"/>
      <c r="P309" s="163">
        <v>0.3</v>
      </c>
      <c r="Q309" s="163"/>
      <c r="R309" s="163"/>
      <c r="S309" s="163"/>
      <c r="T309" s="171">
        <v>12</v>
      </c>
      <c r="U309" s="171"/>
      <c r="V309" s="171"/>
      <c r="W309" s="47">
        <v>0.3</v>
      </c>
      <c r="X309" s="48" t="s">
        <v>0</v>
      </c>
    </row>
    <row r="310" spans="1:24" ht="11.25" customHeight="1" x14ac:dyDescent="0.2">
      <c r="A310" s="142" t="s">
        <v>0</v>
      </c>
      <c r="B310" s="142"/>
      <c r="C310" s="161" t="s">
        <v>0</v>
      </c>
      <c r="D310" s="161"/>
      <c r="E310" s="144" t="s">
        <v>0</v>
      </c>
      <c r="F310" s="144"/>
      <c r="G310" s="144"/>
      <c r="H310" s="144"/>
      <c r="I310" s="144" t="s">
        <v>0</v>
      </c>
      <c r="J310" s="144"/>
      <c r="K310" s="144" t="s">
        <v>0</v>
      </c>
      <c r="L310" s="144"/>
      <c r="M310" s="144" t="s">
        <v>0</v>
      </c>
      <c r="N310" s="144"/>
      <c r="O310" s="144"/>
      <c r="P310" s="144" t="s">
        <v>0</v>
      </c>
      <c r="Q310" s="144"/>
      <c r="R310" s="144"/>
      <c r="S310" s="144"/>
      <c r="T310" s="144" t="s">
        <v>0</v>
      </c>
      <c r="U310" s="144"/>
      <c r="V310" s="144"/>
      <c r="W310" s="42" t="s">
        <v>0</v>
      </c>
      <c r="X310" s="38" t="s">
        <v>0</v>
      </c>
    </row>
    <row r="311" spans="1:24" ht="11.25" customHeight="1" x14ac:dyDescent="0.2">
      <c r="A311" s="143" t="s">
        <v>0</v>
      </c>
      <c r="B311" s="143"/>
      <c r="C311" s="159" t="s">
        <v>33</v>
      </c>
      <c r="D311" s="159"/>
      <c r="E311" s="159"/>
      <c r="F311" s="159"/>
      <c r="G311" s="159"/>
      <c r="H311" s="159"/>
      <c r="I311" s="150" t="s">
        <v>0</v>
      </c>
      <c r="J311" s="150"/>
      <c r="K311" s="150" t="s">
        <v>0</v>
      </c>
      <c r="L311" s="150"/>
      <c r="M311" s="157">
        <v>35334</v>
      </c>
      <c r="N311" s="157"/>
      <c r="O311" s="157"/>
      <c r="P311" s="150" t="s">
        <v>0</v>
      </c>
      <c r="Q311" s="150"/>
      <c r="R311" s="150"/>
      <c r="S311" s="150"/>
      <c r="T311" s="157">
        <v>41451</v>
      </c>
      <c r="U311" s="157"/>
      <c r="V311" s="157"/>
      <c r="W311" s="44" t="s">
        <v>0</v>
      </c>
      <c r="X311" s="48" t="s">
        <v>0</v>
      </c>
    </row>
    <row r="312" spans="1:24" ht="11.25" customHeight="1" x14ac:dyDescent="0.2">
      <c r="A312" s="142" t="s">
        <v>0</v>
      </c>
      <c r="B312" s="142"/>
      <c r="C312" s="161" t="s">
        <v>34</v>
      </c>
      <c r="D312" s="161"/>
      <c r="E312" s="161"/>
      <c r="F312" s="161"/>
      <c r="G312" s="161"/>
      <c r="H312" s="161"/>
      <c r="I312" s="144" t="s">
        <v>0</v>
      </c>
      <c r="J312" s="144"/>
      <c r="K312" s="144" t="s">
        <v>0</v>
      </c>
      <c r="L312" s="144"/>
      <c r="M312" s="145">
        <v>45213</v>
      </c>
      <c r="N312" s="145"/>
      <c r="O312" s="145"/>
      <c r="P312" s="144" t="s">
        <v>0</v>
      </c>
      <c r="Q312" s="144"/>
      <c r="R312" s="144"/>
      <c r="S312" s="144"/>
      <c r="T312" s="145">
        <v>50091</v>
      </c>
      <c r="U312" s="145"/>
      <c r="V312" s="145"/>
      <c r="W312" s="42" t="s">
        <v>0</v>
      </c>
      <c r="X312" s="37" t="s">
        <v>0</v>
      </c>
    </row>
    <row r="313" spans="1:24" ht="11.25" customHeight="1" x14ac:dyDescent="0.2">
      <c r="A313" s="143" t="s">
        <v>0</v>
      </c>
      <c r="B313" s="143"/>
      <c r="C313" s="159" t="s">
        <v>35</v>
      </c>
      <c r="D313" s="159"/>
      <c r="E313" s="159"/>
      <c r="F313" s="159"/>
      <c r="G313" s="159"/>
      <c r="H313" s="159"/>
      <c r="I313" s="150" t="s">
        <v>0</v>
      </c>
      <c r="J313" s="150"/>
      <c r="K313" s="150" t="s">
        <v>0</v>
      </c>
      <c r="L313" s="150"/>
      <c r="M313" s="157">
        <v>20468</v>
      </c>
      <c r="N313" s="157"/>
      <c r="O313" s="157"/>
      <c r="P313" s="150" t="s">
        <v>0</v>
      </c>
      <c r="Q313" s="150"/>
      <c r="R313" s="150"/>
      <c r="S313" s="150"/>
      <c r="T313" s="157">
        <v>22793</v>
      </c>
      <c r="U313" s="157"/>
      <c r="V313" s="157"/>
      <c r="W313" s="44" t="s">
        <v>0</v>
      </c>
      <c r="X313" s="43" t="s">
        <v>0</v>
      </c>
    </row>
    <row r="314" spans="1:24" ht="216.75" customHeight="1" x14ac:dyDescent="0.2">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row>
    <row r="315" spans="1:24" ht="37.9" customHeight="1" x14ac:dyDescent="0.2">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row>
    <row r="316" spans="1:24" ht="37.9" customHeight="1" x14ac:dyDescent="0.2">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row>
    <row r="317" spans="1:24" ht="37.9" customHeight="1" x14ac:dyDescent="0.2">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row>
    <row r="318" spans="1:24" ht="37.9" customHeight="1" x14ac:dyDescent="0.2">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row>
    <row r="319" spans="1:24" ht="18.75" customHeight="1" x14ac:dyDescent="0.2">
      <c r="B319" s="140" t="s">
        <v>36</v>
      </c>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row>
    <row r="320" spans="1:24" ht="0.75" customHeight="1" x14ac:dyDescent="0.2">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row>
    <row r="321" spans="1:24" ht="1.5" customHeight="1" x14ac:dyDescent="0.2">
      <c r="A321" s="137" t="s">
        <v>0</v>
      </c>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3" customHeight="1" x14ac:dyDescent="0.2">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row>
    <row r="323" spans="1:24" ht="13.5" customHeight="1" x14ac:dyDescent="0.2">
      <c r="B323" s="138" t="s">
        <v>0</v>
      </c>
      <c r="C323" s="138"/>
      <c r="D323" s="134" t="s">
        <v>0</v>
      </c>
      <c r="E323" s="134"/>
      <c r="F323" s="134"/>
      <c r="G323" s="134"/>
      <c r="H323" s="134"/>
      <c r="I323" s="134"/>
      <c r="J323" s="139" t="s">
        <v>37</v>
      </c>
      <c r="K323" s="139"/>
      <c r="L323" s="139"/>
      <c r="M323" s="139"/>
      <c r="N323" s="139"/>
      <c r="O323" s="139"/>
      <c r="P323" s="139"/>
      <c r="Q323" s="139"/>
      <c r="R323" s="139"/>
      <c r="S323" s="139"/>
      <c r="T323" s="139"/>
      <c r="U323" s="139"/>
      <c r="V323" s="139"/>
      <c r="W323" s="139"/>
      <c r="X323" s="139"/>
    </row>
    <row r="324" spans="1:24" ht="11.85" customHeight="1" x14ac:dyDescent="0.2">
      <c r="B324" s="130" t="s">
        <v>0</v>
      </c>
      <c r="C324" s="130"/>
      <c r="D324" s="131" t="s">
        <v>0</v>
      </c>
      <c r="E324" s="131"/>
      <c r="F324" s="131"/>
      <c r="G324" s="131"/>
      <c r="H324" s="131"/>
      <c r="I324" s="131"/>
      <c r="J324" s="132" t="s">
        <v>38</v>
      </c>
      <c r="K324" s="132"/>
      <c r="L324" s="132"/>
      <c r="M324" s="132"/>
      <c r="N324" s="132"/>
      <c r="O324" s="132"/>
      <c r="P324" s="132"/>
      <c r="Q324" s="132"/>
      <c r="R324" s="132"/>
      <c r="S324" s="131" t="s">
        <v>0</v>
      </c>
      <c r="T324" s="131"/>
      <c r="U324" s="131"/>
      <c r="V324" s="131"/>
      <c r="W324" s="131"/>
      <c r="X324" s="131"/>
    </row>
    <row r="325" spans="1:24" ht="15" customHeight="1" x14ac:dyDescent="0.2">
      <c r="B325" s="133" t="s">
        <v>39</v>
      </c>
      <c r="C325" s="133"/>
      <c r="D325" s="134" t="s">
        <v>0</v>
      </c>
      <c r="E325" s="134"/>
      <c r="F325" s="134"/>
      <c r="G325" s="134"/>
      <c r="H325" s="134"/>
      <c r="I325" s="134"/>
      <c r="J325" s="132" t="s">
        <v>40</v>
      </c>
      <c r="K325" s="132"/>
      <c r="L325" s="132" t="s">
        <v>41</v>
      </c>
      <c r="M325" s="132"/>
      <c r="N325" s="132"/>
      <c r="O325" s="173" t="s">
        <v>42</v>
      </c>
      <c r="P325" s="173"/>
      <c r="Q325" s="173"/>
      <c r="R325" s="173"/>
      <c r="S325" s="135" t="s">
        <v>162</v>
      </c>
      <c r="T325" s="135"/>
      <c r="U325" s="135"/>
      <c r="V325" s="135"/>
      <c r="W325" s="135"/>
      <c r="X325" s="135"/>
    </row>
    <row r="326" spans="1:24" ht="14.45" customHeight="1" x14ac:dyDescent="0.2">
      <c r="F326" s="37" t="s">
        <v>0</v>
      </c>
      <c r="G326" s="134" t="s">
        <v>0</v>
      </c>
      <c r="H326" s="134"/>
      <c r="I326" s="134"/>
      <c r="J326" s="134"/>
      <c r="K326" s="134"/>
      <c r="L326" s="134"/>
      <c r="M326" s="134"/>
      <c r="N326" s="134"/>
      <c r="O326" s="134"/>
      <c r="P326" s="134"/>
      <c r="Q326" s="134" t="s">
        <v>0</v>
      </c>
      <c r="R326" s="134"/>
      <c r="S326" s="134"/>
      <c r="T326" s="134"/>
      <c r="U326" s="134" t="s">
        <v>0</v>
      </c>
      <c r="V326" s="134"/>
      <c r="W326" s="134"/>
      <c r="X326" s="134"/>
    </row>
    <row r="327" spans="1:24" ht="20.85" customHeight="1" x14ac:dyDescent="0.2">
      <c r="F327" s="175" t="s">
        <v>1</v>
      </c>
      <c r="G327" s="175"/>
      <c r="H327" s="175"/>
      <c r="I327" s="175"/>
      <c r="J327" s="175"/>
      <c r="K327" s="175"/>
      <c r="L327" s="175"/>
      <c r="M327" s="175"/>
      <c r="N327" s="175"/>
      <c r="O327" s="175"/>
      <c r="P327" s="175"/>
      <c r="Q327" s="175"/>
      <c r="R327" s="175"/>
      <c r="S327" s="175"/>
      <c r="T327" s="175"/>
      <c r="U327" s="175"/>
      <c r="V327" s="175"/>
      <c r="W327" s="175"/>
      <c r="X327" s="175"/>
    </row>
    <row r="328" spans="1:24" ht="6.75" customHeight="1" x14ac:dyDescent="0.2">
      <c r="F328" s="37" t="s">
        <v>0</v>
      </c>
      <c r="G328" s="134" t="s">
        <v>0</v>
      </c>
      <c r="H328" s="134"/>
      <c r="I328" s="134"/>
      <c r="J328" s="134"/>
      <c r="K328" s="134"/>
      <c r="L328" s="134"/>
      <c r="M328" s="134"/>
      <c r="N328" s="134"/>
      <c r="O328" s="134"/>
      <c r="P328" s="134"/>
      <c r="Q328" s="134" t="s">
        <v>0</v>
      </c>
      <c r="R328" s="134"/>
      <c r="S328" s="134"/>
      <c r="T328" s="134"/>
      <c r="U328" s="134" t="s">
        <v>0</v>
      </c>
      <c r="V328" s="134"/>
      <c r="W328" s="134"/>
      <c r="X328" s="134"/>
    </row>
    <row r="329" spans="1:24" ht="11.45" customHeight="1" x14ac:dyDescent="0.2">
      <c r="F329" s="37" t="s">
        <v>0</v>
      </c>
      <c r="G329" s="134" t="s">
        <v>61</v>
      </c>
      <c r="H329" s="134"/>
      <c r="I329" s="134"/>
      <c r="J329" s="134"/>
      <c r="K329" s="134"/>
      <c r="L329" s="134"/>
      <c r="M329" s="134"/>
      <c r="N329" s="134"/>
      <c r="O329" s="134"/>
      <c r="P329" s="134"/>
      <c r="Q329" s="139" t="s">
        <v>0</v>
      </c>
      <c r="R329" s="139"/>
      <c r="S329" s="139"/>
      <c r="T329" s="139"/>
      <c r="U329" s="139"/>
      <c r="V329" s="139"/>
      <c r="W329" s="139"/>
      <c r="X329" s="139"/>
    </row>
    <row r="330" spans="1:24" ht="11.45" customHeight="1" x14ac:dyDescent="0.2">
      <c r="F330" s="37" t="s">
        <v>0</v>
      </c>
      <c r="G330" s="134" t="s">
        <v>62</v>
      </c>
      <c r="H330" s="134"/>
      <c r="I330" s="134"/>
      <c r="J330" s="134"/>
      <c r="K330" s="134"/>
      <c r="L330" s="134"/>
      <c r="M330" s="134"/>
      <c r="N330" s="134"/>
      <c r="O330" s="134"/>
      <c r="P330" s="134"/>
      <c r="Q330" s="134"/>
      <c r="R330" s="134"/>
      <c r="S330" s="134"/>
      <c r="T330" s="134"/>
      <c r="U330" s="154" t="s">
        <v>63</v>
      </c>
      <c r="V330" s="154"/>
      <c r="W330" s="154"/>
      <c r="X330" s="154"/>
    </row>
    <row r="331" spans="1:24" ht="11.45" customHeight="1" x14ac:dyDescent="0.2">
      <c r="F331" s="37" t="s">
        <v>0</v>
      </c>
      <c r="G331" s="134" t="s">
        <v>161</v>
      </c>
      <c r="H331" s="134"/>
      <c r="I331" s="134"/>
      <c r="J331" s="134"/>
      <c r="K331" s="134"/>
      <c r="L331" s="134"/>
      <c r="M331" s="134"/>
      <c r="N331" s="134"/>
      <c r="O331" s="134"/>
      <c r="P331" s="134"/>
      <c r="Q331" s="134"/>
      <c r="R331" s="134"/>
      <c r="S331" s="134"/>
      <c r="T331" s="134"/>
      <c r="U331" s="154" t="s">
        <v>64</v>
      </c>
      <c r="V331" s="154"/>
      <c r="W331" s="154"/>
      <c r="X331" s="154"/>
    </row>
    <row r="332" spans="1:24" ht="1.7" customHeight="1" x14ac:dyDescent="0.2">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row>
    <row r="333" spans="1:24" ht="1.1499999999999999" customHeight="1" x14ac:dyDescent="0.2">
      <c r="A333" s="152" t="s">
        <v>0</v>
      </c>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row>
    <row r="334" spans="1:24" ht="11.25" customHeight="1" x14ac:dyDescent="0.2">
      <c r="A334" s="146" t="s">
        <v>0</v>
      </c>
      <c r="B334" s="146"/>
      <c r="C334" s="147" t="s">
        <v>44</v>
      </c>
      <c r="D334" s="147"/>
      <c r="E334" s="147"/>
      <c r="F334" s="147"/>
      <c r="G334" s="147"/>
      <c r="H334" s="147"/>
      <c r="I334" s="147"/>
      <c r="J334" s="147"/>
      <c r="K334" s="147"/>
      <c r="L334" s="147"/>
      <c r="M334" s="147"/>
      <c r="N334" s="147"/>
      <c r="O334" s="147"/>
      <c r="P334" s="147"/>
      <c r="Q334" s="147"/>
      <c r="R334" s="147"/>
      <c r="S334" s="147"/>
      <c r="T334" s="147"/>
      <c r="U334" s="147"/>
      <c r="V334" s="147"/>
      <c r="W334" s="147"/>
      <c r="X334" s="40" t="s">
        <v>0</v>
      </c>
    </row>
    <row r="335" spans="1:24" ht="11.25" customHeight="1" x14ac:dyDescent="0.2">
      <c r="A335" s="146" t="s">
        <v>0</v>
      </c>
      <c r="B335" s="146"/>
      <c r="C335" s="146" t="s">
        <v>0</v>
      </c>
      <c r="D335" s="146"/>
      <c r="E335" s="149" t="s">
        <v>45</v>
      </c>
      <c r="F335" s="149"/>
      <c r="G335" s="149"/>
      <c r="H335" s="149"/>
      <c r="I335" s="149" t="s">
        <v>46</v>
      </c>
      <c r="J335" s="149"/>
      <c r="K335" s="149" t="s">
        <v>47</v>
      </c>
      <c r="L335" s="149"/>
      <c r="M335" s="149" t="s">
        <v>48</v>
      </c>
      <c r="N335" s="149"/>
      <c r="O335" s="149"/>
      <c r="P335" s="149" t="s">
        <v>49</v>
      </c>
      <c r="Q335" s="149"/>
      <c r="R335" s="149"/>
      <c r="S335" s="149"/>
      <c r="T335" s="149" t="s">
        <v>50</v>
      </c>
      <c r="U335" s="149"/>
      <c r="V335" s="149"/>
      <c r="W335" s="46" t="s">
        <v>51</v>
      </c>
      <c r="X335" s="40" t="s">
        <v>0</v>
      </c>
    </row>
    <row r="336" spans="1:24" ht="11.25" customHeight="1" x14ac:dyDescent="0.2">
      <c r="A336" s="142" t="s">
        <v>0</v>
      </c>
      <c r="B336" s="142"/>
      <c r="C336" s="142" t="s">
        <v>52</v>
      </c>
      <c r="D336" s="142"/>
      <c r="E336" s="151">
        <v>106</v>
      </c>
      <c r="F336" s="151"/>
      <c r="G336" s="151"/>
      <c r="H336" s="151"/>
      <c r="I336" s="151">
        <v>418</v>
      </c>
      <c r="J336" s="151"/>
      <c r="K336" s="151">
        <v>519</v>
      </c>
      <c r="L336" s="151"/>
      <c r="M336" s="151">
        <v>813</v>
      </c>
      <c r="N336" s="151"/>
      <c r="O336" s="151"/>
      <c r="P336" s="151">
        <v>1017</v>
      </c>
      <c r="Q336" s="151"/>
      <c r="R336" s="151"/>
      <c r="S336" s="151"/>
      <c r="T336" s="151">
        <v>738</v>
      </c>
      <c r="U336" s="151"/>
      <c r="V336" s="151"/>
      <c r="W336" s="52">
        <v>642</v>
      </c>
      <c r="X336" s="38" t="s">
        <v>0</v>
      </c>
    </row>
    <row r="337" spans="1:24" ht="11.25" customHeight="1" x14ac:dyDescent="0.2">
      <c r="A337" s="143" t="s">
        <v>0</v>
      </c>
      <c r="B337" s="143"/>
      <c r="C337" s="143" t="s">
        <v>0</v>
      </c>
      <c r="D337" s="143"/>
      <c r="E337" s="150" t="s">
        <v>0</v>
      </c>
      <c r="F337" s="150"/>
      <c r="G337" s="150"/>
      <c r="H337" s="150"/>
      <c r="I337" s="150" t="s">
        <v>0</v>
      </c>
      <c r="J337" s="150"/>
      <c r="K337" s="150" t="s">
        <v>0</v>
      </c>
      <c r="L337" s="150"/>
      <c r="M337" s="150" t="s">
        <v>0</v>
      </c>
      <c r="N337" s="150"/>
      <c r="O337" s="150"/>
      <c r="P337" s="150" t="s">
        <v>0</v>
      </c>
      <c r="Q337" s="150"/>
      <c r="R337" s="150"/>
      <c r="S337" s="150"/>
      <c r="T337" s="150" t="s">
        <v>0</v>
      </c>
      <c r="U337" s="150"/>
      <c r="V337" s="150"/>
      <c r="W337" s="44" t="s">
        <v>0</v>
      </c>
      <c r="X337" s="48" t="s">
        <v>0</v>
      </c>
    </row>
    <row r="338" spans="1:24" ht="10.5" customHeight="1" x14ac:dyDescent="0.2">
      <c r="A338" s="142" t="s">
        <v>0</v>
      </c>
      <c r="B338" s="142"/>
      <c r="C338" s="142" t="s">
        <v>24</v>
      </c>
      <c r="D338" s="142"/>
      <c r="E338" s="151">
        <v>24</v>
      </c>
      <c r="F338" s="151"/>
      <c r="G338" s="151"/>
      <c r="H338" s="151"/>
      <c r="I338" s="151">
        <v>57</v>
      </c>
      <c r="J338" s="151"/>
      <c r="K338" s="151">
        <v>59</v>
      </c>
      <c r="L338" s="151"/>
      <c r="M338" s="151">
        <v>110</v>
      </c>
      <c r="N338" s="151"/>
      <c r="O338" s="151"/>
      <c r="P338" s="151">
        <v>193</v>
      </c>
      <c r="Q338" s="151"/>
      <c r="R338" s="151"/>
      <c r="S338" s="151"/>
      <c r="T338" s="151">
        <v>161</v>
      </c>
      <c r="U338" s="151"/>
      <c r="V338" s="151"/>
      <c r="W338" s="52">
        <v>207</v>
      </c>
      <c r="X338" s="38" t="s">
        <v>0</v>
      </c>
    </row>
    <row r="339" spans="1:24" ht="10.5" customHeight="1" x14ac:dyDescent="0.2">
      <c r="A339" s="143" t="s">
        <v>0</v>
      </c>
      <c r="B339" s="143"/>
      <c r="C339" s="143" t="s">
        <v>25</v>
      </c>
      <c r="D339" s="143"/>
      <c r="E339" s="171">
        <v>13</v>
      </c>
      <c r="F339" s="171"/>
      <c r="G339" s="171"/>
      <c r="H339" s="171"/>
      <c r="I339" s="171">
        <v>57</v>
      </c>
      <c r="J339" s="171"/>
      <c r="K339" s="171">
        <v>78</v>
      </c>
      <c r="L339" s="171"/>
      <c r="M339" s="171">
        <v>91</v>
      </c>
      <c r="N339" s="171"/>
      <c r="O339" s="171"/>
      <c r="P339" s="171">
        <v>166</v>
      </c>
      <c r="Q339" s="171"/>
      <c r="R339" s="171"/>
      <c r="S339" s="171"/>
      <c r="T339" s="171">
        <v>141</v>
      </c>
      <c r="U339" s="171"/>
      <c r="V339" s="171"/>
      <c r="W339" s="54">
        <v>223</v>
      </c>
      <c r="X339" s="43" t="s">
        <v>0</v>
      </c>
    </row>
    <row r="340" spans="1:24" ht="11.25" customHeight="1" x14ac:dyDescent="0.2">
      <c r="A340" s="142" t="s">
        <v>0</v>
      </c>
      <c r="B340" s="142"/>
      <c r="C340" s="142" t="s">
        <v>26</v>
      </c>
      <c r="D340" s="142"/>
      <c r="E340" s="151">
        <v>15</v>
      </c>
      <c r="F340" s="151"/>
      <c r="G340" s="151"/>
      <c r="H340" s="151"/>
      <c r="I340" s="151">
        <v>58</v>
      </c>
      <c r="J340" s="151"/>
      <c r="K340" s="151">
        <v>67</v>
      </c>
      <c r="L340" s="151"/>
      <c r="M340" s="151">
        <v>77</v>
      </c>
      <c r="N340" s="151"/>
      <c r="O340" s="151"/>
      <c r="P340" s="151">
        <v>103</v>
      </c>
      <c r="Q340" s="151"/>
      <c r="R340" s="151"/>
      <c r="S340" s="151"/>
      <c r="T340" s="151">
        <v>124</v>
      </c>
      <c r="U340" s="151"/>
      <c r="V340" s="151"/>
      <c r="W340" s="52">
        <v>85</v>
      </c>
      <c r="X340" s="38" t="s">
        <v>0</v>
      </c>
    </row>
    <row r="341" spans="1:24" ht="11.25" customHeight="1" x14ac:dyDescent="0.2">
      <c r="A341" s="143" t="s">
        <v>0</v>
      </c>
      <c r="B341" s="143"/>
      <c r="C341" s="143" t="s">
        <v>27</v>
      </c>
      <c r="D341" s="143"/>
      <c r="E341" s="171">
        <v>20</v>
      </c>
      <c r="F341" s="171"/>
      <c r="G341" s="171"/>
      <c r="H341" s="171"/>
      <c r="I341" s="171">
        <v>63</v>
      </c>
      <c r="J341" s="171"/>
      <c r="K341" s="171">
        <v>87</v>
      </c>
      <c r="L341" s="171"/>
      <c r="M341" s="171">
        <v>125</v>
      </c>
      <c r="N341" s="171"/>
      <c r="O341" s="171"/>
      <c r="P341" s="171">
        <v>164</v>
      </c>
      <c r="Q341" s="171"/>
      <c r="R341" s="171"/>
      <c r="S341" s="171"/>
      <c r="T341" s="171">
        <v>96</v>
      </c>
      <c r="U341" s="171"/>
      <c r="V341" s="171"/>
      <c r="W341" s="54">
        <v>54</v>
      </c>
      <c r="X341" s="48" t="s">
        <v>0</v>
      </c>
    </row>
    <row r="342" spans="1:24" ht="11.25" customHeight="1" x14ac:dyDescent="0.2">
      <c r="A342" s="142" t="s">
        <v>0</v>
      </c>
      <c r="B342" s="142"/>
      <c r="C342" s="142" t="s">
        <v>28</v>
      </c>
      <c r="D342" s="142"/>
      <c r="E342" s="151">
        <v>25</v>
      </c>
      <c r="F342" s="151"/>
      <c r="G342" s="151"/>
      <c r="H342" s="151"/>
      <c r="I342" s="151">
        <v>95</v>
      </c>
      <c r="J342" s="151"/>
      <c r="K342" s="151">
        <v>124</v>
      </c>
      <c r="L342" s="151"/>
      <c r="M342" s="151">
        <v>213</v>
      </c>
      <c r="N342" s="151"/>
      <c r="O342" s="151"/>
      <c r="P342" s="151">
        <v>199</v>
      </c>
      <c r="Q342" s="151"/>
      <c r="R342" s="151"/>
      <c r="S342" s="151"/>
      <c r="T342" s="151">
        <v>134</v>
      </c>
      <c r="U342" s="151"/>
      <c r="V342" s="151"/>
      <c r="W342" s="52">
        <v>52</v>
      </c>
      <c r="X342" s="38" t="s">
        <v>0</v>
      </c>
    </row>
    <row r="343" spans="1:24" ht="11.25" customHeight="1" x14ac:dyDescent="0.2">
      <c r="A343" s="143" t="s">
        <v>0</v>
      </c>
      <c r="B343" s="143"/>
      <c r="C343" s="143" t="s">
        <v>29</v>
      </c>
      <c r="D343" s="143"/>
      <c r="E343" s="171">
        <v>7</v>
      </c>
      <c r="F343" s="171"/>
      <c r="G343" s="171"/>
      <c r="H343" s="171"/>
      <c r="I343" s="171">
        <v>57</v>
      </c>
      <c r="J343" s="171"/>
      <c r="K343" s="171">
        <v>67</v>
      </c>
      <c r="L343" s="171"/>
      <c r="M343" s="171">
        <v>112</v>
      </c>
      <c r="N343" s="171"/>
      <c r="O343" s="171"/>
      <c r="P343" s="171">
        <v>96</v>
      </c>
      <c r="Q343" s="171"/>
      <c r="R343" s="171"/>
      <c r="S343" s="171"/>
      <c r="T343" s="171">
        <v>38</v>
      </c>
      <c r="U343" s="171"/>
      <c r="V343" s="171"/>
      <c r="W343" s="54">
        <v>11</v>
      </c>
      <c r="X343" s="38" t="s">
        <v>0</v>
      </c>
    </row>
    <row r="344" spans="1:24" ht="11.25" customHeight="1" x14ac:dyDescent="0.2">
      <c r="A344" s="142" t="s">
        <v>0</v>
      </c>
      <c r="B344" s="142"/>
      <c r="C344" s="142" t="s">
        <v>30</v>
      </c>
      <c r="D344" s="142"/>
      <c r="E344" s="151">
        <v>2</v>
      </c>
      <c r="F344" s="151"/>
      <c r="G344" s="151"/>
      <c r="H344" s="151"/>
      <c r="I344" s="151">
        <v>23</v>
      </c>
      <c r="J344" s="151"/>
      <c r="K344" s="151">
        <v>24</v>
      </c>
      <c r="L344" s="151"/>
      <c r="M344" s="151">
        <v>65</v>
      </c>
      <c r="N344" s="151"/>
      <c r="O344" s="151"/>
      <c r="P344" s="151">
        <v>72</v>
      </c>
      <c r="Q344" s="151"/>
      <c r="R344" s="151"/>
      <c r="S344" s="151"/>
      <c r="T344" s="151">
        <v>41</v>
      </c>
      <c r="U344" s="151"/>
      <c r="V344" s="151"/>
      <c r="W344" s="52">
        <v>10</v>
      </c>
      <c r="X344" s="38" t="s">
        <v>0</v>
      </c>
    </row>
    <row r="345" spans="1:24" ht="11.25" customHeight="1" x14ac:dyDescent="0.2">
      <c r="A345" s="143" t="s">
        <v>0</v>
      </c>
      <c r="B345" s="143"/>
      <c r="C345" s="143" t="s">
        <v>31</v>
      </c>
      <c r="D345" s="143"/>
      <c r="E345" s="171">
        <v>0</v>
      </c>
      <c r="F345" s="171"/>
      <c r="G345" s="171"/>
      <c r="H345" s="171"/>
      <c r="I345" s="171">
        <v>6</v>
      </c>
      <c r="J345" s="171"/>
      <c r="K345" s="171">
        <v>10</v>
      </c>
      <c r="L345" s="171"/>
      <c r="M345" s="171">
        <v>15</v>
      </c>
      <c r="N345" s="171"/>
      <c r="O345" s="171"/>
      <c r="P345" s="171">
        <v>24</v>
      </c>
      <c r="Q345" s="171"/>
      <c r="R345" s="171"/>
      <c r="S345" s="171"/>
      <c r="T345" s="171">
        <v>2</v>
      </c>
      <c r="U345" s="171"/>
      <c r="V345" s="171"/>
      <c r="W345" s="54">
        <v>0</v>
      </c>
      <c r="X345" s="48" t="s">
        <v>0</v>
      </c>
    </row>
    <row r="346" spans="1:24" ht="11.25" customHeight="1" x14ac:dyDescent="0.2">
      <c r="A346" s="142" t="s">
        <v>0</v>
      </c>
      <c r="B346" s="142"/>
      <c r="C346" s="142" t="s">
        <v>32</v>
      </c>
      <c r="D346" s="142"/>
      <c r="E346" s="151">
        <v>0</v>
      </c>
      <c r="F346" s="151"/>
      <c r="G346" s="151"/>
      <c r="H346" s="151"/>
      <c r="I346" s="151">
        <v>2</v>
      </c>
      <c r="J346" s="151"/>
      <c r="K346" s="151">
        <v>3</v>
      </c>
      <c r="L346" s="151"/>
      <c r="M346" s="151">
        <v>4</v>
      </c>
      <c r="N346" s="151"/>
      <c r="O346" s="151"/>
      <c r="P346" s="151">
        <v>0</v>
      </c>
      <c r="Q346" s="151"/>
      <c r="R346" s="151"/>
      <c r="S346" s="151"/>
      <c r="T346" s="151">
        <v>1</v>
      </c>
      <c r="U346" s="151"/>
      <c r="V346" s="151"/>
      <c r="W346" s="52">
        <v>0</v>
      </c>
      <c r="X346" s="38" t="s">
        <v>0</v>
      </c>
    </row>
    <row r="347" spans="1:24" ht="11.25" customHeight="1" x14ac:dyDescent="0.2">
      <c r="A347" s="143" t="s">
        <v>0</v>
      </c>
      <c r="B347" s="143"/>
      <c r="C347" s="143" t="s">
        <v>0</v>
      </c>
      <c r="D347" s="143"/>
      <c r="E347" s="150" t="s">
        <v>0</v>
      </c>
      <c r="F347" s="150"/>
      <c r="G347" s="150"/>
      <c r="H347" s="150"/>
      <c r="I347" s="150" t="s">
        <v>0</v>
      </c>
      <c r="J347" s="150"/>
      <c r="K347" s="150" t="s">
        <v>0</v>
      </c>
      <c r="L347" s="150"/>
      <c r="M347" s="150" t="s">
        <v>0</v>
      </c>
      <c r="N347" s="150"/>
      <c r="O347" s="150"/>
      <c r="P347" s="150" t="s">
        <v>0</v>
      </c>
      <c r="Q347" s="150"/>
      <c r="R347" s="150"/>
      <c r="S347" s="150"/>
      <c r="T347" s="150" t="s">
        <v>0</v>
      </c>
      <c r="U347" s="150"/>
      <c r="V347" s="150"/>
      <c r="W347" s="44" t="s">
        <v>0</v>
      </c>
      <c r="X347" s="48" t="s">
        <v>0</v>
      </c>
    </row>
    <row r="348" spans="1:24" ht="11.25" customHeight="1" x14ac:dyDescent="0.2">
      <c r="A348" s="142" t="s">
        <v>0</v>
      </c>
      <c r="B348" s="142"/>
      <c r="C348" s="142" t="s">
        <v>53</v>
      </c>
      <c r="D348" s="142"/>
      <c r="E348" s="145">
        <v>35508</v>
      </c>
      <c r="F348" s="145"/>
      <c r="G348" s="145"/>
      <c r="H348" s="145"/>
      <c r="I348" s="145">
        <v>42600</v>
      </c>
      <c r="J348" s="145"/>
      <c r="K348" s="145">
        <v>43346</v>
      </c>
      <c r="L348" s="145"/>
      <c r="M348" s="145">
        <v>50203</v>
      </c>
      <c r="N348" s="145"/>
      <c r="O348" s="145"/>
      <c r="P348" s="145">
        <v>38262</v>
      </c>
      <c r="Q348" s="145"/>
      <c r="R348" s="145"/>
      <c r="S348" s="145"/>
      <c r="T348" s="145">
        <v>29566</v>
      </c>
      <c r="U348" s="145"/>
      <c r="V348" s="145"/>
      <c r="W348" s="53">
        <v>18616</v>
      </c>
      <c r="X348" s="41" t="s">
        <v>0</v>
      </c>
    </row>
    <row r="349" spans="1:24" ht="11.25" customHeight="1" x14ac:dyDescent="0.2">
      <c r="A349" s="143" t="s">
        <v>0</v>
      </c>
      <c r="B349" s="143"/>
      <c r="C349" s="143" t="s">
        <v>54</v>
      </c>
      <c r="D349" s="143"/>
      <c r="E349" s="157">
        <v>39526</v>
      </c>
      <c r="F349" s="157"/>
      <c r="G349" s="157"/>
      <c r="H349" s="157"/>
      <c r="I349" s="157">
        <v>51082</v>
      </c>
      <c r="J349" s="157"/>
      <c r="K349" s="145">
        <v>51909</v>
      </c>
      <c r="L349" s="145"/>
      <c r="M349" s="157">
        <v>55796</v>
      </c>
      <c r="N349" s="157"/>
      <c r="O349" s="157"/>
      <c r="P349" s="157">
        <v>47978</v>
      </c>
      <c r="Q349" s="157"/>
      <c r="R349" s="157"/>
      <c r="S349" s="157"/>
      <c r="T349" s="157">
        <v>39747</v>
      </c>
      <c r="U349" s="157"/>
      <c r="V349" s="157"/>
      <c r="W349" s="55">
        <v>25436</v>
      </c>
      <c r="X349" s="50" t="s">
        <v>0</v>
      </c>
    </row>
    <row r="350" spans="1:24" ht="11.25" customHeight="1" x14ac:dyDescent="0.2">
      <c r="A350" s="146" t="s">
        <v>0</v>
      </c>
      <c r="B350" s="146"/>
      <c r="C350" s="147" t="s">
        <v>55</v>
      </c>
      <c r="D350" s="147"/>
      <c r="E350" s="147"/>
      <c r="F350" s="147"/>
      <c r="G350" s="147"/>
      <c r="H350" s="147"/>
      <c r="I350" s="147"/>
      <c r="J350" s="147"/>
      <c r="K350" s="147"/>
      <c r="L350" s="147"/>
      <c r="M350" s="147"/>
      <c r="N350" s="147"/>
      <c r="O350" s="147"/>
      <c r="P350" s="147"/>
      <c r="Q350" s="147"/>
      <c r="R350" s="147"/>
      <c r="S350" s="147"/>
      <c r="T350" s="147"/>
      <c r="U350" s="147"/>
      <c r="V350" s="147"/>
      <c r="W350" s="147"/>
      <c r="X350" s="147"/>
    </row>
    <row r="351" spans="1:24" ht="11.25" customHeight="1" x14ac:dyDescent="0.2">
      <c r="A351" s="148" t="s">
        <v>0</v>
      </c>
      <c r="B351" s="148"/>
      <c r="C351" s="149" t="s">
        <v>0</v>
      </c>
      <c r="D351" s="149"/>
      <c r="E351" s="149" t="s">
        <v>45</v>
      </c>
      <c r="F351" s="149"/>
      <c r="G351" s="149"/>
      <c r="H351" s="149"/>
      <c r="I351" s="149" t="s">
        <v>46</v>
      </c>
      <c r="J351" s="149"/>
      <c r="K351" s="149" t="s">
        <v>47</v>
      </c>
      <c r="L351" s="149"/>
      <c r="M351" s="149" t="s">
        <v>48</v>
      </c>
      <c r="N351" s="149"/>
      <c r="O351" s="149"/>
      <c r="P351" s="149" t="s">
        <v>49</v>
      </c>
      <c r="Q351" s="149"/>
      <c r="R351" s="149"/>
      <c r="S351" s="149"/>
      <c r="T351" s="149" t="s">
        <v>50</v>
      </c>
      <c r="U351" s="149"/>
      <c r="V351" s="149"/>
      <c r="W351" s="46" t="s">
        <v>51</v>
      </c>
      <c r="X351" s="51" t="s">
        <v>0</v>
      </c>
    </row>
    <row r="352" spans="1:24" ht="11.25" customHeight="1" x14ac:dyDescent="0.2">
      <c r="A352" s="142" t="s">
        <v>0</v>
      </c>
      <c r="B352" s="142"/>
      <c r="C352" s="142" t="s">
        <v>52</v>
      </c>
      <c r="D352" s="142"/>
      <c r="E352" s="144" t="s">
        <v>23</v>
      </c>
      <c r="F352" s="144"/>
      <c r="G352" s="144"/>
      <c r="H352" s="144"/>
      <c r="I352" s="144" t="s">
        <v>23</v>
      </c>
      <c r="J352" s="144"/>
      <c r="K352" s="144" t="s">
        <v>23</v>
      </c>
      <c r="L352" s="144"/>
      <c r="M352" s="144" t="s">
        <v>23</v>
      </c>
      <c r="N352" s="144"/>
      <c r="O352" s="144"/>
      <c r="P352" s="144" t="s">
        <v>23</v>
      </c>
      <c r="Q352" s="144"/>
      <c r="R352" s="144"/>
      <c r="S352" s="144"/>
      <c r="T352" s="144" t="s">
        <v>23</v>
      </c>
      <c r="U352" s="144"/>
      <c r="V352" s="144"/>
      <c r="W352" s="42" t="s">
        <v>23</v>
      </c>
      <c r="X352" s="38" t="s">
        <v>0</v>
      </c>
    </row>
    <row r="353" spans="1:24" ht="11.25" customHeight="1" x14ac:dyDescent="0.2">
      <c r="A353" s="143" t="s">
        <v>0</v>
      </c>
      <c r="B353" s="143"/>
      <c r="C353" s="143" t="s">
        <v>0</v>
      </c>
      <c r="D353" s="143"/>
      <c r="E353" s="143" t="s">
        <v>0</v>
      </c>
      <c r="F353" s="143"/>
      <c r="G353" s="143"/>
      <c r="H353" s="143"/>
      <c r="I353" s="143" t="s">
        <v>0</v>
      </c>
      <c r="J353" s="143"/>
      <c r="K353" s="143" t="s">
        <v>0</v>
      </c>
      <c r="L353" s="143"/>
      <c r="M353" s="143" t="s">
        <v>0</v>
      </c>
      <c r="N353" s="143"/>
      <c r="O353" s="143"/>
      <c r="P353" s="143" t="s">
        <v>0</v>
      </c>
      <c r="Q353" s="143"/>
      <c r="R353" s="143"/>
      <c r="S353" s="143"/>
      <c r="T353" s="143" t="s">
        <v>0</v>
      </c>
      <c r="U353" s="143"/>
      <c r="V353" s="143"/>
      <c r="W353" s="43" t="s">
        <v>0</v>
      </c>
      <c r="X353" s="48" t="s">
        <v>0</v>
      </c>
    </row>
    <row r="354" spans="1:24" ht="11.25" customHeight="1" x14ac:dyDescent="0.2">
      <c r="A354" s="142" t="s">
        <v>0</v>
      </c>
      <c r="B354" s="142"/>
      <c r="C354" s="142" t="s">
        <v>24</v>
      </c>
      <c r="D354" s="142"/>
      <c r="E354" s="141">
        <v>22.6</v>
      </c>
      <c r="F354" s="141"/>
      <c r="G354" s="141"/>
      <c r="H354" s="141"/>
      <c r="I354" s="141">
        <v>13.6</v>
      </c>
      <c r="J354" s="141"/>
      <c r="K354" s="141">
        <v>11.4</v>
      </c>
      <c r="L354" s="141"/>
      <c r="M354" s="141">
        <v>13.5</v>
      </c>
      <c r="N354" s="141"/>
      <c r="O354" s="141"/>
      <c r="P354" s="141">
        <v>19</v>
      </c>
      <c r="Q354" s="141"/>
      <c r="R354" s="141"/>
      <c r="S354" s="141"/>
      <c r="T354" s="141">
        <v>21.8</v>
      </c>
      <c r="U354" s="141"/>
      <c r="V354" s="141"/>
      <c r="W354" s="49">
        <v>32.200000000000003</v>
      </c>
      <c r="X354" s="38" t="s">
        <v>0</v>
      </c>
    </row>
    <row r="355" spans="1:24" ht="11.25" customHeight="1" x14ac:dyDescent="0.2">
      <c r="A355" s="143" t="s">
        <v>0</v>
      </c>
      <c r="B355" s="143"/>
      <c r="C355" s="143" t="s">
        <v>25</v>
      </c>
      <c r="D355" s="143"/>
      <c r="E355" s="163">
        <v>12.3</v>
      </c>
      <c r="F355" s="163"/>
      <c r="G355" s="163"/>
      <c r="H355" s="163"/>
      <c r="I355" s="163">
        <v>13.6</v>
      </c>
      <c r="J355" s="163"/>
      <c r="K355" s="163">
        <v>15</v>
      </c>
      <c r="L355" s="163"/>
      <c r="M355" s="163">
        <v>11.2</v>
      </c>
      <c r="N355" s="163"/>
      <c r="O355" s="163"/>
      <c r="P355" s="163">
        <v>16.3</v>
      </c>
      <c r="Q355" s="163"/>
      <c r="R355" s="163"/>
      <c r="S355" s="163"/>
      <c r="T355" s="163">
        <v>19.100000000000001</v>
      </c>
      <c r="U355" s="163"/>
      <c r="V355" s="163"/>
      <c r="W355" s="47">
        <v>34.700000000000003</v>
      </c>
      <c r="X355" s="48" t="s">
        <v>0</v>
      </c>
    </row>
    <row r="356" spans="1:24" ht="11.25" customHeight="1" x14ac:dyDescent="0.2">
      <c r="A356" s="142" t="s">
        <v>0</v>
      </c>
      <c r="B356" s="142"/>
      <c r="C356" s="142" t="s">
        <v>26</v>
      </c>
      <c r="D356" s="142"/>
      <c r="E356" s="141">
        <v>14.2</v>
      </c>
      <c r="F356" s="141"/>
      <c r="G356" s="141"/>
      <c r="H356" s="141"/>
      <c r="I356" s="141">
        <v>13.9</v>
      </c>
      <c r="J356" s="141"/>
      <c r="K356" s="141">
        <v>12.9</v>
      </c>
      <c r="L356" s="141"/>
      <c r="M356" s="141">
        <v>9.5</v>
      </c>
      <c r="N356" s="141"/>
      <c r="O356" s="141"/>
      <c r="P356" s="141">
        <v>10.1</v>
      </c>
      <c r="Q356" s="141"/>
      <c r="R356" s="141"/>
      <c r="S356" s="141"/>
      <c r="T356" s="141">
        <v>16.8</v>
      </c>
      <c r="U356" s="141"/>
      <c r="V356" s="141"/>
      <c r="W356" s="49">
        <v>13.2</v>
      </c>
      <c r="X356" s="38" t="s">
        <v>0</v>
      </c>
    </row>
    <row r="357" spans="1:24" ht="11.25" customHeight="1" x14ac:dyDescent="0.2">
      <c r="A357" s="143" t="s">
        <v>0</v>
      </c>
      <c r="B357" s="143"/>
      <c r="C357" s="143" t="s">
        <v>27</v>
      </c>
      <c r="D357" s="143"/>
      <c r="E357" s="163">
        <v>18.899999999999999</v>
      </c>
      <c r="F357" s="163"/>
      <c r="G357" s="163"/>
      <c r="H357" s="163"/>
      <c r="I357" s="163">
        <v>15.1</v>
      </c>
      <c r="J357" s="163"/>
      <c r="K357" s="163">
        <v>16.8</v>
      </c>
      <c r="L357" s="163"/>
      <c r="M357" s="163">
        <v>15.4</v>
      </c>
      <c r="N357" s="163"/>
      <c r="O357" s="163"/>
      <c r="P357" s="163">
        <v>16.100000000000001</v>
      </c>
      <c r="Q357" s="163"/>
      <c r="R357" s="163"/>
      <c r="S357" s="163"/>
      <c r="T357" s="163">
        <v>13</v>
      </c>
      <c r="U357" s="163"/>
      <c r="V357" s="163"/>
      <c r="W357" s="47">
        <v>8.4</v>
      </c>
      <c r="X357" s="48" t="s">
        <v>0</v>
      </c>
    </row>
    <row r="358" spans="1:24" ht="11.25" customHeight="1" x14ac:dyDescent="0.2">
      <c r="A358" s="142" t="s">
        <v>0</v>
      </c>
      <c r="B358" s="142"/>
      <c r="C358" s="142" t="s">
        <v>28</v>
      </c>
      <c r="D358" s="142"/>
      <c r="E358" s="141">
        <v>23.6</v>
      </c>
      <c r="F358" s="141"/>
      <c r="G358" s="141"/>
      <c r="H358" s="141"/>
      <c r="I358" s="141">
        <v>22.7</v>
      </c>
      <c r="J358" s="141"/>
      <c r="K358" s="141">
        <v>23.9</v>
      </c>
      <c r="L358" s="141"/>
      <c r="M358" s="141">
        <v>26.2</v>
      </c>
      <c r="N358" s="141"/>
      <c r="O358" s="141"/>
      <c r="P358" s="141">
        <v>19.600000000000001</v>
      </c>
      <c r="Q358" s="141"/>
      <c r="R358" s="141"/>
      <c r="S358" s="141"/>
      <c r="T358" s="141">
        <v>18.2</v>
      </c>
      <c r="U358" s="141"/>
      <c r="V358" s="141"/>
      <c r="W358" s="49">
        <v>8.1</v>
      </c>
      <c r="X358" s="38" t="s">
        <v>0</v>
      </c>
    </row>
    <row r="359" spans="1:24" ht="11.25" customHeight="1" x14ac:dyDescent="0.2">
      <c r="A359" s="143" t="s">
        <v>0</v>
      </c>
      <c r="B359" s="143"/>
      <c r="C359" s="143" t="s">
        <v>29</v>
      </c>
      <c r="D359" s="143"/>
      <c r="E359" s="163">
        <v>6.6</v>
      </c>
      <c r="F359" s="163"/>
      <c r="G359" s="163"/>
      <c r="H359" s="163"/>
      <c r="I359" s="163">
        <v>13.6</v>
      </c>
      <c r="J359" s="163"/>
      <c r="K359" s="163">
        <v>12.9</v>
      </c>
      <c r="L359" s="163"/>
      <c r="M359" s="163">
        <v>13.8</v>
      </c>
      <c r="N359" s="163"/>
      <c r="O359" s="163"/>
      <c r="P359" s="163">
        <v>9.4</v>
      </c>
      <c r="Q359" s="163"/>
      <c r="R359" s="163"/>
      <c r="S359" s="163"/>
      <c r="T359" s="163">
        <v>5.0999999999999996</v>
      </c>
      <c r="U359" s="163"/>
      <c r="V359" s="163"/>
      <c r="W359" s="47">
        <v>1.7</v>
      </c>
      <c r="X359" s="48" t="s">
        <v>0</v>
      </c>
    </row>
    <row r="360" spans="1:24" ht="11.25" customHeight="1" x14ac:dyDescent="0.2">
      <c r="A360" s="142" t="s">
        <v>0</v>
      </c>
      <c r="B360" s="142"/>
      <c r="C360" s="142" t="s">
        <v>30</v>
      </c>
      <c r="D360" s="142"/>
      <c r="E360" s="141">
        <v>1.9</v>
      </c>
      <c r="F360" s="141"/>
      <c r="G360" s="141"/>
      <c r="H360" s="141"/>
      <c r="I360" s="141">
        <v>5.5</v>
      </c>
      <c r="J360" s="141"/>
      <c r="K360" s="141">
        <v>4.5999999999999996</v>
      </c>
      <c r="L360" s="141"/>
      <c r="M360" s="141">
        <v>8</v>
      </c>
      <c r="N360" s="141"/>
      <c r="O360" s="141"/>
      <c r="P360" s="141">
        <v>7.1</v>
      </c>
      <c r="Q360" s="141"/>
      <c r="R360" s="141"/>
      <c r="S360" s="141"/>
      <c r="T360" s="141">
        <v>5.6</v>
      </c>
      <c r="U360" s="141"/>
      <c r="V360" s="141"/>
      <c r="W360" s="49">
        <v>1.6</v>
      </c>
      <c r="X360" s="38" t="s">
        <v>0</v>
      </c>
    </row>
    <row r="361" spans="1:24" ht="11.25" customHeight="1" x14ac:dyDescent="0.2">
      <c r="A361" s="143" t="s">
        <v>0</v>
      </c>
      <c r="B361" s="143"/>
      <c r="C361" s="143" t="s">
        <v>31</v>
      </c>
      <c r="D361" s="143"/>
      <c r="E361" s="163">
        <v>0</v>
      </c>
      <c r="F361" s="163"/>
      <c r="G361" s="163"/>
      <c r="H361" s="163"/>
      <c r="I361" s="163">
        <v>1.4</v>
      </c>
      <c r="J361" s="163"/>
      <c r="K361" s="163">
        <v>1.9</v>
      </c>
      <c r="L361" s="163"/>
      <c r="M361" s="163">
        <v>1.8</v>
      </c>
      <c r="N361" s="163"/>
      <c r="O361" s="163"/>
      <c r="P361" s="163">
        <v>2.4</v>
      </c>
      <c r="Q361" s="163"/>
      <c r="R361" s="163"/>
      <c r="S361" s="163"/>
      <c r="T361" s="163">
        <v>0.3</v>
      </c>
      <c r="U361" s="163"/>
      <c r="V361" s="163"/>
      <c r="W361" s="47">
        <v>0</v>
      </c>
      <c r="X361" s="48" t="s">
        <v>0</v>
      </c>
    </row>
    <row r="362" spans="1:24" ht="11.25" customHeight="1" x14ac:dyDescent="0.2">
      <c r="A362" s="142" t="s">
        <v>0</v>
      </c>
      <c r="B362" s="142"/>
      <c r="C362" s="142" t="s">
        <v>32</v>
      </c>
      <c r="D362" s="142"/>
      <c r="E362" s="141">
        <v>0</v>
      </c>
      <c r="F362" s="141"/>
      <c r="G362" s="141"/>
      <c r="H362" s="141"/>
      <c r="I362" s="141">
        <v>0.5</v>
      </c>
      <c r="J362" s="141"/>
      <c r="K362" s="141">
        <v>0.6</v>
      </c>
      <c r="L362" s="141"/>
      <c r="M362" s="141">
        <v>0.5</v>
      </c>
      <c r="N362" s="141"/>
      <c r="O362" s="141"/>
      <c r="P362" s="141">
        <v>0</v>
      </c>
      <c r="Q362" s="141"/>
      <c r="R362" s="141"/>
      <c r="S362" s="141"/>
      <c r="T362" s="141">
        <v>0.1</v>
      </c>
      <c r="U362" s="141"/>
      <c r="V362" s="141"/>
      <c r="W362" s="49">
        <v>0</v>
      </c>
      <c r="X362" s="41" t="s">
        <v>0</v>
      </c>
    </row>
    <row r="363" spans="1:24" ht="78.75" customHeight="1" x14ac:dyDescent="0.2">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row>
    <row r="364" spans="1:24" ht="55.7" customHeight="1" x14ac:dyDescent="0.2">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row>
    <row r="365" spans="1:24" ht="55.7" customHeight="1" x14ac:dyDescent="0.2">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row>
    <row r="366" spans="1:24" ht="55.7" customHeight="1" x14ac:dyDescent="0.2">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row>
    <row r="367" spans="1:24" ht="55.7" customHeight="1" x14ac:dyDescent="0.2">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row>
    <row r="368" spans="1:24" ht="18.75" customHeight="1" x14ac:dyDescent="0.2">
      <c r="B368" s="140" t="s">
        <v>36</v>
      </c>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row>
    <row r="369" spans="1:24" ht="0.75" customHeight="1" x14ac:dyDescent="0.2">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row>
    <row r="370" spans="1:24" ht="1.5" customHeight="1" x14ac:dyDescent="0.2">
      <c r="A370" s="137" t="s">
        <v>0</v>
      </c>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row>
    <row r="371" spans="1:24" ht="3" customHeight="1" x14ac:dyDescent="0.2">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row>
    <row r="372" spans="1:24" ht="13.5" customHeight="1" x14ac:dyDescent="0.2">
      <c r="B372" s="138" t="s">
        <v>0</v>
      </c>
      <c r="C372" s="138"/>
      <c r="D372" s="134" t="s">
        <v>0</v>
      </c>
      <c r="E372" s="134"/>
      <c r="F372" s="134"/>
      <c r="G372" s="134"/>
      <c r="H372" s="134"/>
      <c r="I372" s="134"/>
      <c r="J372" s="139" t="s">
        <v>37</v>
      </c>
      <c r="K372" s="139"/>
      <c r="L372" s="139"/>
      <c r="M372" s="139"/>
      <c r="N372" s="139"/>
      <c r="O372" s="139"/>
      <c r="P372" s="139"/>
      <c r="Q372" s="139"/>
      <c r="R372" s="139"/>
      <c r="S372" s="139"/>
      <c r="T372" s="139"/>
      <c r="U372" s="139"/>
      <c r="V372" s="139"/>
      <c r="W372" s="139"/>
      <c r="X372" s="139"/>
    </row>
    <row r="373" spans="1:24" ht="11.85" customHeight="1" x14ac:dyDescent="0.2">
      <c r="B373" s="130" t="s">
        <v>0</v>
      </c>
      <c r="C373" s="130"/>
      <c r="D373" s="131" t="s">
        <v>0</v>
      </c>
      <c r="E373" s="131"/>
      <c r="F373" s="131"/>
      <c r="G373" s="131"/>
      <c r="H373" s="131"/>
      <c r="I373" s="131"/>
      <c r="J373" s="132" t="s">
        <v>38</v>
      </c>
      <c r="K373" s="132"/>
      <c r="L373" s="132"/>
      <c r="M373" s="132"/>
      <c r="N373" s="132"/>
      <c r="O373" s="132"/>
      <c r="P373" s="132"/>
      <c r="Q373" s="132"/>
      <c r="R373" s="132"/>
      <c r="S373" s="131" t="s">
        <v>0</v>
      </c>
      <c r="T373" s="131"/>
      <c r="U373" s="131"/>
      <c r="V373" s="131"/>
      <c r="W373" s="131"/>
      <c r="X373" s="131"/>
    </row>
    <row r="374" spans="1:24" ht="15" customHeight="1" x14ac:dyDescent="0.2">
      <c r="B374" s="133" t="s">
        <v>39</v>
      </c>
      <c r="C374" s="133"/>
      <c r="D374" s="134" t="s">
        <v>0</v>
      </c>
      <c r="E374" s="134"/>
      <c r="F374" s="134"/>
      <c r="G374" s="134"/>
      <c r="H374" s="134"/>
      <c r="I374" s="134"/>
      <c r="J374" s="132" t="s">
        <v>40</v>
      </c>
      <c r="K374" s="132"/>
      <c r="L374" s="132" t="s">
        <v>41</v>
      </c>
      <c r="M374" s="132"/>
      <c r="N374" s="132"/>
      <c r="O374" s="173" t="s">
        <v>42</v>
      </c>
      <c r="P374" s="173"/>
      <c r="Q374" s="173"/>
      <c r="R374" s="173"/>
      <c r="S374" s="135" t="s">
        <v>163</v>
      </c>
      <c r="T374" s="135"/>
      <c r="U374" s="135"/>
      <c r="V374" s="135"/>
      <c r="W374" s="135"/>
      <c r="X374" s="135"/>
    </row>
    <row r="375" spans="1:24" ht="14.45" customHeight="1" x14ac:dyDescent="0.2">
      <c r="F375" s="37" t="s">
        <v>0</v>
      </c>
      <c r="G375" s="134" t="s">
        <v>0</v>
      </c>
      <c r="H375" s="134"/>
      <c r="I375" s="134"/>
      <c r="J375" s="134"/>
      <c r="K375" s="134"/>
      <c r="L375" s="134"/>
      <c r="M375" s="134"/>
      <c r="N375" s="134"/>
      <c r="O375" s="134"/>
      <c r="P375" s="134"/>
      <c r="Q375" s="134" t="s">
        <v>0</v>
      </c>
      <c r="R375" s="134"/>
      <c r="S375" s="134"/>
      <c r="T375" s="134"/>
      <c r="U375" s="134" t="s">
        <v>0</v>
      </c>
      <c r="V375" s="134"/>
      <c r="W375" s="134"/>
      <c r="X375" s="134"/>
    </row>
    <row r="376" spans="1:24" ht="20.85" customHeight="1" x14ac:dyDescent="0.2">
      <c r="F376" s="175" t="s">
        <v>1</v>
      </c>
      <c r="G376" s="175"/>
      <c r="H376" s="175"/>
      <c r="I376" s="175"/>
      <c r="J376" s="175"/>
      <c r="K376" s="175"/>
      <c r="L376" s="175"/>
      <c r="M376" s="175"/>
      <c r="N376" s="175"/>
      <c r="O376" s="175"/>
      <c r="P376" s="175"/>
      <c r="Q376" s="175"/>
      <c r="R376" s="175"/>
      <c r="S376" s="175"/>
      <c r="T376" s="175"/>
      <c r="U376" s="175"/>
      <c r="V376" s="175"/>
      <c r="W376" s="175"/>
      <c r="X376" s="175"/>
    </row>
    <row r="377" spans="1:24" ht="6.75" customHeight="1" x14ac:dyDescent="0.2">
      <c r="F377" s="37" t="s">
        <v>0</v>
      </c>
      <c r="G377" s="134" t="s">
        <v>0</v>
      </c>
      <c r="H377" s="134"/>
      <c r="I377" s="134"/>
      <c r="J377" s="134"/>
      <c r="K377" s="134"/>
      <c r="L377" s="134"/>
      <c r="M377" s="134"/>
      <c r="N377" s="134"/>
      <c r="O377" s="134"/>
      <c r="P377" s="134"/>
      <c r="Q377" s="134" t="s">
        <v>0</v>
      </c>
      <c r="R377" s="134"/>
      <c r="S377" s="134"/>
      <c r="T377" s="134"/>
      <c r="U377" s="134" t="s">
        <v>0</v>
      </c>
      <c r="V377" s="134"/>
      <c r="W377" s="134"/>
      <c r="X377" s="134"/>
    </row>
    <row r="378" spans="1:24" ht="11.45" customHeight="1" x14ac:dyDescent="0.2">
      <c r="F378" s="37" t="s">
        <v>0</v>
      </c>
      <c r="G378" s="134" t="s">
        <v>61</v>
      </c>
      <c r="H378" s="134"/>
      <c r="I378" s="134"/>
      <c r="J378" s="134"/>
      <c r="K378" s="134"/>
      <c r="L378" s="134"/>
      <c r="M378" s="134"/>
      <c r="N378" s="134"/>
      <c r="O378" s="134"/>
      <c r="P378" s="134"/>
      <c r="Q378" s="139" t="s">
        <v>0</v>
      </c>
      <c r="R378" s="139"/>
      <c r="S378" s="139"/>
      <c r="T378" s="139"/>
      <c r="U378" s="139"/>
      <c r="V378" s="139"/>
      <c r="W378" s="139"/>
      <c r="X378" s="139"/>
    </row>
    <row r="379" spans="1:24" ht="11.45" customHeight="1" x14ac:dyDescent="0.2">
      <c r="F379" s="37" t="s">
        <v>0</v>
      </c>
      <c r="G379" s="134" t="s">
        <v>62</v>
      </c>
      <c r="H379" s="134"/>
      <c r="I379" s="134"/>
      <c r="J379" s="134"/>
      <c r="K379" s="134"/>
      <c r="L379" s="134"/>
      <c r="M379" s="134"/>
      <c r="N379" s="134"/>
      <c r="O379" s="134"/>
      <c r="P379" s="134"/>
      <c r="Q379" s="134"/>
      <c r="R379" s="134"/>
      <c r="S379" s="134"/>
      <c r="T379" s="134"/>
      <c r="U379" s="154" t="s">
        <v>63</v>
      </c>
      <c r="V379" s="154"/>
      <c r="W379" s="154"/>
      <c r="X379" s="154"/>
    </row>
    <row r="380" spans="1:24" ht="11.45" customHeight="1" x14ac:dyDescent="0.2">
      <c r="F380" s="37" t="s">
        <v>0</v>
      </c>
      <c r="G380" s="134" t="s">
        <v>161</v>
      </c>
      <c r="H380" s="134"/>
      <c r="I380" s="134"/>
      <c r="J380" s="134"/>
      <c r="K380" s="134"/>
      <c r="L380" s="134"/>
      <c r="M380" s="134"/>
      <c r="N380" s="134"/>
      <c r="O380" s="134"/>
      <c r="P380" s="134"/>
      <c r="Q380" s="134"/>
      <c r="R380" s="134"/>
      <c r="S380" s="134"/>
      <c r="T380" s="134"/>
      <c r="U380" s="154" t="s">
        <v>64</v>
      </c>
      <c r="V380" s="154"/>
      <c r="W380" s="154"/>
      <c r="X380" s="154"/>
    </row>
    <row r="381" spans="1:24" ht="1.7" customHeight="1" x14ac:dyDescent="0.2">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row>
    <row r="382" spans="1:24" ht="1.1499999999999999" customHeight="1" x14ac:dyDescent="0.2">
      <c r="A382" s="152" t="s">
        <v>0</v>
      </c>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row>
    <row r="383" spans="1:24" ht="11.25" customHeight="1" x14ac:dyDescent="0.2">
      <c r="A383" s="146" t="s">
        <v>0</v>
      </c>
      <c r="B383" s="146"/>
      <c r="C383" s="147" t="s">
        <v>58</v>
      </c>
      <c r="D383" s="147"/>
      <c r="E383" s="147"/>
      <c r="F383" s="147"/>
      <c r="G383" s="147"/>
      <c r="H383" s="147"/>
      <c r="I383" s="147"/>
      <c r="J383" s="147"/>
      <c r="K383" s="147"/>
      <c r="L383" s="147"/>
      <c r="M383" s="147"/>
      <c r="N383" s="147"/>
      <c r="O383" s="147"/>
      <c r="P383" s="147"/>
      <c r="Q383" s="147"/>
      <c r="R383" s="147"/>
      <c r="S383" s="147"/>
      <c r="T383" s="147"/>
      <c r="U383" s="147"/>
      <c r="V383" s="147"/>
      <c r="W383" s="147"/>
      <c r="X383" s="40" t="s">
        <v>0</v>
      </c>
    </row>
    <row r="384" spans="1:24" ht="11.25" customHeight="1" x14ac:dyDescent="0.2">
      <c r="A384" s="146" t="s">
        <v>0</v>
      </c>
      <c r="B384" s="146"/>
      <c r="C384" s="146" t="s">
        <v>0</v>
      </c>
      <c r="D384" s="146"/>
      <c r="E384" s="149" t="s">
        <v>45</v>
      </c>
      <c r="F384" s="149"/>
      <c r="G384" s="149"/>
      <c r="H384" s="149"/>
      <c r="I384" s="149" t="s">
        <v>46</v>
      </c>
      <c r="J384" s="149"/>
      <c r="K384" s="149" t="s">
        <v>47</v>
      </c>
      <c r="L384" s="149"/>
      <c r="M384" s="149" t="s">
        <v>48</v>
      </c>
      <c r="N384" s="149"/>
      <c r="O384" s="149"/>
      <c r="P384" s="149" t="s">
        <v>49</v>
      </c>
      <c r="Q384" s="149"/>
      <c r="R384" s="149"/>
      <c r="S384" s="149"/>
      <c r="T384" s="149" t="s">
        <v>50</v>
      </c>
      <c r="U384" s="149"/>
      <c r="V384" s="149"/>
      <c r="W384" s="46" t="s">
        <v>51</v>
      </c>
      <c r="X384" s="40" t="s">
        <v>0</v>
      </c>
    </row>
    <row r="385" spans="1:24" ht="11.25" customHeight="1" x14ac:dyDescent="0.2">
      <c r="A385" s="142" t="s">
        <v>0</v>
      </c>
      <c r="B385" s="142"/>
      <c r="C385" s="142" t="s">
        <v>52</v>
      </c>
      <c r="D385" s="142"/>
      <c r="E385" s="151">
        <v>95</v>
      </c>
      <c r="F385" s="151"/>
      <c r="G385" s="151"/>
      <c r="H385" s="151"/>
      <c r="I385" s="151">
        <v>431</v>
      </c>
      <c r="J385" s="151"/>
      <c r="K385" s="151">
        <v>467</v>
      </c>
      <c r="L385" s="151"/>
      <c r="M385" s="151">
        <v>705</v>
      </c>
      <c r="N385" s="151"/>
      <c r="O385" s="151"/>
      <c r="P385" s="151">
        <v>1003</v>
      </c>
      <c r="Q385" s="151"/>
      <c r="R385" s="151"/>
      <c r="S385" s="151"/>
      <c r="T385" s="151">
        <v>899</v>
      </c>
      <c r="U385" s="151"/>
      <c r="V385" s="151"/>
      <c r="W385" s="52">
        <v>653</v>
      </c>
      <c r="X385" s="38" t="s">
        <v>0</v>
      </c>
    </row>
    <row r="386" spans="1:24" ht="11.25" customHeight="1" x14ac:dyDescent="0.2">
      <c r="A386" s="143" t="s">
        <v>0</v>
      </c>
      <c r="B386" s="143"/>
      <c r="C386" s="143" t="s">
        <v>0</v>
      </c>
      <c r="D386" s="143"/>
      <c r="E386" s="150" t="s">
        <v>0</v>
      </c>
      <c r="F386" s="150"/>
      <c r="G386" s="150"/>
      <c r="H386" s="150"/>
      <c r="I386" s="150" t="s">
        <v>0</v>
      </c>
      <c r="J386" s="150"/>
      <c r="K386" s="150" t="s">
        <v>0</v>
      </c>
      <c r="L386" s="150"/>
      <c r="M386" s="150" t="s">
        <v>0</v>
      </c>
      <c r="N386" s="150"/>
      <c r="O386" s="150"/>
      <c r="P386" s="150" t="s">
        <v>0</v>
      </c>
      <c r="Q386" s="150"/>
      <c r="R386" s="150"/>
      <c r="S386" s="150"/>
      <c r="T386" s="150" t="s">
        <v>0</v>
      </c>
      <c r="U386" s="150"/>
      <c r="V386" s="150"/>
      <c r="W386" s="44" t="s">
        <v>0</v>
      </c>
      <c r="X386" s="48" t="s">
        <v>0</v>
      </c>
    </row>
    <row r="387" spans="1:24" ht="10.5" customHeight="1" x14ac:dyDescent="0.2">
      <c r="A387" s="142" t="s">
        <v>0</v>
      </c>
      <c r="B387" s="142"/>
      <c r="C387" s="142" t="s">
        <v>24</v>
      </c>
      <c r="D387" s="142"/>
      <c r="E387" s="151">
        <v>21</v>
      </c>
      <c r="F387" s="151"/>
      <c r="G387" s="151"/>
      <c r="H387" s="151"/>
      <c r="I387" s="151">
        <v>50</v>
      </c>
      <c r="J387" s="151"/>
      <c r="K387" s="151">
        <v>45</v>
      </c>
      <c r="L387" s="151"/>
      <c r="M387" s="151">
        <v>81</v>
      </c>
      <c r="N387" s="151"/>
      <c r="O387" s="151"/>
      <c r="P387" s="151">
        <v>171</v>
      </c>
      <c r="Q387" s="151"/>
      <c r="R387" s="151"/>
      <c r="S387" s="151"/>
      <c r="T387" s="151">
        <v>187</v>
      </c>
      <c r="U387" s="151"/>
      <c r="V387" s="151"/>
      <c r="W387" s="52">
        <v>207</v>
      </c>
      <c r="X387" s="38" t="s">
        <v>0</v>
      </c>
    </row>
    <row r="388" spans="1:24" ht="10.5" customHeight="1" x14ac:dyDescent="0.2">
      <c r="A388" s="143" t="s">
        <v>0</v>
      </c>
      <c r="B388" s="143"/>
      <c r="C388" s="143" t="s">
        <v>25</v>
      </c>
      <c r="D388" s="143"/>
      <c r="E388" s="171">
        <v>13</v>
      </c>
      <c r="F388" s="171"/>
      <c r="G388" s="171"/>
      <c r="H388" s="171"/>
      <c r="I388" s="171">
        <v>52</v>
      </c>
      <c r="J388" s="171"/>
      <c r="K388" s="171">
        <v>66</v>
      </c>
      <c r="L388" s="171"/>
      <c r="M388" s="171">
        <v>70</v>
      </c>
      <c r="N388" s="171"/>
      <c r="O388" s="171"/>
      <c r="P388" s="171">
        <v>152</v>
      </c>
      <c r="Q388" s="171"/>
      <c r="R388" s="171"/>
      <c r="S388" s="171"/>
      <c r="T388" s="171">
        <v>176</v>
      </c>
      <c r="U388" s="171"/>
      <c r="V388" s="171"/>
      <c r="W388" s="54">
        <v>228</v>
      </c>
      <c r="X388" s="43" t="s">
        <v>0</v>
      </c>
    </row>
    <row r="389" spans="1:24" ht="11.25" customHeight="1" x14ac:dyDescent="0.2">
      <c r="A389" s="142" t="s">
        <v>0</v>
      </c>
      <c r="B389" s="142"/>
      <c r="C389" s="142" t="s">
        <v>26</v>
      </c>
      <c r="D389" s="142"/>
      <c r="E389" s="151">
        <v>12</v>
      </c>
      <c r="F389" s="151"/>
      <c r="G389" s="151"/>
      <c r="H389" s="151"/>
      <c r="I389" s="151">
        <v>43</v>
      </c>
      <c r="J389" s="151"/>
      <c r="K389" s="151">
        <v>45</v>
      </c>
      <c r="L389" s="151"/>
      <c r="M389" s="151">
        <v>51</v>
      </c>
      <c r="N389" s="151"/>
      <c r="O389" s="151"/>
      <c r="P389" s="151">
        <v>79</v>
      </c>
      <c r="Q389" s="151"/>
      <c r="R389" s="151"/>
      <c r="S389" s="151"/>
      <c r="T389" s="151">
        <v>119</v>
      </c>
      <c r="U389" s="151"/>
      <c r="V389" s="151"/>
      <c r="W389" s="52">
        <v>76</v>
      </c>
      <c r="X389" s="38" t="s">
        <v>0</v>
      </c>
    </row>
    <row r="390" spans="1:24" ht="11.25" customHeight="1" x14ac:dyDescent="0.2">
      <c r="A390" s="143" t="s">
        <v>0</v>
      </c>
      <c r="B390" s="143"/>
      <c r="C390" s="143" t="s">
        <v>27</v>
      </c>
      <c r="D390" s="143"/>
      <c r="E390" s="171">
        <v>11</v>
      </c>
      <c r="F390" s="171"/>
      <c r="G390" s="171"/>
      <c r="H390" s="171"/>
      <c r="I390" s="171">
        <v>31</v>
      </c>
      <c r="J390" s="171"/>
      <c r="K390" s="171">
        <v>48</v>
      </c>
      <c r="L390" s="171"/>
      <c r="M390" s="171">
        <v>61</v>
      </c>
      <c r="N390" s="171"/>
      <c r="O390" s="171"/>
      <c r="P390" s="171">
        <v>100</v>
      </c>
      <c r="Q390" s="171"/>
      <c r="R390" s="171"/>
      <c r="S390" s="171"/>
      <c r="T390" s="171">
        <v>72</v>
      </c>
      <c r="U390" s="171"/>
      <c r="V390" s="171"/>
      <c r="W390" s="54">
        <v>44</v>
      </c>
      <c r="X390" s="48" t="s">
        <v>0</v>
      </c>
    </row>
    <row r="391" spans="1:24" ht="11.25" customHeight="1" x14ac:dyDescent="0.2">
      <c r="A391" s="142" t="s">
        <v>0</v>
      </c>
      <c r="B391" s="142"/>
      <c r="C391" s="142" t="s">
        <v>28</v>
      </c>
      <c r="D391" s="142"/>
      <c r="E391" s="151">
        <v>27</v>
      </c>
      <c r="F391" s="151"/>
      <c r="G391" s="151"/>
      <c r="H391" s="151"/>
      <c r="I391" s="151">
        <v>117</v>
      </c>
      <c r="J391" s="151"/>
      <c r="K391" s="151">
        <v>130</v>
      </c>
      <c r="L391" s="151"/>
      <c r="M391" s="151">
        <v>217</v>
      </c>
      <c r="N391" s="151"/>
      <c r="O391" s="151"/>
      <c r="P391" s="151">
        <v>241</v>
      </c>
      <c r="Q391" s="151"/>
      <c r="R391" s="151"/>
      <c r="S391" s="151"/>
      <c r="T391" s="151">
        <v>206</v>
      </c>
      <c r="U391" s="151"/>
      <c r="V391" s="151"/>
      <c r="W391" s="52">
        <v>67</v>
      </c>
      <c r="X391" s="38" t="s">
        <v>0</v>
      </c>
    </row>
    <row r="392" spans="1:24" ht="11.25" customHeight="1" x14ac:dyDescent="0.2">
      <c r="A392" s="143" t="s">
        <v>0</v>
      </c>
      <c r="B392" s="143"/>
      <c r="C392" s="143" t="s">
        <v>29</v>
      </c>
      <c r="D392" s="143"/>
      <c r="E392" s="171">
        <v>9</v>
      </c>
      <c r="F392" s="171"/>
      <c r="G392" s="171"/>
      <c r="H392" s="171"/>
      <c r="I392" s="171">
        <v>93</v>
      </c>
      <c r="J392" s="171"/>
      <c r="K392" s="171">
        <v>94</v>
      </c>
      <c r="L392" s="171"/>
      <c r="M392" s="171">
        <v>147</v>
      </c>
      <c r="N392" s="171"/>
      <c r="O392" s="171"/>
      <c r="P392" s="171">
        <v>153</v>
      </c>
      <c r="Q392" s="171"/>
      <c r="R392" s="171"/>
      <c r="S392" s="171"/>
      <c r="T392" s="171">
        <v>77</v>
      </c>
      <c r="U392" s="171"/>
      <c r="V392" s="171"/>
      <c r="W392" s="54">
        <v>15</v>
      </c>
      <c r="X392" s="38" t="s">
        <v>0</v>
      </c>
    </row>
    <row r="393" spans="1:24" ht="11.25" customHeight="1" x14ac:dyDescent="0.2">
      <c r="A393" s="142" t="s">
        <v>0</v>
      </c>
      <c r="B393" s="142"/>
      <c r="C393" s="142" t="s">
        <v>30</v>
      </c>
      <c r="D393" s="142"/>
      <c r="E393" s="151">
        <v>2</v>
      </c>
      <c r="F393" s="151"/>
      <c r="G393" s="151"/>
      <c r="H393" s="151"/>
      <c r="I393" s="151">
        <v>27</v>
      </c>
      <c r="J393" s="151"/>
      <c r="K393" s="151">
        <v>24</v>
      </c>
      <c r="L393" s="151"/>
      <c r="M393" s="151">
        <v>60</v>
      </c>
      <c r="N393" s="151"/>
      <c r="O393" s="151"/>
      <c r="P393" s="151">
        <v>78</v>
      </c>
      <c r="Q393" s="151"/>
      <c r="R393" s="151"/>
      <c r="S393" s="151"/>
      <c r="T393" s="151">
        <v>58</v>
      </c>
      <c r="U393" s="151"/>
      <c r="V393" s="151"/>
      <c r="W393" s="52">
        <v>14</v>
      </c>
      <c r="X393" s="38" t="s">
        <v>0</v>
      </c>
    </row>
    <row r="394" spans="1:24" ht="11.25" customHeight="1" x14ac:dyDescent="0.2">
      <c r="A394" s="143" t="s">
        <v>0</v>
      </c>
      <c r="B394" s="143"/>
      <c r="C394" s="143" t="s">
        <v>31</v>
      </c>
      <c r="D394" s="143"/>
      <c r="E394" s="171">
        <v>0</v>
      </c>
      <c r="F394" s="171"/>
      <c r="G394" s="171"/>
      <c r="H394" s="171"/>
      <c r="I394" s="171">
        <v>14</v>
      </c>
      <c r="J394" s="171"/>
      <c r="K394" s="171">
        <v>12</v>
      </c>
      <c r="L394" s="171"/>
      <c r="M394" s="171">
        <v>14</v>
      </c>
      <c r="N394" s="171"/>
      <c r="O394" s="171"/>
      <c r="P394" s="171">
        <v>29</v>
      </c>
      <c r="Q394" s="171"/>
      <c r="R394" s="171"/>
      <c r="S394" s="171"/>
      <c r="T394" s="171">
        <v>3</v>
      </c>
      <c r="U394" s="171"/>
      <c r="V394" s="171"/>
      <c r="W394" s="54">
        <v>1</v>
      </c>
      <c r="X394" s="48" t="s">
        <v>0</v>
      </c>
    </row>
    <row r="395" spans="1:24" ht="11.25" customHeight="1" x14ac:dyDescent="0.2">
      <c r="A395" s="142" t="s">
        <v>0</v>
      </c>
      <c r="B395" s="142"/>
      <c r="C395" s="142" t="s">
        <v>32</v>
      </c>
      <c r="D395" s="142"/>
      <c r="E395" s="151">
        <v>0</v>
      </c>
      <c r="F395" s="151"/>
      <c r="G395" s="151"/>
      <c r="H395" s="151"/>
      <c r="I395" s="151">
        <v>4</v>
      </c>
      <c r="J395" s="151"/>
      <c r="K395" s="151">
        <v>4</v>
      </c>
      <c r="L395" s="151"/>
      <c r="M395" s="151">
        <v>3</v>
      </c>
      <c r="N395" s="151"/>
      <c r="O395" s="151"/>
      <c r="P395" s="151">
        <v>0</v>
      </c>
      <c r="Q395" s="151"/>
      <c r="R395" s="151"/>
      <c r="S395" s="151"/>
      <c r="T395" s="151">
        <v>1</v>
      </c>
      <c r="U395" s="151"/>
      <c r="V395" s="151"/>
      <c r="W395" s="52">
        <v>0</v>
      </c>
      <c r="X395" s="38" t="s">
        <v>0</v>
      </c>
    </row>
    <row r="396" spans="1:24" ht="11.25" customHeight="1" x14ac:dyDescent="0.2">
      <c r="A396" s="143" t="s">
        <v>0</v>
      </c>
      <c r="B396" s="143"/>
      <c r="C396" s="143" t="s">
        <v>0</v>
      </c>
      <c r="D396" s="143"/>
      <c r="E396" s="150" t="s">
        <v>0</v>
      </c>
      <c r="F396" s="150"/>
      <c r="G396" s="150"/>
      <c r="H396" s="150"/>
      <c r="I396" s="150" t="s">
        <v>0</v>
      </c>
      <c r="J396" s="150"/>
      <c r="K396" s="150" t="s">
        <v>0</v>
      </c>
      <c r="L396" s="150"/>
      <c r="M396" s="150" t="s">
        <v>0</v>
      </c>
      <c r="N396" s="150"/>
      <c r="O396" s="150"/>
      <c r="P396" s="150" t="s">
        <v>0</v>
      </c>
      <c r="Q396" s="150"/>
      <c r="R396" s="150"/>
      <c r="S396" s="150"/>
      <c r="T396" s="150" t="s">
        <v>0</v>
      </c>
      <c r="U396" s="150"/>
      <c r="V396" s="150"/>
      <c r="W396" s="44" t="s">
        <v>0</v>
      </c>
      <c r="X396" s="48" t="s">
        <v>0</v>
      </c>
    </row>
    <row r="397" spans="1:24" ht="11.25" customHeight="1" x14ac:dyDescent="0.2">
      <c r="A397" s="142" t="s">
        <v>0</v>
      </c>
      <c r="B397" s="142"/>
      <c r="C397" s="142" t="s">
        <v>53</v>
      </c>
      <c r="D397" s="142"/>
      <c r="E397" s="145">
        <v>36560</v>
      </c>
      <c r="F397" s="145"/>
      <c r="G397" s="145"/>
      <c r="H397" s="145"/>
      <c r="I397" s="145">
        <v>55878</v>
      </c>
      <c r="J397" s="145"/>
      <c r="K397" s="145">
        <v>53740</v>
      </c>
      <c r="L397" s="145"/>
      <c r="M397" s="145">
        <v>57222</v>
      </c>
      <c r="N397" s="145"/>
      <c r="O397" s="145"/>
      <c r="P397" s="145">
        <v>49902</v>
      </c>
      <c r="Q397" s="145"/>
      <c r="R397" s="145"/>
      <c r="S397" s="145"/>
      <c r="T397" s="145">
        <v>31651</v>
      </c>
      <c r="U397" s="145"/>
      <c r="V397" s="145"/>
      <c r="W397" s="53">
        <v>18716</v>
      </c>
      <c r="X397" s="41" t="s">
        <v>0</v>
      </c>
    </row>
    <row r="398" spans="1:24" ht="11.25" customHeight="1" x14ac:dyDescent="0.2">
      <c r="A398" s="143" t="s">
        <v>0</v>
      </c>
      <c r="B398" s="143"/>
      <c r="C398" s="143" t="s">
        <v>54</v>
      </c>
      <c r="D398" s="143"/>
      <c r="E398" s="157">
        <v>42053</v>
      </c>
      <c r="F398" s="157"/>
      <c r="G398" s="157"/>
      <c r="H398" s="157"/>
      <c r="I398" s="157">
        <v>61430</v>
      </c>
      <c r="J398" s="157"/>
      <c r="K398" s="157">
        <v>59119</v>
      </c>
      <c r="L398" s="157"/>
      <c r="M398" s="157">
        <v>61861</v>
      </c>
      <c r="N398" s="157"/>
      <c r="O398" s="157"/>
      <c r="P398" s="157">
        <v>54051</v>
      </c>
      <c r="Q398" s="157"/>
      <c r="R398" s="157"/>
      <c r="S398" s="157"/>
      <c r="T398" s="157">
        <v>43835</v>
      </c>
      <c r="U398" s="157"/>
      <c r="V398" s="157"/>
      <c r="W398" s="55">
        <v>27172</v>
      </c>
      <c r="X398" s="50" t="s">
        <v>0</v>
      </c>
    </row>
    <row r="399" spans="1:24" ht="11.25" customHeight="1" x14ac:dyDescent="0.2">
      <c r="A399" s="146" t="s">
        <v>0</v>
      </c>
      <c r="B399" s="146"/>
      <c r="C399" s="147" t="s">
        <v>55</v>
      </c>
      <c r="D399" s="147"/>
      <c r="E399" s="147"/>
      <c r="F399" s="147"/>
      <c r="G399" s="147"/>
      <c r="H399" s="147"/>
      <c r="I399" s="147"/>
      <c r="J399" s="147"/>
      <c r="K399" s="147"/>
      <c r="L399" s="147"/>
      <c r="M399" s="147"/>
      <c r="N399" s="147"/>
      <c r="O399" s="147"/>
      <c r="P399" s="147"/>
      <c r="Q399" s="147"/>
      <c r="R399" s="147"/>
      <c r="S399" s="147"/>
      <c r="T399" s="147"/>
      <c r="U399" s="147"/>
      <c r="V399" s="147"/>
      <c r="W399" s="147"/>
      <c r="X399" s="147"/>
    </row>
    <row r="400" spans="1:24" ht="11.25" customHeight="1" x14ac:dyDescent="0.2">
      <c r="A400" s="148" t="s">
        <v>0</v>
      </c>
      <c r="B400" s="148"/>
      <c r="C400" s="149" t="s">
        <v>0</v>
      </c>
      <c r="D400" s="149"/>
      <c r="E400" s="149" t="s">
        <v>45</v>
      </c>
      <c r="F400" s="149"/>
      <c r="G400" s="149"/>
      <c r="H400" s="149"/>
      <c r="I400" s="149" t="s">
        <v>46</v>
      </c>
      <c r="J400" s="149"/>
      <c r="K400" s="149" t="s">
        <v>47</v>
      </c>
      <c r="L400" s="149"/>
      <c r="M400" s="149" t="s">
        <v>48</v>
      </c>
      <c r="N400" s="149"/>
      <c r="O400" s="149"/>
      <c r="P400" s="149" t="s">
        <v>49</v>
      </c>
      <c r="Q400" s="149"/>
      <c r="R400" s="149"/>
      <c r="S400" s="149"/>
      <c r="T400" s="149" t="s">
        <v>50</v>
      </c>
      <c r="U400" s="149"/>
      <c r="V400" s="149"/>
      <c r="W400" s="46" t="s">
        <v>51</v>
      </c>
      <c r="X400" s="51" t="s">
        <v>0</v>
      </c>
    </row>
    <row r="401" spans="1:24" ht="11.25" customHeight="1" x14ac:dyDescent="0.2">
      <c r="A401" s="142" t="s">
        <v>0</v>
      </c>
      <c r="B401" s="142"/>
      <c r="C401" s="142" t="s">
        <v>52</v>
      </c>
      <c r="D401" s="142"/>
      <c r="E401" s="144" t="s">
        <v>23</v>
      </c>
      <c r="F401" s="144"/>
      <c r="G401" s="144"/>
      <c r="H401" s="144"/>
      <c r="I401" s="144" t="s">
        <v>23</v>
      </c>
      <c r="J401" s="144"/>
      <c r="K401" s="144" t="s">
        <v>23</v>
      </c>
      <c r="L401" s="144"/>
      <c r="M401" s="144" t="s">
        <v>23</v>
      </c>
      <c r="N401" s="144"/>
      <c r="O401" s="144"/>
      <c r="P401" s="144" t="s">
        <v>23</v>
      </c>
      <c r="Q401" s="144"/>
      <c r="R401" s="144"/>
      <c r="S401" s="144"/>
      <c r="T401" s="144" t="s">
        <v>23</v>
      </c>
      <c r="U401" s="144"/>
      <c r="V401" s="144"/>
      <c r="W401" s="42" t="s">
        <v>23</v>
      </c>
      <c r="X401" s="38" t="s">
        <v>0</v>
      </c>
    </row>
    <row r="402" spans="1:24" ht="11.25" customHeight="1" x14ac:dyDescent="0.2">
      <c r="A402" s="143" t="s">
        <v>0</v>
      </c>
      <c r="B402" s="143"/>
      <c r="C402" s="143" t="s">
        <v>0</v>
      </c>
      <c r="D402" s="143"/>
      <c r="E402" s="143" t="s">
        <v>0</v>
      </c>
      <c r="F402" s="143"/>
      <c r="G402" s="143"/>
      <c r="H402" s="143"/>
      <c r="I402" s="143" t="s">
        <v>0</v>
      </c>
      <c r="J402" s="143"/>
      <c r="K402" s="143" t="s">
        <v>0</v>
      </c>
      <c r="L402" s="143"/>
      <c r="M402" s="143" t="s">
        <v>0</v>
      </c>
      <c r="N402" s="143"/>
      <c r="O402" s="143"/>
      <c r="P402" s="143" t="s">
        <v>0</v>
      </c>
      <c r="Q402" s="143"/>
      <c r="R402" s="143"/>
      <c r="S402" s="143"/>
      <c r="T402" s="143" t="s">
        <v>0</v>
      </c>
      <c r="U402" s="143"/>
      <c r="V402" s="143"/>
      <c r="W402" s="43" t="s">
        <v>0</v>
      </c>
      <c r="X402" s="48" t="s">
        <v>0</v>
      </c>
    </row>
    <row r="403" spans="1:24" ht="11.25" customHeight="1" x14ac:dyDescent="0.2">
      <c r="A403" s="142" t="s">
        <v>0</v>
      </c>
      <c r="B403" s="142"/>
      <c r="C403" s="142" t="s">
        <v>24</v>
      </c>
      <c r="D403" s="142"/>
      <c r="E403" s="141">
        <v>22.1</v>
      </c>
      <c r="F403" s="141"/>
      <c r="G403" s="141"/>
      <c r="H403" s="141"/>
      <c r="I403" s="141">
        <v>11.6</v>
      </c>
      <c r="J403" s="141"/>
      <c r="K403" s="141">
        <v>9.6</v>
      </c>
      <c r="L403" s="141"/>
      <c r="M403" s="141">
        <v>11.5</v>
      </c>
      <c r="N403" s="141"/>
      <c r="O403" s="141"/>
      <c r="P403" s="141">
        <v>17</v>
      </c>
      <c r="Q403" s="141"/>
      <c r="R403" s="141"/>
      <c r="S403" s="141"/>
      <c r="T403" s="141">
        <v>20.8</v>
      </c>
      <c r="U403" s="141"/>
      <c r="V403" s="141"/>
      <c r="W403" s="49">
        <v>31.7</v>
      </c>
      <c r="X403" s="38" t="s">
        <v>0</v>
      </c>
    </row>
    <row r="404" spans="1:24" ht="11.25" customHeight="1" x14ac:dyDescent="0.2">
      <c r="A404" s="143" t="s">
        <v>0</v>
      </c>
      <c r="B404" s="143"/>
      <c r="C404" s="143" t="s">
        <v>25</v>
      </c>
      <c r="D404" s="143"/>
      <c r="E404" s="163">
        <v>13.7</v>
      </c>
      <c r="F404" s="163"/>
      <c r="G404" s="163"/>
      <c r="H404" s="163"/>
      <c r="I404" s="163">
        <v>12.1</v>
      </c>
      <c r="J404" s="163"/>
      <c r="K404" s="163">
        <v>14.1</v>
      </c>
      <c r="L404" s="163"/>
      <c r="M404" s="163">
        <v>9.9</v>
      </c>
      <c r="N404" s="163"/>
      <c r="O404" s="163"/>
      <c r="P404" s="163">
        <v>15.2</v>
      </c>
      <c r="Q404" s="163"/>
      <c r="R404" s="163"/>
      <c r="S404" s="163"/>
      <c r="T404" s="163">
        <v>19.600000000000001</v>
      </c>
      <c r="U404" s="163"/>
      <c r="V404" s="163"/>
      <c r="W404" s="47">
        <v>34.9</v>
      </c>
      <c r="X404" s="48" t="s">
        <v>0</v>
      </c>
    </row>
    <row r="405" spans="1:24" ht="11.25" customHeight="1" x14ac:dyDescent="0.2">
      <c r="A405" s="142" t="s">
        <v>0</v>
      </c>
      <c r="B405" s="142"/>
      <c r="C405" s="142" t="s">
        <v>26</v>
      </c>
      <c r="D405" s="142"/>
      <c r="E405" s="141">
        <v>12.6</v>
      </c>
      <c r="F405" s="141"/>
      <c r="G405" s="141"/>
      <c r="H405" s="141"/>
      <c r="I405" s="141">
        <v>10</v>
      </c>
      <c r="J405" s="141"/>
      <c r="K405" s="141">
        <v>9.6</v>
      </c>
      <c r="L405" s="141"/>
      <c r="M405" s="141">
        <v>7.2</v>
      </c>
      <c r="N405" s="141"/>
      <c r="O405" s="141"/>
      <c r="P405" s="141">
        <v>7.9</v>
      </c>
      <c r="Q405" s="141"/>
      <c r="R405" s="141"/>
      <c r="S405" s="141"/>
      <c r="T405" s="141">
        <v>13.2</v>
      </c>
      <c r="U405" s="141"/>
      <c r="V405" s="141"/>
      <c r="W405" s="49">
        <v>11.6</v>
      </c>
      <c r="X405" s="38" t="s">
        <v>0</v>
      </c>
    </row>
    <row r="406" spans="1:24" ht="11.25" customHeight="1" x14ac:dyDescent="0.2">
      <c r="A406" s="143" t="s">
        <v>0</v>
      </c>
      <c r="B406" s="143"/>
      <c r="C406" s="143" t="s">
        <v>27</v>
      </c>
      <c r="D406" s="143"/>
      <c r="E406" s="163">
        <v>11.6</v>
      </c>
      <c r="F406" s="163"/>
      <c r="G406" s="163"/>
      <c r="H406" s="163"/>
      <c r="I406" s="163">
        <v>7.2</v>
      </c>
      <c r="J406" s="163"/>
      <c r="K406" s="163">
        <v>10.3</v>
      </c>
      <c r="L406" s="163"/>
      <c r="M406" s="163">
        <v>8.6999999999999993</v>
      </c>
      <c r="N406" s="163"/>
      <c r="O406" s="163"/>
      <c r="P406" s="163">
        <v>10</v>
      </c>
      <c r="Q406" s="163"/>
      <c r="R406" s="163"/>
      <c r="S406" s="163"/>
      <c r="T406" s="163">
        <v>8</v>
      </c>
      <c r="U406" s="163"/>
      <c r="V406" s="163"/>
      <c r="W406" s="47">
        <v>6.7</v>
      </c>
      <c r="X406" s="48" t="s">
        <v>0</v>
      </c>
    </row>
    <row r="407" spans="1:24" ht="11.25" customHeight="1" x14ac:dyDescent="0.2">
      <c r="A407" s="142" t="s">
        <v>0</v>
      </c>
      <c r="B407" s="142"/>
      <c r="C407" s="142" t="s">
        <v>28</v>
      </c>
      <c r="D407" s="142"/>
      <c r="E407" s="141">
        <v>28.4</v>
      </c>
      <c r="F407" s="141"/>
      <c r="G407" s="141"/>
      <c r="H407" s="141"/>
      <c r="I407" s="141">
        <v>27.1</v>
      </c>
      <c r="J407" s="141"/>
      <c r="K407" s="141">
        <v>27.8</v>
      </c>
      <c r="L407" s="141"/>
      <c r="M407" s="141">
        <v>30.8</v>
      </c>
      <c r="N407" s="141"/>
      <c r="O407" s="141"/>
      <c r="P407" s="141">
        <v>24</v>
      </c>
      <c r="Q407" s="141"/>
      <c r="R407" s="141"/>
      <c r="S407" s="141"/>
      <c r="T407" s="141">
        <v>22.9</v>
      </c>
      <c r="U407" s="141"/>
      <c r="V407" s="141"/>
      <c r="W407" s="49">
        <v>10.3</v>
      </c>
      <c r="X407" s="38" t="s">
        <v>0</v>
      </c>
    </row>
    <row r="408" spans="1:24" ht="11.25" customHeight="1" x14ac:dyDescent="0.2">
      <c r="A408" s="143" t="s">
        <v>0</v>
      </c>
      <c r="B408" s="143"/>
      <c r="C408" s="143" t="s">
        <v>29</v>
      </c>
      <c r="D408" s="143"/>
      <c r="E408" s="163">
        <v>9.5</v>
      </c>
      <c r="F408" s="163"/>
      <c r="G408" s="163"/>
      <c r="H408" s="163"/>
      <c r="I408" s="163">
        <v>21.6</v>
      </c>
      <c r="J408" s="163"/>
      <c r="K408" s="163">
        <v>20.100000000000001</v>
      </c>
      <c r="L408" s="163"/>
      <c r="M408" s="163">
        <v>20.9</v>
      </c>
      <c r="N408" s="163"/>
      <c r="O408" s="163"/>
      <c r="P408" s="163">
        <v>15.3</v>
      </c>
      <c r="Q408" s="163"/>
      <c r="R408" s="163"/>
      <c r="S408" s="163"/>
      <c r="T408" s="163">
        <v>8.6</v>
      </c>
      <c r="U408" s="163"/>
      <c r="V408" s="163"/>
      <c r="W408" s="47">
        <v>2.2999999999999998</v>
      </c>
      <c r="X408" s="48" t="s">
        <v>0</v>
      </c>
    </row>
    <row r="409" spans="1:24" ht="11.25" customHeight="1" x14ac:dyDescent="0.2">
      <c r="A409" s="142" t="s">
        <v>0</v>
      </c>
      <c r="B409" s="142"/>
      <c r="C409" s="142" t="s">
        <v>30</v>
      </c>
      <c r="D409" s="142"/>
      <c r="E409" s="141">
        <v>2.1</v>
      </c>
      <c r="F409" s="141"/>
      <c r="G409" s="141"/>
      <c r="H409" s="141"/>
      <c r="I409" s="141">
        <v>6.3</v>
      </c>
      <c r="J409" s="141"/>
      <c r="K409" s="141">
        <v>5.0999999999999996</v>
      </c>
      <c r="L409" s="141"/>
      <c r="M409" s="141">
        <v>8.5</v>
      </c>
      <c r="N409" s="141"/>
      <c r="O409" s="141"/>
      <c r="P409" s="141">
        <v>7.8</v>
      </c>
      <c r="Q409" s="141"/>
      <c r="R409" s="141"/>
      <c r="S409" s="141"/>
      <c r="T409" s="141">
        <v>6.5</v>
      </c>
      <c r="U409" s="141"/>
      <c r="V409" s="141"/>
      <c r="W409" s="49">
        <v>2.1</v>
      </c>
      <c r="X409" s="38" t="s">
        <v>0</v>
      </c>
    </row>
    <row r="410" spans="1:24" ht="11.25" customHeight="1" x14ac:dyDescent="0.2">
      <c r="A410" s="143" t="s">
        <v>0</v>
      </c>
      <c r="B410" s="143"/>
      <c r="C410" s="143" t="s">
        <v>31</v>
      </c>
      <c r="D410" s="143"/>
      <c r="E410" s="163">
        <v>0</v>
      </c>
      <c r="F410" s="163"/>
      <c r="G410" s="163"/>
      <c r="H410" s="163"/>
      <c r="I410" s="163">
        <v>3.2</v>
      </c>
      <c r="J410" s="163"/>
      <c r="K410" s="163">
        <v>2.6</v>
      </c>
      <c r="L410" s="163"/>
      <c r="M410" s="163">
        <v>2</v>
      </c>
      <c r="N410" s="163"/>
      <c r="O410" s="163"/>
      <c r="P410" s="163">
        <v>2.9</v>
      </c>
      <c r="Q410" s="163"/>
      <c r="R410" s="163"/>
      <c r="S410" s="163"/>
      <c r="T410" s="163">
        <v>0.3</v>
      </c>
      <c r="U410" s="163"/>
      <c r="V410" s="163"/>
      <c r="W410" s="47">
        <v>0.2</v>
      </c>
      <c r="X410" s="48" t="s">
        <v>0</v>
      </c>
    </row>
    <row r="411" spans="1:24" ht="11.25" customHeight="1" x14ac:dyDescent="0.2">
      <c r="A411" s="142" t="s">
        <v>0</v>
      </c>
      <c r="B411" s="142"/>
      <c r="C411" s="142" t="s">
        <v>32</v>
      </c>
      <c r="D411" s="142"/>
      <c r="E411" s="141">
        <v>0</v>
      </c>
      <c r="F411" s="141"/>
      <c r="G411" s="141"/>
      <c r="H411" s="141"/>
      <c r="I411" s="141">
        <v>0.9</v>
      </c>
      <c r="J411" s="141"/>
      <c r="K411" s="141">
        <v>0.9</v>
      </c>
      <c r="L411" s="141"/>
      <c r="M411" s="141">
        <v>0.4</v>
      </c>
      <c r="N411" s="141"/>
      <c r="O411" s="141"/>
      <c r="P411" s="141">
        <v>0</v>
      </c>
      <c r="Q411" s="141"/>
      <c r="R411" s="141"/>
      <c r="S411" s="141"/>
      <c r="T411" s="141">
        <v>0.1</v>
      </c>
      <c r="U411" s="141"/>
      <c r="V411" s="141"/>
      <c r="W411" s="49">
        <v>0</v>
      </c>
      <c r="X411" s="41" t="s">
        <v>0</v>
      </c>
    </row>
    <row r="412" spans="1:24" ht="67.5" customHeight="1" x14ac:dyDescent="0.2">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row>
    <row r="413" spans="1:24" ht="58.5" customHeight="1" x14ac:dyDescent="0.2">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row>
    <row r="414" spans="1:24" ht="58.5" customHeight="1" x14ac:dyDescent="0.2">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row>
    <row r="415" spans="1:24" ht="58.5" customHeight="1" x14ac:dyDescent="0.2">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row>
    <row r="416" spans="1:24" ht="58.5" customHeight="1" x14ac:dyDescent="0.2">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row>
    <row r="417" spans="1:24" ht="18.75" customHeight="1" x14ac:dyDescent="0.2">
      <c r="B417" s="140" t="s">
        <v>36</v>
      </c>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row>
    <row r="418" spans="1:24" ht="0.75" customHeight="1" x14ac:dyDescent="0.2">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row>
    <row r="419" spans="1:24" ht="1.5" customHeight="1" x14ac:dyDescent="0.2">
      <c r="A419" s="137" t="s">
        <v>0</v>
      </c>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row>
    <row r="420" spans="1:24" ht="3" customHeight="1" x14ac:dyDescent="0.2">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row>
    <row r="421" spans="1:24" ht="13.5" customHeight="1" x14ac:dyDescent="0.2">
      <c r="B421" s="138" t="s">
        <v>0</v>
      </c>
      <c r="C421" s="138"/>
      <c r="D421" s="134" t="s">
        <v>0</v>
      </c>
      <c r="E421" s="134"/>
      <c r="F421" s="134"/>
      <c r="G421" s="134"/>
      <c r="H421" s="134"/>
      <c r="I421" s="134"/>
      <c r="J421" s="139" t="s">
        <v>37</v>
      </c>
      <c r="K421" s="139"/>
      <c r="L421" s="139"/>
      <c r="M421" s="139"/>
      <c r="N421" s="139"/>
      <c r="O421" s="139"/>
      <c r="P421" s="139"/>
      <c r="Q421" s="139"/>
      <c r="R421" s="139"/>
      <c r="S421" s="139"/>
      <c r="T421" s="139"/>
      <c r="U421" s="139"/>
      <c r="V421" s="139"/>
      <c r="W421" s="139"/>
      <c r="X421" s="139"/>
    </row>
    <row r="422" spans="1:24" ht="11.85" customHeight="1" x14ac:dyDescent="0.2">
      <c r="B422" s="130" t="s">
        <v>0</v>
      </c>
      <c r="C422" s="130"/>
      <c r="D422" s="131" t="s">
        <v>0</v>
      </c>
      <c r="E422" s="131"/>
      <c r="F422" s="131"/>
      <c r="G422" s="131"/>
      <c r="H422" s="131"/>
      <c r="I422" s="131"/>
      <c r="J422" s="132" t="s">
        <v>38</v>
      </c>
      <c r="K422" s="132"/>
      <c r="L422" s="132"/>
      <c r="M422" s="132"/>
      <c r="N422" s="132"/>
      <c r="O422" s="132"/>
      <c r="P422" s="132"/>
      <c r="Q422" s="132"/>
      <c r="R422" s="132"/>
      <c r="S422" s="131" t="s">
        <v>0</v>
      </c>
      <c r="T422" s="131"/>
      <c r="U422" s="131"/>
      <c r="V422" s="131"/>
      <c r="W422" s="131"/>
      <c r="X422" s="131"/>
    </row>
    <row r="423" spans="1:24" ht="15" customHeight="1" x14ac:dyDescent="0.2">
      <c r="B423" s="133" t="s">
        <v>39</v>
      </c>
      <c r="C423" s="133"/>
      <c r="D423" s="134" t="s">
        <v>0</v>
      </c>
      <c r="E423" s="134"/>
      <c r="F423" s="134"/>
      <c r="G423" s="134"/>
      <c r="H423" s="134"/>
      <c r="I423" s="134"/>
      <c r="J423" s="132" t="s">
        <v>40</v>
      </c>
      <c r="K423" s="132"/>
      <c r="L423" s="132" t="s">
        <v>41</v>
      </c>
      <c r="M423" s="132"/>
      <c r="N423" s="132"/>
      <c r="O423" s="173" t="s">
        <v>42</v>
      </c>
      <c r="P423" s="173"/>
      <c r="Q423" s="173"/>
      <c r="R423" s="173"/>
      <c r="S423" s="135" t="s">
        <v>164</v>
      </c>
      <c r="T423" s="135"/>
      <c r="U423" s="135"/>
      <c r="V423" s="135"/>
      <c r="W423" s="135"/>
      <c r="X423" s="135"/>
    </row>
  </sheetData>
  <mergeCells count="2160">
    <mergeCell ref="G4:P4"/>
    <mergeCell ref="Q4:X4"/>
    <mergeCell ref="G5:T5"/>
    <mergeCell ref="U5:X5"/>
    <mergeCell ref="G6:T6"/>
    <mergeCell ref="U6:X6"/>
    <mergeCell ref="G1:P1"/>
    <mergeCell ref="Q1:T1"/>
    <mergeCell ref="U1:X1"/>
    <mergeCell ref="F2:X2"/>
    <mergeCell ref="G3:P3"/>
    <mergeCell ref="Q3:T3"/>
    <mergeCell ref="U3:X3"/>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A7:X7"/>
    <mergeCell ref="A8:X8"/>
    <mergeCell ref="A9:B9"/>
    <mergeCell ref="C9:E9"/>
    <mergeCell ref="F9:G9"/>
    <mergeCell ref="H9:J9"/>
    <mergeCell ref="K9:M9"/>
    <mergeCell ref="N9:Q9"/>
    <mergeCell ref="R9:U9"/>
    <mergeCell ref="V9:W9"/>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16:W16"/>
    <mergeCell ref="A17:B17"/>
    <mergeCell ref="C17:J17"/>
    <mergeCell ref="K17:L17"/>
    <mergeCell ref="M17:O17"/>
    <mergeCell ref="P17:S17"/>
    <mergeCell ref="T17:V17"/>
    <mergeCell ref="A16:B16"/>
    <mergeCell ref="C16:D16"/>
    <mergeCell ref="E16:H16"/>
    <mergeCell ref="I16:J16"/>
    <mergeCell ref="K16:L16"/>
    <mergeCell ref="M16:S16"/>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B42:C42"/>
    <mergeCell ref="D42:I42"/>
    <mergeCell ref="J42:R42"/>
    <mergeCell ref="S42:X42"/>
    <mergeCell ref="B43:C43"/>
    <mergeCell ref="D43:I43"/>
    <mergeCell ref="J43:K43"/>
    <mergeCell ref="L43:N43"/>
    <mergeCell ref="O43:R43"/>
    <mergeCell ref="S43:X43"/>
    <mergeCell ref="A38:X38"/>
    <mergeCell ref="A39:X39"/>
    <mergeCell ref="A40:X40"/>
    <mergeCell ref="B41:C41"/>
    <mergeCell ref="D41:I41"/>
    <mergeCell ref="J41:X41"/>
    <mergeCell ref="A32:X32"/>
    <mergeCell ref="A33:X33"/>
    <mergeCell ref="A34:X34"/>
    <mergeCell ref="A35:X35"/>
    <mergeCell ref="A36:X36"/>
    <mergeCell ref="B37:X37"/>
    <mergeCell ref="A50:X50"/>
    <mergeCell ref="A51:X51"/>
    <mergeCell ref="A52:B52"/>
    <mergeCell ref="C52:W52"/>
    <mergeCell ref="A53:B53"/>
    <mergeCell ref="C53:D53"/>
    <mergeCell ref="E53:H53"/>
    <mergeCell ref="I53:J53"/>
    <mergeCell ref="K53:L53"/>
    <mergeCell ref="M53:O53"/>
    <mergeCell ref="G47:P47"/>
    <mergeCell ref="Q47:X47"/>
    <mergeCell ref="G48:T48"/>
    <mergeCell ref="U48:X48"/>
    <mergeCell ref="G49:T49"/>
    <mergeCell ref="U49:X49"/>
    <mergeCell ref="G44:P44"/>
    <mergeCell ref="Q44:T44"/>
    <mergeCell ref="U44:X44"/>
    <mergeCell ref="F45:X45"/>
    <mergeCell ref="G46:P46"/>
    <mergeCell ref="Q46:T46"/>
    <mergeCell ref="U46:X46"/>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3:S53"/>
    <mergeCell ref="T53:V53"/>
    <mergeCell ref="A54:B54"/>
    <mergeCell ref="C54:D54"/>
    <mergeCell ref="E54:H54"/>
    <mergeCell ref="I54:J54"/>
    <mergeCell ref="K54:L54"/>
    <mergeCell ref="M54:O54"/>
    <mergeCell ref="P54:S54"/>
    <mergeCell ref="T54:V54"/>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69:S69"/>
    <mergeCell ref="T69:V69"/>
    <mergeCell ref="A70:B70"/>
    <mergeCell ref="C70:D70"/>
    <mergeCell ref="E70:H70"/>
    <mergeCell ref="I70:J70"/>
    <mergeCell ref="K70:L70"/>
    <mergeCell ref="M70:O70"/>
    <mergeCell ref="P70:S70"/>
    <mergeCell ref="T70:V70"/>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B91:C91"/>
    <mergeCell ref="D91:I91"/>
    <mergeCell ref="J91:R91"/>
    <mergeCell ref="S91:X91"/>
    <mergeCell ref="B92:C92"/>
    <mergeCell ref="D92:I92"/>
    <mergeCell ref="J92:K92"/>
    <mergeCell ref="L92:N92"/>
    <mergeCell ref="O92:R92"/>
    <mergeCell ref="S92:X92"/>
    <mergeCell ref="A87:X87"/>
    <mergeCell ref="A88:X88"/>
    <mergeCell ref="A89:X89"/>
    <mergeCell ref="B90:C90"/>
    <mergeCell ref="D90:I90"/>
    <mergeCell ref="J90:X90"/>
    <mergeCell ref="A81:X81"/>
    <mergeCell ref="A82:X82"/>
    <mergeCell ref="A83:X83"/>
    <mergeCell ref="A84:X84"/>
    <mergeCell ref="A85:X85"/>
    <mergeCell ref="B86:X86"/>
    <mergeCell ref="A99:X99"/>
    <mergeCell ref="A100:X100"/>
    <mergeCell ref="A101:B101"/>
    <mergeCell ref="C101:W101"/>
    <mergeCell ref="A102:B102"/>
    <mergeCell ref="C102:D102"/>
    <mergeCell ref="E102:H102"/>
    <mergeCell ref="I102:J102"/>
    <mergeCell ref="K102:L102"/>
    <mergeCell ref="M102:O102"/>
    <mergeCell ref="G96:P96"/>
    <mergeCell ref="Q96:X96"/>
    <mergeCell ref="G97:T97"/>
    <mergeCell ref="U97:X97"/>
    <mergeCell ref="G98:T98"/>
    <mergeCell ref="U98:X98"/>
    <mergeCell ref="G93:P93"/>
    <mergeCell ref="Q93:T93"/>
    <mergeCell ref="U93:X93"/>
    <mergeCell ref="F94:X94"/>
    <mergeCell ref="G95:P95"/>
    <mergeCell ref="Q95:T95"/>
    <mergeCell ref="U95:X95"/>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2:S102"/>
    <mergeCell ref="T102:V102"/>
    <mergeCell ref="A103:B103"/>
    <mergeCell ref="C103:D103"/>
    <mergeCell ref="E103:H103"/>
    <mergeCell ref="I103:J103"/>
    <mergeCell ref="K103:L103"/>
    <mergeCell ref="M103:O103"/>
    <mergeCell ref="P103:S103"/>
    <mergeCell ref="T103:V103"/>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18:S118"/>
    <mergeCell ref="T118:V118"/>
    <mergeCell ref="A119:B119"/>
    <mergeCell ref="C119:D119"/>
    <mergeCell ref="E119:H119"/>
    <mergeCell ref="I119:J119"/>
    <mergeCell ref="K119:L119"/>
    <mergeCell ref="M119:O119"/>
    <mergeCell ref="P119:S119"/>
    <mergeCell ref="T119:V119"/>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B140:C140"/>
    <mergeCell ref="D140:I140"/>
    <mergeCell ref="J140:R140"/>
    <mergeCell ref="S140:X140"/>
    <mergeCell ref="B141:C141"/>
    <mergeCell ref="D141:I141"/>
    <mergeCell ref="J141:K141"/>
    <mergeCell ref="L141:N141"/>
    <mergeCell ref="O141:R141"/>
    <mergeCell ref="S141:X141"/>
    <mergeCell ref="A136:X136"/>
    <mergeCell ref="A137:X137"/>
    <mergeCell ref="A138:X138"/>
    <mergeCell ref="B139:C139"/>
    <mergeCell ref="D139:I139"/>
    <mergeCell ref="J139:X139"/>
    <mergeCell ref="A130:X130"/>
    <mergeCell ref="A131:X131"/>
    <mergeCell ref="A132:X132"/>
    <mergeCell ref="A133:X133"/>
    <mergeCell ref="A134:X134"/>
    <mergeCell ref="B135:X135"/>
    <mergeCell ref="A148:X148"/>
    <mergeCell ref="A149:X149"/>
    <mergeCell ref="A150:B150"/>
    <mergeCell ref="C150:E150"/>
    <mergeCell ref="F150:G150"/>
    <mergeCell ref="H150:J150"/>
    <mergeCell ref="K150:M150"/>
    <mergeCell ref="N150:Q150"/>
    <mergeCell ref="R150:U150"/>
    <mergeCell ref="V150:W150"/>
    <mergeCell ref="G145:P145"/>
    <mergeCell ref="Q145:X145"/>
    <mergeCell ref="G146:T146"/>
    <mergeCell ref="U146:X146"/>
    <mergeCell ref="G147:T147"/>
    <mergeCell ref="U147:X147"/>
    <mergeCell ref="G142:P142"/>
    <mergeCell ref="Q142:T142"/>
    <mergeCell ref="U142:X142"/>
    <mergeCell ref="F143:X143"/>
    <mergeCell ref="G144:P144"/>
    <mergeCell ref="Q144:T144"/>
    <mergeCell ref="U144:X144"/>
    <mergeCell ref="R153:U153"/>
    <mergeCell ref="V153:W153"/>
    <mergeCell ref="A154:B154"/>
    <mergeCell ref="C154:E154"/>
    <mergeCell ref="F154:G154"/>
    <mergeCell ref="H154:J154"/>
    <mergeCell ref="K154:M154"/>
    <mergeCell ref="N154:Q154"/>
    <mergeCell ref="R154:U154"/>
    <mergeCell ref="V154:W154"/>
    <mergeCell ref="A153:B153"/>
    <mergeCell ref="C153:E153"/>
    <mergeCell ref="F153:G153"/>
    <mergeCell ref="H153:J153"/>
    <mergeCell ref="K153:M153"/>
    <mergeCell ref="N153:Q153"/>
    <mergeCell ref="R151:U151"/>
    <mergeCell ref="V151:W151"/>
    <mergeCell ref="A152:B152"/>
    <mergeCell ref="C152:E152"/>
    <mergeCell ref="F152:G152"/>
    <mergeCell ref="H152:J152"/>
    <mergeCell ref="K152:M152"/>
    <mergeCell ref="N152:Q152"/>
    <mergeCell ref="R152:U152"/>
    <mergeCell ref="V152:W152"/>
    <mergeCell ref="A151:B151"/>
    <mergeCell ref="C151:E151"/>
    <mergeCell ref="F151:G151"/>
    <mergeCell ref="H151:J151"/>
    <mergeCell ref="K151:M151"/>
    <mergeCell ref="N151:Q151"/>
    <mergeCell ref="T157:W157"/>
    <mergeCell ref="A158:B158"/>
    <mergeCell ref="C158:J158"/>
    <mergeCell ref="K158:L158"/>
    <mergeCell ref="M158:O158"/>
    <mergeCell ref="P158:S158"/>
    <mergeCell ref="T158:V158"/>
    <mergeCell ref="A157:B157"/>
    <mergeCell ref="C157:D157"/>
    <mergeCell ref="E157:H157"/>
    <mergeCell ref="I157:J157"/>
    <mergeCell ref="K157:L157"/>
    <mergeCell ref="M157:S157"/>
    <mergeCell ref="R155:U155"/>
    <mergeCell ref="V155:W155"/>
    <mergeCell ref="A156:B156"/>
    <mergeCell ref="C156:E156"/>
    <mergeCell ref="F156:G156"/>
    <mergeCell ref="H156:J156"/>
    <mergeCell ref="K156:M156"/>
    <mergeCell ref="N156:Q156"/>
    <mergeCell ref="R156:U156"/>
    <mergeCell ref="V156:W156"/>
    <mergeCell ref="A155:B155"/>
    <mergeCell ref="C155:E155"/>
    <mergeCell ref="F155:G155"/>
    <mergeCell ref="H155:J155"/>
    <mergeCell ref="K155:M155"/>
    <mergeCell ref="N155:Q155"/>
    <mergeCell ref="T161:V161"/>
    <mergeCell ref="A162:B162"/>
    <mergeCell ref="C162:H162"/>
    <mergeCell ref="I162:J162"/>
    <mergeCell ref="K162:L162"/>
    <mergeCell ref="M162:O162"/>
    <mergeCell ref="P162:S162"/>
    <mergeCell ref="T162:V162"/>
    <mergeCell ref="A161:B161"/>
    <mergeCell ref="C161:H161"/>
    <mergeCell ref="I161:J161"/>
    <mergeCell ref="K161:L161"/>
    <mergeCell ref="M161:O161"/>
    <mergeCell ref="P161:S161"/>
    <mergeCell ref="P159:S159"/>
    <mergeCell ref="T159:V159"/>
    <mergeCell ref="A160:B160"/>
    <mergeCell ref="C160:H160"/>
    <mergeCell ref="I160:J160"/>
    <mergeCell ref="K160:L160"/>
    <mergeCell ref="M160:O160"/>
    <mergeCell ref="P160:S160"/>
    <mergeCell ref="T160:V160"/>
    <mergeCell ref="A159:B159"/>
    <mergeCell ref="C159:D159"/>
    <mergeCell ref="E159:H159"/>
    <mergeCell ref="I159:J159"/>
    <mergeCell ref="K159:L159"/>
    <mergeCell ref="M159:O159"/>
    <mergeCell ref="T165:V165"/>
    <mergeCell ref="A166:B166"/>
    <mergeCell ref="C166:H166"/>
    <mergeCell ref="I166:J166"/>
    <mergeCell ref="K166:L166"/>
    <mergeCell ref="M166:O166"/>
    <mergeCell ref="P166:S166"/>
    <mergeCell ref="T166:V166"/>
    <mergeCell ref="A165:B165"/>
    <mergeCell ref="C165:H165"/>
    <mergeCell ref="I165:J165"/>
    <mergeCell ref="K165:L165"/>
    <mergeCell ref="M165:O165"/>
    <mergeCell ref="P165:S165"/>
    <mergeCell ref="T163:V163"/>
    <mergeCell ref="A164:B164"/>
    <mergeCell ref="C164:H164"/>
    <mergeCell ref="I164:J164"/>
    <mergeCell ref="K164:L164"/>
    <mergeCell ref="M164:O164"/>
    <mergeCell ref="P164:S164"/>
    <mergeCell ref="T164:V164"/>
    <mergeCell ref="A163:B163"/>
    <mergeCell ref="C163:H163"/>
    <mergeCell ref="I163:J163"/>
    <mergeCell ref="K163:L163"/>
    <mergeCell ref="M163:O163"/>
    <mergeCell ref="P163:S163"/>
    <mergeCell ref="P169:S169"/>
    <mergeCell ref="T169:V169"/>
    <mergeCell ref="A170:B170"/>
    <mergeCell ref="C170:H170"/>
    <mergeCell ref="I170:J170"/>
    <mergeCell ref="K170:L170"/>
    <mergeCell ref="M170:O170"/>
    <mergeCell ref="P170:S170"/>
    <mergeCell ref="T170:V170"/>
    <mergeCell ref="A169:B169"/>
    <mergeCell ref="C169:D169"/>
    <mergeCell ref="E169:H169"/>
    <mergeCell ref="I169:J169"/>
    <mergeCell ref="K169:L169"/>
    <mergeCell ref="M169:O169"/>
    <mergeCell ref="T167:V167"/>
    <mergeCell ref="A168:B168"/>
    <mergeCell ref="C168:H168"/>
    <mergeCell ref="I168:J168"/>
    <mergeCell ref="K168:L168"/>
    <mergeCell ref="M168:O168"/>
    <mergeCell ref="P168:S168"/>
    <mergeCell ref="T168:V168"/>
    <mergeCell ref="A167:B167"/>
    <mergeCell ref="C167:H167"/>
    <mergeCell ref="I167:J167"/>
    <mergeCell ref="K167:L167"/>
    <mergeCell ref="M167:O167"/>
    <mergeCell ref="P167:S167"/>
    <mergeCell ref="A179:X179"/>
    <mergeCell ref="A180:X180"/>
    <mergeCell ref="A181:X181"/>
    <mergeCell ref="B182:C182"/>
    <mergeCell ref="D182:I182"/>
    <mergeCell ref="J182:X182"/>
    <mergeCell ref="A173:X173"/>
    <mergeCell ref="A174:X174"/>
    <mergeCell ref="A175:X175"/>
    <mergeCell ref="A176:X176"/>
    <mergeCell ref="A177:X177"/>
    <mergeCell ref="B178:X178"/>
    <mergeCell ref="T171:V171"/>
    <mergeCell ref="A172:B172"/>
    <mergeCell ref="C172:H172"/>
    <mergeCell ref="I172:J172"/>
    <mergeCell ref="K172:L172"/>
    <mergeCell ref="M172:O172"/>
    <mergeCell ref="P172:S172"/>
    <mergeCell ref="T172:V172"/>
    <mergeCell ref="A171:B171"/>
    <mergeCell ref="C171:H171"/>
    <mergeCell ref="I171:J171"/>
    <mergeCell ref="K171:L171"/>
    <mergeCell ref="M171:O171"/>
    <mergeCell ref="P171:S171"/>
    <mergeCell ref="G188:P188"/>
    <mergeCell ref="Q188:X188"/>
    <mergeCell ref="G189:T189"/>
    <mergeCell ref="U189:X189"/>
    <mergeCell ref="G190:T190"/>
    <mergeCell ref="U190:X190"/>
    <mergeCell ref="G185:P185"/>
    <mergeCell ref="Q185:T185"/>
    <mergeCell ref="U185:X185"/>
    <mergeCell ref="F186:X186"/>
    <mergeCell ref="G187:P187"/>
    <mergeCell ref="Q187:T187"/>
    <mergeCell ref="U187:X187"/>
    <mergeCell ref="B183:C183"/>
    <mergeCell ref="D183:I183"/>
    <mergeCell ref="J183:R183"/>
    <mergeCell ref="S183:X183"/>
    <mergeCell ref="B184:C184"/>
    <mergeCell ref="D184:I184"/>
    <mergeCell ref="J184:K184"/>
    <mergeCell ref="L184:N184"/>
    <mergeCell ref="O184:R184"/>
    <mergeCell ref="S184:X184"/>
    <mergeCell ref="P194:S194"/>
    <mergeCell ref="T194:V194"/>
    <mergeCell ref="A195:B195"/>
    <mergeCell ref="C195:D195"/>
    <mergeCell ref="E195:H195"/>
    <mergeCell ref="I195:J195"/>
    <mergeCell ref="K195:L195"/>
    <mergeCell ref="M195:O195"/>
    <mergeCell ref="P195:S195"/>
    <mergeCell ref="T195:V195"/>
    <mergeCell ref="A191:X191"/>
    <mergeCell ref="A192:X192"/>
    <mergeCell ref="A193:B193"/>
    <mergeCell ref="C193:W193"/>
    <mergeCell ref="A194:B194"/>
    <mergeCell ref="C194:D194"/>
    <mergeCell ref="E194:H194"/>
    <mergeCell ref="I194:J194"/>
    <mergeCell ref="K194:L194"/>
    <mergeCell ref="M194:O194"/>
    <mergeCell ref="P198:S198"/>
    <mergeCell ref="T198:V198"/>
    <mergeCell ref="A199:B199"/>
    <mergeCell ref="C199:D199"/>
    <mergeCell ref="E199:H199"/>
    <mergeCell ref="I199:J199"/>
    <mergeCell ref="K199:L199"/>
    <mergeCell ref="M199:O199"/>
    <mergeCell ref="P199:S199"/>
    <mergeCell ref="T199:V199"/>
    <mergeCell ref="A198:B198"/>
    <mergeCell ref="C198:D198"/>
    <mergeCell ref="E198:H198"/>
    <mergeCell ref="I198:J198"/>
    <mergeCell ref="K198:L198"/>
    <mergeCell ref="M198:O198"/>
    <mergeCell ref="P196:S196"/>
    <mergeCell ref="T196:V196"/>
    <mergeCell ref="A197:B197"/>
    <mergeCell ref="C197:D197"/>
    <mergeCell ref="E197:H197"/>
    <mergeCell ref="I197:J197"/>
    <mergeCell ref="K197:L197"/>
    <mergeCell ref="M197:O197"/>
    <mergeCell ref="P197:S197"/>
    <mergeCell ref="T197:V197"/>
    <mergeCell ref="A196:B196"/>
    <mergeCell ref="C196:D196"/>
    <mergeCell ref="E196:H196"/>
    <mergeCell ref="I196:J196"/>
    <mergeCell ref="K196:L196"/>
    <mergeCell ref="M196:O196"/>
    <mergeCell ref="P202:S202"/>
    <mergeCell ref="T202:V202"/>
    <mergeCell ref="A203:B203"/>
    <mergeCell ref="C203:D203"/>
    <mergeCell ref="E203:H203"/>
    <mergeCell ref="I203:J203"/>
    <mergeCell ref="K203:L203"/>
    <mergeCell ref="M203:O203"/>
    <mergeCell ref="P203:S203"/>
    <mergeCell ref="T203:V203"/>
    <mergeCell ref="A202:B202"/>
    <mergeCell ref="C202:D202"/>
    <mergeCell ref="E202:H202"/>
    <mergeCell ref="I202:J202"/>
    <mergeCell ref="K202:L202"/>
    <mergeCell ref="M202:O202"/>
    <mergeCell ref="P200:S200"/>
    <mergeCell ref="T200:V200"/>
    <mergeCell ref="A201:B201"/>
    <mergeCell ref="C201:D201"/>
    <mergeCell ref="E201:H201"/>
    <mergeCell ref="I201:J201"/>
    <mergeCell ref="K201:L201"/>
    <mergeCell ref="M201:O201"/>
    <mergeCell ref="P201:S201"/>
    <mergeCell ref="T201:V201"/>
    <mergeCell ref="A200:B200"/>
    <mergeCell ref="C200:D200"/>
    <mergeCell ref="E200:H200"/>
    <mergeCell ref="I200:J200"/>
    <mergeCell ref="K200:L200"/>
    <mergeCell ref="M200:O200"/>
    <mergeCell ref="P206:S206"/>
    <mergeCell ref="T206:V206"/>
    <mergeCell ref="A207:B207"/>
    <mergeCell ref="C207:D207"/>
    <mergeCell ref="E207:H207"/>
    <mergeCell ref="I207:J207"/>
    <mergeCell ref="K207:L207"/>
    <mergeCell ref="M207:O207"/>
    <mergeCell ref="P207:S207"/>
    <mergeCell ref="T207:V207"/>
    <mergeCell ref="A206:B206"/>
    <mergeCell ref="C206:D206"/>
    <mergeCell ref="E206:H206"/>
    <mergeCell ref="I206:J206"/>
    <mergeCell ref="K206:L206"/>
    <mergeCell ref="M206:O206"/>
    <mergeCell ref="P204:S204"/>
    <mergeCell ref="T204:V204"/>
    <mergeCell ref="A205:B205"/>
    <mergeCell ref="C205:D205"/>
    <mergeCell ref="E205:H205"/>
    <mergeCell ref="I205:J205"/>
    <mergeCell ref="K205:L205"/>
    <mergeCell ref="M205:O205"/>
    <mergeCell ref="P205:S205"/>
    <mergeCell ref="T205:V205"/>
    <mergeCell ref="A204:B204"/>
    <mergeCell ref="C204:D204"/>
    <mergeCell ref="E204:H204"/>
    <mergeCell ref="I204:J204"/>
    <mergeCell ref="K204:L204"/>
    <mergeCell ref="M204:O204"/>
    <mergeCell ref="P210:S210"/>
    <mergeCell ref="T210:V210"/>
    <mergeCell ref="A211:B211"/>
    <mergeCell ref="C211:D211"/>
    <mergeCell ref="E211:H211"/>
    <mergeCell ref="I211:J211"/>
    <mergeCell ref="K211:L211"/>
    <mergeCell ref="M211:O211"/>
    <mergeCell ref="P211:S211"/>
    <mergeCell ref="T211:V211"/>
    <mergeCell ref="P208:S208"/>
    <mergeCell ref="T208:V208"/>
    <mergeCell ref="A209:B209"/>
    <mergeCell ref="C209:X209"/>
    <mergeCell ref="A210:B210"/>
    <mergeCell ref="C210:D210"/>
    <mergeCell ref="E210:H210"/>
    <mergeCell ref="I210:J210"/>
    <mergeCell ref="K210:L210"/>
    <mergeCell ref="M210:O210"/>
    <mergeCell ref="A208:B208"/>
    <mergeCell ref="C208:D208"/>
    <mergeCell ref="E208:H208"/>
    <mergeCell ref="I208:J208"/>
    <mergeCell ref="K208:L208"/>
    <mergeCell ref="M208:O208"/>
    <mergeCell ref="P214:S214"/>
    <mergeCell ref="T214:V214"/>
    <mergeCell ref="A215:B215"/>
    <mergeCell ref="C215:D215"/>
    <mergeCell ref="E215:H215"/>
    <mergeCell ref="I215:J215"/>
    <mergeCell ref="K215:L215"/>
    <mergeCell ref="M215:O215"/>
    <mergeCell ref="P215:S215"/>
    <mergeCell ref="T215:V215"/>
    <mergeCell ref="A214:B214"/>
    <mergeCell ref="C214:D214"/>
    <mergeCell ref="E214:H214"/>
    <mergeCell ref="I214:J214"/>
    <mergeCell ref="K214:L214"/>
    <mergeCell ref="M214:O214"/>
    <mergeCell ref="P212:S212"/>
    <mergeCell ref="T212:V212"/>
    <mergeCell ref="A213:B213"/>
    <mergeCell ref="C213:D213"/>
    <mergeCell ref="E213:H213"/>
    <mergeCell ref="I213:J213"/>
    <mergeCell ref="K213:L213"/>
    <mergeCell ref="M213:O213"/>
    <mergeCell ref="P213:S213"/>
    <mergeCell ref="T213:V213"/>
    <mergeCell ref="A212:B212"/>
    <mergeCell ref="C212:D212"/>
    <mergeCell ref="E212:H212"/>
    <mergeCell ref="I212:J212"/>
    <mergeCell ref="K212:L212"/>
    <mergeCell ref="M212:O212"/>
    <mergeCell ref="P218:S218"/>
    <mergeCell ref="T218:V218"/>
    <mergeCell ref="A219:B219"/>
    <mergeCell ref="C219:D219"/>
    <mergeCell ref="E219:H219"/>
    <mergeCell ref="I219:J219"/>
    <mergeCell ref="K219:L219"/>
    <mergeCell ref="M219:O219"/>
    <mergeCell ref="P219:S219"/>
    <mergeCell ref="T219:V219"/>
    <mergeCell ref="A218:B218"/>
    <mergeCell ref="C218:D218"/>
    <mergeCell ref="E218:H218"/>
    <mergeCell ref="I218:J218"/>
    <mergeCell ref="K218:L218"/>
    <mergeCell ref="M218:O218"/>
    <mergeCell ref="P216:S216"/>
    <mergeCell ref="T216:V216"/>
    <mergeCell ref="A217:B217"/>
    <mergeCell ref="C217:D217"/>
    <mergeCell ref="E217:H217"/>
    <mergeCell ref="I217:J217"/>
    <mergeCell ref="K217:L217"/>
    <mergeCell ref="M217:O217"/>
    <mergeCell ref="P217:S217"/>
    <mergeCell ref="T217:V217"/>
    <mergeCell ref="A216:B216"/>
    <mergeCell ref="C216:D216"/>
    <mergeCell ref="E216:H216"/>
    <mergeCell ref="I216:J216"/>
    <mergeCell ref="K216:L216"/>
    <mergeCell ref="M216:O216"/>
    <mergeCell ref="A228:X228"/>
    <mergeCell ref="A229:X229"/>
    <mergeCell ref="A230:X230"/>
    <mergeCell ref="B231:C231"/>
    <mergeCell ref="D231:I231"/>
    <mergeCell ref="J231:X231"/>
    <mergeCell ref="A222:X222"/>
    <mergeCell ref="A223:X223"/>
    <mergeCell ref="A224:X224"/>
    <mergeCell ref="A225:X225"/>
    <mergeCell ref="A226:X226"/>
    <mergeCell ref="B227:X227"/>
    <mergeCell ref="P220:S220"/>
    <mergeCell ref="T220:V220"/>
    <mergeCell ref="A221:B221"/>
    <mergeCell ref="C221:D221"/>
    <mergeCell ref="E221:H221"/>
    <mergeCell ref="I221:J221"/>
    <mergeCell ref="K221:L221"/>
    <mergeCell ref="M221:O221"/>
    <mergeCell ref="P221:S221"/>
    <mergeCell ref="T221:V221"/>
    <mergeCell ref="A220:B220"/>
    <mergeCell ref="C220:D220"/>
    <mergeCell ref="E220:H220"/>
    <mergeCell ref="I220:J220"/>
    <mergeCell ref="K220:L220"/>
    <mergeCell ref="M220:O220"/>
    <mergeCell ref="G237:P237"/>
    <mergeCell ref="Q237:X237"/>
    <mergeCell ref="G238:T238"/>
    <mergeCell ref="U238:X238"/>
    <mergeCell ref="G239:T239"/>
    <mergeCell ref="U239:X239"/>
    <mergeCell ref="G234:P234"/>
    <mergeCell ref="Q234:T234"/>
    <mergeCell ref="U234:X234"/>
    <mergeCell ref="F235:X235"/>
    <mergeCell ref="G236:P236"/>
    <mergeCell ref="Q236:T236"/>
    <mergeCell ref="U236:X236"/>
    <mergeCell ref="B232:C232"/>
    <mergeCell ref="D232:I232"/>
    <mergeCell ref="J232:R232"/>
    <mergeCell ref="S232:X232"/>
    <mergeCell ref="B233:C233"/>
    <mergeCell ref="D233:I233"/>
    <mergeCell ref="J233:K233"/>
    <mergeCell ref="L233:N233"/>
    <mergeCell ref="O233:R233"/>
    <mergeCell ref="S233:X233"/>
    <mergeCell ref="P243:S243"/>
    <mergeCell ref="T243:V243"/>
    <mergeCell ref="A244:B244"/>
    <mergeCell ref="C244:D244"/>
    <mergeCell ref="E244:H244"/>
    <mergeCell ref="I244:J244"/>
    <mergeCell ref="K244:L244"/>
    <mergeCell ref="M244:O244"/>
    <mergeCell ref="P244:S244"/>
    <mergeCell ref="T244:V244"/>
    <mergeCell ref="A240:X240"/>
    <mergeCell ref="A241:X241"/>
    <mergeCell ref="A242:B242"/>
    <mergeCell ref="C242:W242"/>
    <mergeCell ref="A243:B243"/>
    <mergeCell ref="C243:D243"/>
    <mergeCell ref="E243:H243"/>
    <mergeCell ref="I243:J243"/>
    <mergeCell ref="K243:L243"/>
    <mergeCell ref="M243:O243"/>
    <mergeCell ref="P247:S247"/>
    <mergeCell ref="T247:V247"/>
    <mergeCell ref="A248:B248"/>
    <mergeCell ref="C248:D248"/>
    <mergeCell ref="E248:H248"/>
    <mergeCell ref="I248:J248"/>
    <mergeCell ref="K248:L248"/>
    <mergeCell ref="M248:O248"/>
    <mergeCell ref="P248:S248"/>
    <mergeCell ref="T248:V248"/>
    <mergeCell ref="A247:B247"/>
    <mergeCell ref="C247:D247"/>
    <mergeCell ref="E247:H247"/>
    <mergeCell ref="I247:J247"/>
    <mergeCell ref="K247:L247"/>
    <mergeCell ref="M247:O247"/>
    <mergeCell ref="P245:S245"/>
    <mergeCell ref="T245:V245"/>
    <mergeCell ref="A246:B246"/>
    <mergeCell ref="C246:D246"/>
    <mergeCell ref="E246:H246"/>
    <mergeCell ref="I246:J246"/>
    <mergeCell ref="K246:L246"/>
    <mergeCell ref="M246:O246"/>
    <mergeCell ref="P246:S246"/>
    <mergeCell ref="T246:V246"/>
    <mergeCell ref="A245:B245"/>
    <mergeCell ref="C245:D245"/>
    <mergeCell ref="E245:H245"/>
    <mergeCell ref="I245:J245"/>
    <mergeCell ref="K245:L245"/>
    <mergeCell ref="M245:O245"/>
    <mergeCell ref="P251:S251"/>
    <mergeCell ref="T251:V251"/>
    <mergeCell ref="A252:B252"/>
    <mergeCell ref="C252:D252"/>
    <mergeCell ref="E252:H252"/>
    <mergeCell ref="I252:J252"/>
    <mergeCell ref="K252:L252"/>
    <mergeCell ref="M252:O252"/>
    <mergeCell ref="P252:S252"/>
    <mergeCell ref="T252:V252"/>
    <mergeCell ref="A251:B251"/>
    <mergeCell ref="C251:D251"/>
    <mergeCell ref="E251:H251"/>
    <mergeCell ref="I251:J251"/>
    <mergeCell ref="K251:L251"/>
    <mergeCell ref="M251:O251"/>
    <mergeCell ref="P249:S249"/>
    <mergeCell ref="T249:V249"/>
    <mergeCell ref="A250:B250"/>
    <mergeCell ref="C250:D250"/>
    <mergeCell ref="E250:H250"/>
    <mergeCell ref="I250:J250"/>
    <mergeCell ref="K250:L250"/>
    <mergeCell ref="M250:O250"/>
    <mergeCell ref="P250:S250"/>
    <mergeCell ref="T250:V250"/>
    <mergeCell ref="A249:B249"/>
    <mergeCell ref="C249:D249"/>
    <mergeCell ref="E249:H249"/>
    <mergeCell ref="I249:J249"/>
    <mergeCell ref="K249:L249"/>
    <mergeCell ref="M249:O249"/>
    <mergeCell ref="P255:S255"/>
    <mergeCell ref="T255:V255"/>
    <mergeCell ref="A256:B256"/>
    <mergeCell ref="C256:D256"/>
    <mergeCell ref="E256:H256"/>
    <mergeCell ref="I256:J256"/>
    <mergeCell ref="K256:L256"/>
    <mergeCell ref="M256:O256"/>
    <mergeCell ref="P256:S256"/>
    <mergeCell ref="T256:V256"/>
    <mergeCell ref="A255:B255"/>
    <mergeCell ref="C255:D255"/>
    <mergeCell ref="E255:H255"/>
    <mergeCell ref="I255:J255"/>
    <mergeCell ref="K255:L255"/>
    <mergeCell ref="M255:O255"/>
    <mergeCell ref="P253:S253"/>
    <mergeCell ref="T253:V253"/>
    <mergeCell ref="A254:B254"/>
    <mergeCell ref="C254:D254"/>
    <mergeCell ref="E254:H254"/>
    <mergeCell ref="I254:J254"/>
    <mergeCell ref="K254:L254"/>
    <mergeCell ref="M254:O254"/>
    <mergeCell ref="P254:S254"/>
    <mergeCell ref="T254:V254"/>
    <mergeCell ref="A253:B253"/>
    <mergeCell ref="C253:D253"/>
    <mergeCell ref="E253:H253"/>
    <mergeCell ref="I253:J253"/>
    <mergeCell ref="K253:L253"/>
    <mergeCell ref="M253:O253"/>
    <mergeCell ref="P259:S259"/>
    <mergeCell ref="T259:V259"/>
    <mergeCell ref="A260:B260"/>
    <mergeCell ref="C260:D260"/>
    <mergeCell ref="E260:H260"/>
    <mergeCell ref="I260:J260"/>
    <mergeCell ref="K260:L260"/>
    <mergeCell ref="M260:O260"/>
    <mergeCell ref="P260:S260"/>
    <mergeCell ref="T260:V260"/>
    <mergeCell ref="P257:S257"/>
    <mergeCell ref="T257:V257"/>
    <mergeCell ref="A258:B258"/>
    <mergeCell ref="C258:X258"/>
    <mergeCell ref="A259:B259"/>
    <mergeCell ref="C259:D259"/>
    <mergeCell ref="E259:H259"/>
    <mergeCell ref="I259:J259"/>
    <mergeCell ref="K259:L259"/>
    <mergeCell ref="M259:O259"/>
    <mergeCell ref="A257:B257"/>
    <mergeCell ref="C257:D257"/>
    <mergeCell ref="E257:H257"/>
    <mergeCell ref="I257:J257"/>
    <mergeCell ref="K257:L257"/>
    <mergeCell ref="M257:O257"/>
    <mergeCell ref="P263:S263"/>
    <mergeCell ref="T263:V263"/>
    <mergeCell ref="A264:B264"/>
    <mergeCell ref="C264:D264"/>
    <mergeCell ref="E264:H264"/>
    <mergeCell ref="I264:J264"/>
    <mergeCell ref="K264:L264"/>
    <mergeCell ref="M264:O264"/>
    <mergeCell ref="P264:S264"/>
    <mergeCell ref="T264:V264"/>
    <mergeCell ref="A263:B263"/>
    <mergeCell ref="C263:D263"/>
    <mergeCell ref="E263:H263"/>
    <mergeCell ref="I263:J263"/>
    <mergeCell ref="K263:L263"/>
    <mergeCell ref="M263:O263"/>
    <mergeCell ref="P261:S261"/>
    <mergeCell ref="T261:V261"/>
    <mergeCell ref="A262:B262"/>
    <mergeCell ref="C262:D262"/>
    <mergeCell ref="E262:H262"/>
    <mergeCell ref="I262:J262"/>
    <mergeCell ref="K262:L262"/>
    <mergeCell ref="M262:O262"/>
    <mergeCell ref="P262:S262"/>
    <mergeCell ref="T262:V262"/>
    <mergeCell ref="A261:B261"/>
    <mergeCell ref="C261:D261"/>
    <mergeCell ref="E261:H261"/>
    <mergeCell ref="I261:J261"/>
    <mergeCell ref="K261:L261"/>
    <mergeCell ref="M261:O261"/>
    <mergeCell ref="P267:S267"/>
    <mergeCell ref="T267:V267"/>
    <mergeCell ref="A268:B268"/>
    <mergeCell ref="C268:D268"/>
    <mergeCell ref="E268:H268"/>
    <mergeCell ref="I268:J268"/>
    <mergeCell ref="K268:L268"/>
    <mergeCell ref="M268:O268"/>
    <mergeCell ref="P268:S268"/>
    <mergeCell ref="T268:V268"/>
    <mergeCell ref="A267:B267"/>
    <mergeCell ref="C267:D267"/>
    <mergeCell ref="E267:H267"/>
    <mergeCell ref="I267:J267"/>
    <mergeCell ref="K267:L267"/>
    <mergeCell ref="M267:O267"/>
    <mergeCell ref="P265:S265"/>
    <mergeCell ref="T265:V265"/>
    <mergeCell ref="A266:B266"/>
    <mergeCell ref="C266:D266"/>
    <mergeCell ref="E266:H266"/>
    <mergeCell ref="I266:J266"/>
    <mergeCell ref="K266:L266"/>
    <mergeCell ref="M266:O266"/>
    <mergeCell ref="P266:S266"/>
    <mergeCell ref="T266:V266"/>
    <mergeCell ref="A265:B265"/>
    <mergeCell ref="C265:D265"/>
    <mergeCell ref="E265:H265"/>
    <mergeCell ref="I265:J265"/>
    <mergeCell ref="K265:L265"/>
    <mergeCell ref="M265:O265"/>
    <mergeCell ref="A277:X277"/>
    <mergeCell ref="A278:X278"/>
    <mergeCell ref="A279:X279"/>
    <mergeCell ref="B280:C280"/>
    <mergeCell ref="D280:I280"/>
    <mergeCell ref="J280:X280"/>
    <mergeCell ref="A271:X271"/>
    <mergeCell ref="A272:X272"/>
    <mergeCell ref="A273:X273"/>
    <mergeCell ref="A274:X274"/>
    <mergeCell ref="A275:X275"/>
    <mergeCell ref="B276:X276"/>
    <mergeCell ref="P269:S269"/>
    <mergeCell ref="T269:V269"/>
    <mergeCell ref="A270:B270"/>
    <mergeCell ref="C270:D270"/>
    <mergeCell ref="E270:H270"/>
    <mergeCell ref="I270:J270"/>
    <mergeCell ref="K270:L270"/>
    <mergeCell ref="M270:O270"/>
    <mergeCell ref="P270:S270"/>
    <mergeCell ref="T270:V270"/>
    <mergeCell ref="A269:B269"/>
    <mergeCell ref="C269:D269"/>
    <mergeCell ref="E269:H269"/>
    <mergeCell ref="I269:J269"/>
    <mergeCell ref="K269:L269"/>
    <mergeCell ref="M269:O269"/>
    <mergeCell ref="G286:P286"/>
    <mergeCell ref="Q286:X286"/>
    <mergeCell ref="G287:T287"/>
    <mergeCell ref="U287:X287"/>
    <mergeCell ref="G288:T288"/>
    <mergeCell ref="U288:X288"/>
    <mergeCell ref="G283:P283"/>
    <mergeCell ref="Q283:T283"/>
    <mergeCell ref="U283:X283"/>
    <mergeCell ref="F284:X284"/>
    <mergeCell ref="G285:P285"/>
    <mergeCell ref="Q285:T285"/>
    <mergeCell ref="U285:X285"/>
    <mergeCell ref="B281:C281"/>
    <mergeCell ref="D281:I281"/>
    <mergeCell ref="J281:R281"/>
    <mergeCell ref="S281:X281"/>
    <mergeCell ref="B282:C282"/>
    <mergeCell ref="D282:I282"/>
    <mergeCell ref="J282:K282"/>
    <mergeCell ref="L282:N282"/>
    <mergeCell ref="O282:R282"/>
    <mergeCell ref="S282:X282"/>
    <mergeCell ref="R292:U292"/>
    <mergeCell ref="V292:W292"/>
    <mergeCell ref="A293:B293"/>
    <mergeCell ref="C293:E293"/>
    <mergeCell ref="F293:G293"/>
    <mergeCell ref="H293:J293"/>
    <mergeCell ref="K293:M293"/>
    <mergeCell ref="N293:Q293"/>
    <mergeCell ref="R293:U293"/>
    <mergeCell ref="V293:W293"/>
    <mergeCell ref="A292:B292"/>
    <mergeCell ref="C292:E292"/>
    <mergeCell ref="F292:G292"/>
    <mergeCell ref="H292:J292"/>
    <mergeCell ref="K292:M292"/>
    <mergeCell ref="N292:Q292"/>
    <mergeCell ref="A289:X289"/>
    <mergeCell ref="A290:X290"/>
    <mergeCell ref="A291:B291"/>
    <mergeCell ref="C291:E291"/>
    <mergeCell ref="F291:G291"/>
    <mergeCell ref="H291:J291"/>
    <mergeCell ref="K291:M291"/>
    <mergeCell ref="N291:Q291"/>
    <mergeCell ref="R291:U291"/>
    <mergeCell ref="V291:W291"/>
    <mergeCell ref="R296:U296"/>
    <mergeCell ref="V296:W296"/>
    <mergeCell ref="A297:B297"/>
    <mergeCell ref="C297:E297"/>
    <mergeCell ref="F297:G297"/>
    <mergeCell ref="H297:J297"/>
    <mergeCell ref="K297:M297"/>
    <mergeCell ref="N297:Q297"/>
    <mergeCell ref="R297:U297"/>
    <mergeCell ref="V297:W297"/>
    <mergeCell ref="A296:B296"/>
    <mergeCell ref="C296:E296"/>
    <mergeCell ref="F296:G296"/>
    <mergeCell ref="H296:J296"/>
    <mergeCell ref="K296:M296"/>
    <mergeCell ref="N296:Q296"/>
    <mergeCell ref="R294:U294"/>
    <mergeCell ref="V294:W294"/>
    <mergeCell ref="A295:B295"/>
    <mergeCell ref="C295:E295"/>
    <mergeCell ref="F295:G295"/>
    <mergeCell ref="H295:J295"/>
    <mergeCell ref="K295:M295"/>
    <mergeCell ref="N295:Q295"/>
    <mergeCell ref="R295:U295"/>
    <mergeCell ref="V295:W295"/>
    <mergeCell ref="A294:B294"/>
    <mergeCell ref="C294:E294"/>
    <mergeCell ref="F294:G294"/>
    <mergeCell ref="H294:J294"/>
    <mergeCell ref="K294:M294"/>
    <mergeCell ref="N294:Q294"/>
    <mergeCell ref="P300:S300"/>
    <mergeCell ref="T300:V300"/>
    <mergeCell ref="A301:B301"/>
    <mergeCell ref="C301:H301"/>
    <mergeCell ref="I301:J301"/>
    <mergeCell ref="K301:L301"/>
    <mergeCell ref="M301:O301"/>
    <mergeCell ref="P301:S301"/>
    <mergeCell ref="T301:V301"/>
    <mergeCell ref="A300:B300"/>
    <mergeCell ref="C300:D300"/>
    <mergeCell ref="E300:H300"/>
    <mergeCell ref="I300:J300"/>
    <mergeCell ref="K300:L300"/>
    <mergeCell ref="M300:O300"/>
    <mergeCell ref="T298:W298"/>
    <mergeCell ref="A299:B299"/>
    <mergeCell ref="C299:J299"/>
    <mergeCell ref="K299:L299"/>
    <mergeCell ref="M299:O299"/>
    <mergeCell ref="P299:S299"/>
    <mergeCell ref="T299:V299"/>
    <mergeCell ref="A298:B298"/>
    <mergeCell ref="C298:D298"/>
    <mergeCell ref="E298:H298"/>
    <mergeCell ref="I298:J298"/>
    <mergeCell ref="K298:L298"/>
    <mergeCell ref="M298:S298"/>
    <mergeCell ref="T304:V304"/>
    <mergeCell ref="A305:B305"/>
    <mergeCell ref="C305:H305"/>
    <mergeCell ref="I305:J305"/>
    <mergeCell ref="K305:L305"/>
    <mergeCell ref="M305:O305"/>
    <mergeCell ref="P305:S305"/>
    <mergeCell ref="T305:V305"/>
    <mergeCell ref="A304:B304"/>
    <mergeCell ref="C304:H304"/>
    <mergeCell ref="I304:J304"/>
    <mergeCell ref="K304:L304"/>
    <mergeCell ref="M304:O304"/>
    <mergeCell ref="P304:S304"/>
    <mergeCell ref="T302:V302"/>
    <mergeCell ref="A303:B303"/>
    <mergeCell ref="C303:H303"/>
    <mergeCell ref="I303:J303"/>
    <mergeCell ref="K303:L303"/>
    <mergeCell ref="M303:O303"/>
    <mergeCell ref="P303:S303"/>
    <mergeCell ref="T303:V303"/>
    <mergeCell ref="A302:B302"/>
    <mergeCell ref="C302:H302"/>
    <mergeCell ref="I302:J302"/>
    <mergeCell ref="K302:L302"/>
    <mergeCell ref="M302:O302"/>
    <mergeCell ref="P302:S302"/>
    <mergeCell ref="T308:V308"/>
    <mergeCell ref="A309:B309"/>
    <mergeCell ref="C309:H309"/>
    <mergeCell ref="I309:J309"/>
    <mergeCell ref="K309:L309"/>
    <mergeCell ref="M309:O309"/>
    <mergeCell ref="P309:S309"/>
    <mergeCell ref="T309:V309"/>
    <mergeCell ref="A308:B308"/>
    <mergeCell ref="C308:H308"/>
    <mergeCell ref="I308:J308"/>
    <mergeCell ref="K308:L308"/>
    <mergeCell ref="M308:O308"/>
    <mergeCell ref="P308:S308"/>
    <mergeCell ref="T306:V306"/>
    <mergeCell ref="A307:B307"/>
    <mergeCell ref="C307:H307"/>
    <mergeCell ref="I307:J307"/>
    <mergeCell ref="K307:L307"/>
    <mergeCell ref="M307:O307"/>
    <mergeCell ref="P307:S307"/>
    <mergeCell ref="T307:V307"/>
    <mergeCell ref="A306:B306"/>
    <mergeCell ref="C306:H306"/>
    <mergeCell ref="I306:J306"/>
    <mergeCell ref="K306:L306"/>
    <mergeCell ref="M306:O306"/>
    <mergeCell ref="P306:S306"/>
    <mergeCell ref="T312:V312"/>
    <mergeCell ref="A313:B313"/>
    <mergeCell ref="C313:H313"/>
    <mergeCell ref="I313:J313"/>
    <mergeCell ref="K313:L313"/>
    <mergeCell ref="M313:O313"/>
    <mergeCell ref="P313:S313"/>
    <mergeCell ref="T313:V313"/>
    <mergeCell ref="A312:B312"/>
    <mergeCell ref="C312:H312"/>
    <mergeCell ref="I312:J312"/>
    <mergeCell ref="K312:L312"/>
    <mergeCell ref="M312:O312"/>
    <mergeCell ref="P312:S312"/>
    <mergeCell ref="P310:S310"/>
    <mergeCell ref="T310:V310"/>
    <mergeCell ref="A311:B311"/>
    <mergeCell ref="C311:H311"/>
    <mergeCell ref="I311:J311"/>
    <mergeCell ref="K311:L311"/>
    <mergeCell ref="M311:O311"/>
    <mergeCell ref="P311:S311"/>
    <mergeCell ref="T311:V311"/>
    <mergeCell ref="A310:B310"/>
    <mergeCell ref="C310:D310"/>
    <mergeCell ref="E310:H310"/>
    <mergeCell ref="I310:J310"/>
    <mergeCell ref="K310:L310"/>
    <mergeCell ref="M310:O310"/>
    <mergeCell ref="B324:C324"/>
    <mergeCell ref="D324:I324"/>
    <mergeCell ref="J324:R324"/>
    <mergeCell ref="S324:X324"/>
    <mergeCell ref="B325:C325"/>
    <mergeCell ref="D325:I325"/>
    <mergeCell ref="J325:K325"/>
    <mergeCell ref="L325:N325"/>
    <mergeCell ref="O325:R325"/>
    <mergeCell ref="S325:X325"/>
    <mergeCell ref="A320:X320"/>
    <mergeCell ref="A321:X321"/>
    <mergeCell ref="A322:X322"/>
    <mergeCell ref="B323:C323"/>
    <mergeCell ref="D323:I323"/>
    <mergeCell ref="J323:X323"/>
    <mergeCell ref="A314:X314"/>
    <mergeCell ref="A315:X315"/>
    <mergeCell ref="A316:X316"/>
    <mergeCell ref="A317:X317"/>
    <mergeCell ref="A318:X318"/>
    <mergeCell ref="B319:X319"/>
    <mergeCell ref="A332:X332"/>
    <mergeCell ref="A333:X333"/>
    <mergeCell ref="A334:B334"/>
    <mergeCell ref="C334:W334"/>
    <mergeCell ref="A335:B335"/>
    <mergeCell ref="C335:D335"/>
    <mergeCell ref="E335:H335"/>
    <mergeCell ref="I335:J335"/>
    <mergeCell ref="K335:L335"/>
    <mergeCell ref="M335:O335"/>
    <mergeCell ref="G329:P329"/>
    <mergeCell ref="Q329:X329"/>
    <mergeCell ref="G330:T330"/>
    <mergeCell ref="U330:X330"/>
    <mergeCell ref="G331:T331"/>
    <mergeCell ref="U331:X331"/>
    <mergeCell ref="G326:P326"/>
    <mergeCell ref="Q326:T326"/>
    <mergeCell ref="U326:X326"/>
    <mergeCell ref="F327:X327"/>
    <mergeCell ref="G328:P328"/>
    <mergeCell ref="Q328:T328"/>
    <mergeCell ref="U328:X328"/>
    <mergeCell ref="P337:S337"/>
    <mergeCell ref="T337:V337"/>
    <mergeCell ref="A338:B338"/>
    <mergeCell ref="C338:D338"/>
    <mergeCell ref="E338:H338"/>
    <mergeCell ref="I338:J338"/>
    <mergeCell ref="K338:L338"/>
    <mergeCell ref="M338:O338"/>
    <mergeCell ref="P338:S338"/>
    <mergeCell ref="T338:V338"/>
    <mergeCell ref="A337:B337"/>
    <mergeCell ref="C337:D337"/>
    <mergeCell ref="E337:H337"/>
    <mergeCell ref="I337:J337"/>
    <mergeCell ref="K337:L337"/>
    <mergeCell ref="M337:O337"/>
    <mergeCell ref="P335:S335"/>
    <mergeCell ref="T335:V335"/>
    <mergeCell ref="A336:B336"/>
    <mergeCell ref="C336:D336"/>
    <mergeCell ref="E336:H336"/>
    <mergeCell ref="I336:J336"/>
    <mergeCell ref="K336:L336"/>
    <mergeCell ref="M336:O336"/>
    <mergeCell ref="P336:S336"/>
    <mergeCell ref="T336:V336"/>
    <mergeCell ref="P341:S341"/>
    <mergeCell ref="T341:V341"/>
    <mergeCell ref="A342:B342"/>
    <mergeCell ref="C342:D342"/>
    <mergeCell ref="E342:H342"/>
    <mergeCell ref="I342:J342"/>
    <mergeCell ref="K342:L342"/>
    <mergeCell ref="M342:O342"/>
    <mergeCell ref="P342:S342"/>
    <mergeCell ref="T342:V342"/>
    <mergeCell ref="A341:B341"/>
    <mergeCell ref="C341:D341"/>
    <mergeCell ref="E341:H341"/>
    <mergeCell ref="I341:J341"/>
    <mergeCell ref="K341:L341"/>
    <mergeCell ref="M341:O341"/>
    <mergeCell ref="P339:S339"/>
    <mergeCell ref="T339:V339"/>
    <mergeCell ref="A340:B340"/>
    <mergeCell ref="C340:D340"/>
    <mergeCell ref="E340:H340"/>
    <mergeCell ref="I340:J340"/>
    <mergeCell ref="K340:L340"/>
    <mergeCell ref="M340:O340"/>
    <mergeCell ref="P340:S340"/>
    <mergeCell ref="T340:V340"/>
    <mergeCell ref="A339:B339"/>
    <mergeCell ref="C339:D339"/>
    <mergeCell ref="E339:H339"/>
    <mergeCell ref="I339:J339"/>
    <mergeCell ref="K339:L339"/>
    <mergeCell ref="M339:O339"/>
    <mergeCell ref="P345:S345"/>
    <mergeCell ref="T345:V345"/>
    <mergeCell ref="A346:B346"/>
    <mergeCell ref="C346:D346"/>
    <mergeCell ref="E346:H346"/>
    <mergeCell ref="I346:J346"/>
    <mergeCell ref="K346:L346"/>
    <mergeCell ref="M346:O346"/>
    <mergeCell ref="P346:S346"/>
    <mergeCell ref="T346:V346"/>
    <mergeCell ref="A345:B345"/>
    <mergeCell ref="C345:D345"/>
    <mergeCell ref="E345:H345"/>
    <mergeCell ref="I345:J345"/>
    <mergeCell ref="K345:L345"/>
    <mergeCell ref="M345:O345"/>
    <mergeCell ref="P343:S343"/>
    <mergeCell ref="T343:V343"/>
    <mergeCell ref="A344:B344"/>
    <mergeCell ref="C344:D344"/>
    <mergeCell ref="E344:H344"/>
    <mergeCell ref="I344:J344"/>
    <mergeCell ref="K344:L344"/>
    <mergeCell ref="M344:O344"/>
    <mergeCell ref="P344:S344"/>
    <mergeCell ref="T344:V344"/>
    <mergeCell ref="A343:B343"/>
    <mergeCell ref="C343:D343"/>
    <mergeCell ref="E343:H343"/>
    <mergeCell ref="I343:J343"/>
    <mergeCell ref="K343:L343"/>
    <mergeCell ref="M343:O343"/>
    <mergeCell ref="P349:S349"/>
    <mergeCell ref="T349:V349"/>
    <mergeCell ref="A350:B350"/>
    <mergeCell ref="C350:X350"/>
    <mergeCell ref="A351:B351"/>
    <mergeCell ref="C351:D351"/>
    <mergeCell ref="E351:H351"/>
    <mergeCell ref="I351:J351"/>
    <mergeCell ref="K351:L351"/>
    <mergeCell ref="M351:O351"/>
    <mergeCell ref="A349:B349"/>
    <mergeCell ref="C349:D349"/>
    <mergeCell ref="E349:H349"/>
    <mergeCell ref="I349:J349"/>
    <mergeCell ref="K349:L349"/>
    <mergeCell ref="M349:O349"/>
    <mergeCell ref="P347:S347"/>
    <mergeCell ref="T347:V347"/>
    <mergeCell ref="A348:B348"/>
    <mergeCell ref="C348:D348"/>
    <mergeCell ref="E348:H348"/>
    <mergeCell ref="I348:J348"/>
    <mergeCell ref="K348:L348"/>
    <mergeCell ref="M348:O348"/>
    <mergeCell ref="P348:S348"/>
    <mergeCell ref="T348:V348"/>
    <mergeCell ref="A347:B347"/>
    <mergeCell ref="C347:D347"/>
    <mergeCell ref="E347:H347"/>
    <mergeCell ref="I347:J347"/>
    <mergeCell ref="K347:L347"/>
    <mergeCell ref="M347:O347"/>
    <mergeCell ref="P353:S353"/>
    <mergeCell ref="T353:V353"/>
    <mergeCell ref="A354:B354"/>
    <mergeCell ref="C354:D354"/>
    <mergeCell ref="E354:H354"/>
    <mergeCell ref="I354:J354"/>
    <mergeCell ref="K354:L354"/>
    <mergeCell ref="M354:O354"/>
    <mergeCell ref="P354:S354"/>
    <mergeCell ref="T354:V354"/>
    <mergeCell ref="A353:B353"/>
    <mergeCell ref="C353:D353"/>
    <mergeCell ref="E353:H353"/>
    <mergeCell ref="I353:J353"/>
    <mergeCell ref="K353:L353"/>
    <mergeCell ref="M353:O353"/>
    <mergeCell ref="P351:S351"/>
    <mergeCell ref="T351:V351"/>
    <mergeCell ref="A352:B352"/>
    <mergeCell ref="C352:D352"/>
    <mergeCell ref="E352:H352"/>
    <mergeCell ref="I352:J352"/>
    <mergeCell ref="K352:L352"/>
    <mergeCell ref="M352:O352"/>
    <mergeCell ref="P352:S352"/>
    <mergeCell ref="T352:V352"/>
    <mergeCell ref="P357:S357"/>
    <mergeCell ref="T357:V357"/>
    <mergeCell ref="A358:B358"/>
    <mergeCell ref="C358:D358"/>
    <mergeCell ref="E358:H358"/>
    <mergeCell ref="I358:J358"/>
    <mergeCell ref="K358:L358"/>
    <mergeCell ref="M358:O358"/>
    <mergeCell ref="P358:S358"/>
    <mergeCell ref="T358:V358"/>
    <mergeCell ref="A357:B357"/>
    <mergeCell ref="C357:D357"/>
    <mergeCell ref="E357:H357"/>
    <mergeCell ref="I357:J357"/>
    <mergeCell ref="K357:L357"/>
    <mergeCell ref="M357:O357"/>
    <mergeCell ref="P355:S355"/>
    <mergeCell ref="T355:V355"/>
    <mergeCell ref="A356:B356"/>
    <mergeCell ref="C356:D356"/>
    <mergeCell ref="E356:H356"/>
    <mergeCell ref="I356:J356"/>
    <mergeCell ref="K356:L356"/>
    <mergeCell ref="M356:O356"/>
    <mergeCell ref="P356:S356"/>
    <mergeCell ref="T356:V356"/>
    <mergeCell ref="A355:B355"/>
    <mergeCell ref="C355:D355"/>
    <mergeCell ref="E355:H355"/>
    <mergeCell ref="I355:J355"/>
    <mergeCell ref="K355:L355"/>
    <mergeCell ref="M355:O355"/>
    <mergeCell ref="P361:S361"/>
    <mergeCell ref="T361:V361"/>
    <mergeCell ref="A362:B362"/>
    <mergeCell ref="C362:D362"/>
    <mergeCell ref="E362:H362"/>
    <mergeCell ref="I362:J362"/>
    <mergeCell ref="K362:L362"/>
    <mergeCell ref="M362:O362"/>
    <mergeCell ref="P362:S362"/>
    <mergeCell ref="T362:V362"/>
    <mergeCell ref="A361:B361"/>
    <mergeCell ref="C361:D361"/>
    <mergeCell ref="E361:H361"/>
    <mergeCell ref="I361:J361"/>
    <mergeCell ref="K361:L361"/>
    <mergeCell ref="M361:O361"/>
    <mergeCell ref="P359:S359"/>
    <mergeCell ref="T359:V359"/>
    <mergeCell ref="A360:B360"/>
    <mergeCell ref="C360:D360"/>
    <mergeCell ref="E360:H360"/>
    <mergeCell ref="I360:J360"/>
    <mergeCell ref="K360:L360"/>
    <mergeCell ref="M360:O360"/>
    <mergeCell ref="P360:S360"/>
    <mergeCell ref="T360:V360"/>
    <mergeCell ref="A359:B359"/>
    <mergeCell ref="C359:D359"/>
    <mergeCell ref="E359:H359"/>
    <mergeCell ref="I359:J359"/>
    <mergeCell ref="K359:L359"/>
    <mergeCell ref="M359:O359"/>
    <mergeCell ref="B373:C373"/>
    <mergeCell ref="D373:I373"/>
    <mergeCell ref="J373:R373"/>
    <mergeCell ref="S373:X373"/>
    <mergeCell ref="B374:C374"/>
    <mergeCell ref="D374:I374"/>
    <mergeCell ref="J374:K374"/>
    <mergeCell ref="L374:N374"/>
    <mergeCell ref="O374:R374"/>
    <mergeCell ref="S374:X374"/>
    <mergeCell ref="A369:X369"/>
    <mergeCell ref="A370:X370"/>
    <mergeCell ref="A371:X371"/>
    <mergeCell ref="B372:C372"/>
    <mergeCell ref="D372:I372"/>
    <mergeCell ref="J372:X372"/>
    <mergeCell ref="A363:X363"/>
    <mergeCell ref="A364:X364"/>
    <mergeCell ref="A365:X365"/>
    <mergeCell ref="A366:X366"/>
    <mergeCell ref="A367:X367"/>
    <mergeCell ref="B368:X368"/>
    <mergeCell ref="A381:X381"/>
    <mergeCell ref="A382:X382"/>
    <mergeCell ref="A383:B383"/>
    <mergeCell ref="C383:W383"/>
    <mergeCell ref="A384:B384"/>
    <mergeCell ref="C384:D384"/>
    <mergeCell ref="E384:H384"/>
    <mergeCell ref="I384:J384"/>
    <mergeCell ref="K384:L384"/>
    <mergeCell ref="M384:O384"/>
    <mergeCell ref="G378:P378"/>
    <mergeCell ref="Q378:X378"/>
    <mergeCell ref="G379:T379"/>
    <mergeCell ref="U379:X379"/>
    <mergeCell ref="G380:T380"/>
    <mergeCell ref="U380:X380"/>
    <mergeCell ref="G375:P375"/>
    <mergeCell ref="Q375:T375"/>
    <mergeCell ref="U375:X375"/>
    <mergeCell ref="F376:X376"/>
    <mergeCell ref="G377:P377"/>
    <mergeCell ref="Q377:T377"/>
    <mergeCell ref="U377:X377"/>
    <mergeCell ref="P386:S386"/>
    <mergeCell ref="T386:V386"/>
    <mergeCell ref="A387:B387"/>
    <mergeCell ref="C387:D387"/>
    <mergeCell ref="E387:H387"/>
    <mergeCell ref="I387:J387"/>
    <mergeCell ref="K387:L387"/>
    <mergeCell ref="M387:O387"/>
    <mergeCell ref="P387:S387"/>
    <mergeCell ref="T387:V387"/>
    <mergeCell ref="A386:B386"/>
    <mergeCell ref="C386:D386"/>
    <mergeCell ref="E386:H386"/>
    <mergeCell ref="I386:J386"/>
    <mergeCell ref="K386:L386"/>
    <mergeCell ref="M386:O386"/>
    <mergeCell ref="P384:S384"/>
    <mergeCell ref="T384:V384"/>
    <mergeCell ref="A385:B385"/>
    <mergeCell ref="C385:D385"/>
    <mergeCell ref="E385:H385"/>
    <mergeCell ref="I385:J385"/>
    <mergeCell ref="K385:L385"/>
    <mergeCell ref="M385:O385"/>
    <mergeCell ref="P385:S385"/>
    <mergeCell ref="T385:V385"/>
    <mergeCell ref="P390:S390"/>
    <mergeCell ref="T390:V390"/>
    <mergeCell ref="A391:B391"/>
    <mergeCell ref="C391:D391"/>
    <mergeCell ref="E391:H391"/>
    <mergeCell ref="I391:J391"/>
    <mergeCell ref="K391:L391"/>
    <mergeCell ref="M391:O391"/>
    <mergeCell ref="P391:S391"/>
    <mergeCell ref="T391:V391"/>
    <mergeCell ref="A390:B390"/>
    <mergeCell ref="C390:D390"/>
    <mergeCell ref="E390:H390"/>
    <mergeCell ref="I390:J390"/>
    <mergeCell ref="K390:L390"/>
    <mergeCell ref="M390:O390"/>
    <mergeCell ref="P388:S388"/>
    <mergeCell ref="T388:V388"/>
    <mergeCell ref="A389:B389"/>
    <mergeCell ref="C389:D389"/>
    <mergeCell ref="E389:H389"/>
    <mergeCell ref="I389:J389"/>
    <mergeCell ref="K389:L389"/>
    <mergeCell ref="M389:O389"/>
    <mergeCell ref="P389:S389"/>
    <mergeCell ref="T389:V389"/>
    <mergeCell ref="A388:B388"/>
    <mergeCell ref="C388:D388"/>
    <mergeCell ref="E388:H388"/>
    <mergeCell ref="I388:J388"/>
    <mergeCell ref="K388:L388"/>
    <mergeCell ref="M388:O388"/>
    <mergeCell ref="P394:S394"/>
    <mergeCell ref="T394:V394"/>
    <mergeCell ref="A395:B395"/>
    <mergeCell ref="C395:D395"/>
    <mergeCell ref="E395:H395"/>
    <mergeCell ref="I395:J395"/>
    <mergeCell ref="K395:L395"/>
    <mergeCell ref="M395:O395"/>
    <mergeCell ref="P395:S395"/>
    <mergeCell ref="T395:V395"/>
    <mergeCell ref="A394:B394"/>
    <mergeCell ref="C394:D394"/>
    <mergeCell ref="E394:H394"/>
    <mergeCell ref="I394:J394"/>
    <mergeCell ref="K394:L394"/>
    <mergeCell ref="M394:O394"/>
    <mergeCell ref="P392:S392"/>
    <mergeCell ref="T392:V392"/>
    <mergeCell ref="A393:B393"/>
    <mergeCell ref="C393:D393"/>
    <mergeCell ref="E393:H393"/>
    <mergeCell ref="I393:J393"/>
    <mergeCell ref="K393:L393"/>
    <mergeCell ref="M393:O393"/>
    <mergeCell ref="P393:S393"/>
    <mergeCell ref="T393:V393"/>
    <mergeCell ref="A392:B392"/>
    <mergeCell ref="C392:D392"/>
    <mergeCell ref="E392:H392"/>
    <mergeCell ref="I392:J392"/>
    <mergeCell ref="K392:L392"/>
    <mergeCell ref="M392:O392"/>
    <mergeCell ref="P398:S398"/>
    <mergeCell ref="T398:V398"/>
    <mergeCell ref="A399:B399"/>
    <mergeCell ref="C399:X399"/>
    <mergeCell ref="A400:B400"/>
    <mergeCell ref="C400:D400"/>
    <mergeCell ref="E400:H400"/>
    <mergeCell ref="I400:J400"/>
    <mergeCell ref="K400:L400"/>
    <mergeCell ref="M400:O400"/>
    <mergeCell ref="A398:B398"/>
    <mergeCell ref="C398:D398"/>
    <mergeCell ref="E398:H398"/>
    <mergeCell ref="I398:J398"/>
    <mergeCell ref="K398:L398"/>
    <mergeCell ref="M398:O398"/>
    <mergeCell ref="P396:S396"/>
    <mergeCell ref="T396:V396"/>
    <mergeCell ref="A397:B397"/>
    <mergeCell ref="C397:D397"/>
    <mergeCell ref="E397:H397"/>
    <mergeCell ref="I397:J397"/>
    <mergeCell ref="K397:L397"/>
    <mergeCell ref="M397:O397"/>
    <mergeCell ref="P397:S397"/>
    <mergeCell ref="T397:V397"/>
    <mergeCell ref="A396:B396"/>
    <mergeCell ref="C396:D396"/>
    <mergeCell ref="E396:H396"/>
    <mergeCell ref="I396:J396"/>
    <mergeCell ref="K396:L396"/>
    <mergeCell ref="M396:O396"/>
    <mergeCell ref="P402:S402"/>
    <mergeCell ref="T402:V402"/>
    <mergeCell ref="A403:B403"/>
    <mergeCell ref="C403:D403"/>
    <mergeCell ref="E403:H403"/>
    <mergeCell ref="I403:J403"/>
    <mergeCell ref="K403:L403"/>
    <mergeCell ref="M403:O403"/>
    <mergeCell ref="P403:S403"/>
    <mergeCell ref="T403:V403"/>
    <mergeCell ref="A402:B402"/>
    <mergeCell ref="C402:D402"/>
    <mergeCell ref="E402:H402"/>
    <mergeCell ref="I402:J402"/>
    <mergeCell ref="K402:L402"/>
    <mergeCell ref="M402:O402"/>
    <mergeCell ref="P400:S400"/>
    <mergeCell ref="T400:V400"/>
    <mergeCell ref="A401:B401"/>
    <mergeCell ref="C401:D401"/>
    <mergeCell ref="E401:H401"/>
    <mergeCell ref="I401:J401"/>
    <mergeCell ref="K401:L401"/>
    <mergeCell ref="M401:O401"/>
    <mergeCell ref="P401:S401"/>
    <mergeCell ref="T401:V401"/>
    <mergeCell ref="P406:S406"/>
    <mergeCell ref="T406:V406"/>
    <mergeCell ref="A407:B407"/>
    <mergeCell ref="C407:D407"/>
    <mergeCell ref="E407:H407"/>
    <mergeCell ref="I407:J407"/>
    <mergeCell ref="K407:L407"/>
    <mergeCell ref="M407:O407"/>
    <mergeCell ref="P407:S407"/>
    <mergeCell ref="T407:V407"/>
    <mergeCell ref="A406:B406"/>
    <mergeCell ref="C406:D406"/>
    <mergeCell ref="E406:H406"/>
    <mergeCell ref="I406:J406"/>
    <mergeCell ref="K406:L406"/>
    <mergeCell ref="M406:O406"/>
    <mergeCell ref="P404:S404"/>
    <mergeCell ref="T404:V404"/>
    <mergeCell ref="A405:B405"/>
    <mergeCell ref="C405:D405"/>
    <mergeCell ref="E405:H405"/>
    <mergeCell ref="I405:J405"/>
    <mergeCell ref="K405:L405"/>
    <mergeCell ref="M405:O405"/>
    <mergeCell ref="P405:S405"/>
    <mergeCell ref="T405:V405"/>
    <mergeCell ref="A404:B404"/>
    <mergeCell ref="C404:D404"/>
    <mergeCell ref="E404:H404"/>
    <mergeCell ref="I404:J404"/>
    <mergeCell ref="K404:L404"/>
    <mergeCell ref="M404:O404"/>
    <mergeCell ref="P410:S410"/>
    <mergeCell ref="T410:V410"/>
    <mergeCell ref="A411:B411"/>
    <mergeCell ref="C411:D411"/>
    <mergeCell ref="E411:H411"/>
    <mergeCell ref="I411:J411"/>
    <mergeCell ref="K411:L411"/>
    <mergeCell ref="M411:O411"/>
    <mergeCell ref="P411:S411"/>
    <mergeCell ref="T411:V411"/>
    <mergeCell ref="A410:B410"/>
    <mergeCell ref="C410:D410"/>
    <mergeCell ref="E410:H410"/>
    <mergeCell ref="I410:J410"/>
    <mergeCell ref="K410:L410"/>
    <mergeCell ref="M410:O410"/>
    <mergeCell ref="P408:S408"/>
    <mergeCell ref="T408:V408"/>
    <mergeCell ref="A409:B409"/>
    <mergeCell ref="C409:D409"/>
    <mergeCell ref="E409:H409"/>
    <mergeCell ref="I409:J409"/>
    <mergeCell ref="K409:L409"/>
    <mergeCell ref="M409:O409"/>
    <mergeCell ref="P409:S409"/>
    <mergeCell ref="T409:V409"/>
    <mergeCell ref="A408:B408"/>
    <mergeCell ref="C408:D408"/>
    <mergeCell ref="E408:H408"/>
    <mergeCell ref="I408:J408"/>
    <mergeCell ref="K408:L408"/>
    <mergeCell ref="M408:O408"/>
    <mergeCell ref="B422:C422"/>
    <mergeCell ref="D422:I422"/>
    <mergeCell ref="J422:R422"/>
    <mergeCell ref="S422:X422"/>
    <mergeCell ref="B423:C423"/>
    <mergeCell ref="D423:I423"/>
    <mergeCell ref="J423:K423"/>
    <mergeCell ref="L423:N423"/>
    <mergeCell ref="O423:R423"/>
    <mergeCell ref="S423:X423"/>
    <mergeCell ref="A418:X418"/>
    <mergeCell ref="A419:X419"/>
    <mergeCell ref="A420:X420"/>
    <mergeCell ref="B421:C421"/>
    <mergeCell ref="D421:I421"/>
    <mergeCell ref="J421:X421"/>
    <mergeCell ref="A412:X412"/>
    <mergeCell ref="A413:X413"/>
    <mergeCell ref="A414:X414"/>
    <mergeCell ref="A415:X415"/>
    <mergeCell ref="A416:X416"/>
    <mergeCell ref="B417:X417"/>
  </mergeCells>
  <hyperlinks>
    <hyperlink ref="O43" r:id="rId1"/>
    <hyperlink ref="O92" r:id="rId2"/>
    <hyperlink ref="O141" r:id="rId3"/>
    <hyperlink ref="O184" r:id="rId4"/>
    <hyperlink ref="O233" r:id="rId5"/>
    <hyperlink ref="O282" r:id="rId6"/>
    <hyperlink ref="O325" r:id="rId7"/>
    <hyperlink ref="O374" r:id="rId8"/>
    <hyperlink ref="O423" r:id="rId9"/>
  </hyperlinks>
  <pageMargins left="0.7" right="0.7" top="0.75" bottom="0.75" header="0.3" footer="0.3"/>
  <drawing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X423"/>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391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65</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66</v>
      </c>
      <c r="H5" s="134"/>
      <c r="I5" s="134"/>
      <c r="J5" s="134"/>
      <c r="K5" s="134"/>
      <c r="L5" s="134"/>
      <c r="M5" s="134"/>
      <c r="N5" s="134"/>
      <c r="O5" s="134"/>
      <c r="P5" s="134"/>
      <c r="Q5" s="134"/>
      <c r="R5" s="134"/>
      <c r="S5" s="134"/>
      <c r="T5" s="134"/>
      <c r="U5" s="154" t="s">
        <v>67</v>
      </c>
      <c r="V5" s="154"/>
      <c r="W5" s="154"/>
      <c r="X5" s="154"/>
    </row>
    <row r="6" spans="1:24" ht="11.45" customHeight="1" x14ac:dyDescent="0.2">
      <c r="F6" s="37" t="s">
        <v>0</v>
      </c>
      <c r="G6" s="134" t="s">
        <v>154</v>
      </c>
      <c r="H6" s="134"/>
      <c r="I6" s="134"/>
      <c r="J6" s="134"/>
      <c r="K6" s="134"/>
      <c r="L6" s="134"/>
      <c r="M6" s="134"/>
      <c r="N6" s="134"/>
      <c r="O6" s="134"/>
      <c r="P6" s="134"/>
      <c r="Q6" s="134"/>
      <c r="R6" s="134"/>
      <c r="S6" s="134"/>
      <c r="T6" s="134"/>
      <c r="U6" s="154" t="s">
        <v>68</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4168</v>
      </c>
      <c r="L11" s="151"/>
      <c r="M11" s="151"/>
      <c r="N11" s="151">
        <v>4232</v>
      </c>
      <c r="O11" s="151"/>
      <c r="P11" s="151"/>
      <c r="Q11" s="151"/>
      <c r="R11" s="151">
        <v>65</v>
      </c>
      <c r="S11" s="151"/>
      <c r="T11" s="151"/>
      <c r="U11" s="151"/>
      <c r="V11" s="167">
        <v>0.31</v>
      </c>
      <c r="W11" s="167"/>
      <c r="X11" s="41" t="s">
        <v>0</v>
      </c>
    </row>
    <row r="12" spans="1:24" ht="11.25" customHeight="1" x14ac:dyDescent="0.2">
      <c r="A12" s="143" t="s">
        <v>0</v>
      </c>
      <c r="B12" s="143"/>
      <c r="C12" s="169" t="s">
        <v>14</v>
      </c>
      <c r="D12" s="169"/>
      <c r="E12" s="169"/>
      <c r="F12" s="143" t="s">
        <v>0</v>
      </c>
      <c r="G12" s="143"/>
      <c r="H12" s="150" t="s">
        <v>0</v>
      </c>
      <c r="I12" s="150"/>
      <c r="J12" s="150"/>
      <c r="K12" s="171">
        <v>1800</v>
      </c>
      <c r="L12" s="171"/>
      <c r="M12" s="171"/>
      <c r="N12" s="171">
        <v>1848</v>
      </c>
      <c r="O12" s="171"/>
      <c r="P12" s="171"/>
      <c r="Q12" s="171"/>
      <c r="R12" s="171">
        <v>49</v>
      </c>
      <c r="S12" s="171"/>
      <c r="T12" s="171"/>
      <c r="U12" s="171"/>
      <c r="V12" s="174">
        <v>0.53</v>
      </c>
      <c r="W12" s="174"/>
      <c r="X12" s="43" t="s">
        <v>0</v>
      </c>
    </row>
    <row r="13" spans="1:24" ht="11.25" customHeight="1" x14ac:dyDescent="0.2">
      <c r="A13" s="142" t="s">
        <v>0</v>
      </c>
      <c r="B13" s="142"/>
      <c r="C13" s="164" t="s">
        <v>15</v>
      </c>
      <c r="D13" s="164"/>
      <c r="E13" s="164"/>
      <c r="F13" s="142" t="s">
        <v>0</v>
      </c>
      <c r="G13" s="142"/>
      <c r="H13" s="144" t="s">
        <v>0</v>
      </c>
      <c r="I13" s="144"/>
      <c r="J13" s="144"/>
      <c r="K13" s="172">
        <v>42.6</v>
      </c>
      <c r="L13" s="172"/>
      <c r="M13" s="172"/>
      <c r="N13" s="172">
        <v>44.3</v>
      </c>
      <c r="O13" s="172"/>
      <c r="P13" s="172"/>
      <c r="Q13" s="172"/>
      <c r="R13" s="172">
        <v>1.7</v>
      </c>
      <c r="S13" s="172"/>
      <c r="T13" s="172"/>
      <c r="U13" s="172"/>
      <c r="V13" s="167">
        <v>0.79</v>
      </c>
      <c r="W13" s="167"/>
      <c r="X13" s="41" t="s">
        <v>0</v>
      </c>
    </row>
    <row r="14" spans="1:24" ht="11.25" customHeight="1" x14ac:dyDescent="0.2">
      <c r="A14" s="143" t="s">
        <v>0</v>
      </c>
      <c r="B14" s="143"/>
      <c r="C14" s="169" t="s">
        <v>16</v>
      </c>
      <c r="D14" s="169"/>
      <c r="E14" s="169"/>
      <c r="F14" s="143" t="s">
        <v>0</v>
      </c>
      <c r="G14" s="143"/>
      <c r="H14" s="150" t="s">
        <v>0</v>
      </c>
      <c r="I14" s="150"/>
      <c r="J14" s="150"/>
      <c r="K14" s="166">
        <v>2.1</v>
      </c>
      <c r="L14" s="166"/>
      <c r="M14" s="166"/>
      <c r="N14" s="166">
        <v>2.08</v>
      </c>
      <c r="O14" s="166"/>
      <c r="P14" s="166"/>
      <c r="Q14" s="166"/>
      <c r="R14" s="168">
        <v>-0.02</v>
      </c>
      <c r="S14" s="168"/>
      <c r="T14" s="168"/>
      <c r="U14" s="168"/>
      <c r="V14" s="174">
        <v>-0.19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1800</v>
      </c>
      <c r="N18" s="151"/>
      <c r="O18" s="151"/>
      <c r="P18" s="144" t="s">
        <v>23</v>
      </c>
      <c r="Q18" s="144"/>
      <c r="R18" s="144"/>
      <c r="S18" s="144"/>
      <c r="T18" s="151">
        <v>1848</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373</v>
      </c>
      <c r="N19" s="171"/>
      <c r="O19" s="171"/>
      <c r="P19" s="163">
        <v>20.7</v>
      </c>
      <c r="Q19" s="163"/>
      <c r="R19" s="163"/>
      <c r="S19" s="163"/>
      <c r="T19" s="171">
        <v>343</v>
      </c>
      <c r="U19" s="171"/>
      <c r="V19" s="171"/>
      <c r="W19" s="47">
        <v>18.600000000000001</v>
      </c>
      <c r="X19" s="48" t="s">
        <v>0</v>
      </c>
    </row>
    <row r="20" spans="1:24" ht="10.5" customHeight="1" x14ac:dyDescent="0.2">
      <c r="A20" s="142" t="s">
        <v>0</v>
      </c>
      <c r="B20" s="142"/>
      <c r="C20" s="161" t="s">
        <v>25</v>
      </c>
      <c r="D20" s="161"/>
      <c r="E20" s="161"/>
      <c r="F20" s="161"/>
      <c r="G20" s="161"/>
      <c r="H20" s="161"/>
      <c r="I20" s="144" t="s">
        <v>0</v>
      </c>
      <c r="J20" s="144"/>
      <c r="K20" s="144" t="s">
        <v>0</v>
      </c>
      <c r="L20" s="144"/>
      <c r="M20" s="151">
        <v>310</v>
      </c>
      <c r="N20" s="151"/>
      <c r="O20" s="151"/>
      <c r="P20" s="141">
        <v>17.2</v>
      </c>
      <c r="Q20" s="141"/>
      <c r="R20" s="141"/>
      <c r="S20" s="141"/>
      <c r="T20" s="151">
        <v>311</v>
      </c>
      <c r="U20" s="151"/>
      <c r="V20" s="151"/>
      <c r="W20" s="49">
        <v>16.8</v>
      </c>
      <c r="X20" s="38" t="s">
        <v>0</v>
      </c>
    </row>
    <row r="21" spans="1:24" ht="10.5" customHeight="1" x14ac:dyDescent="0.2">
      <c r="A21" s="143" t="s">
        <v>0</v>
      </c>
      <c r="B21" s="143"/>
      <c r="C21" s="159" t="s">
        <v>26</v>
      </c>
      <c r="D21" s="159"/>
      <c r="E21" s="159"/>
      <c r="F21" s="159"/>
      <c r="G21" s="159"/>
      <c r="H21" s="159"/>
      <c r="I21" s="150" t="s">
        <v>0</v>
      </c>
      <c r="J21" s="150"/>
      <c r="K21" s="150" t="s">
        <v>0</v>
      </c>
      <c r="L21" s="150"/>
      <c r="M21" s="171">
        <v>259</v>
      </c>
      <c r="N21" s="171"/>
      <c r="O21" s="171"/>
      <c r="P21" s="163">
        <v>14.4</v>
      </c>
      <c r="Q21" s="163"/>
      <c r="R21" s="163"/>
      <c r="S21" s="163"/>
      <c r="T21" s="171">
        <v>285</v>
      </c>
      <c r="U21" s="171"/>
      <c r="V21" s="171"/>
      <c r="W21" s="47">
        <v>15.4</v>
      </c>
      <c r="X21" s="43" t="s">
        <v>0</v>
      </c>
    </row>
    <row r="22" spans="1:24" ht="11.25" customHeight="1" x14ac:dyDescent="0.2">
      <c r="A22" s="142" t="s">
        <v>0</v>
      </c>
      <c r="B22" s="142"/>
      <c r="C22" s="161" t="s">
        <v>27</v>
      </c>
      <c r="D22" s="161"/>
      <c r="E22" s="161"/>
      <c r="F22" s="161"/>
      <c r="G22" s="161"/>
      <c r="H22" s="161"/>
      <c r="I22" s="144" t="s">
        <v>0</v>
      </c>
      <c r="J22" s="144"/>
      <c r="K22" s="144" t="s">
        <v>0</v>
      </c>
      <c r="L22" s="144"/>
      <c r="M22" s="151">
        <v>286</v>
      </c>
      <c r="N22" s="151"/>
      <c r="O22" s="151"/>
      <c r="P22" s="141">
        <v>15.9</v>
      </c>
      <c r="Q22" s="141"/>
      <c r="R22" s="141"/>
      <c r="S22" s="141"/>
      <c r="T22" s="151">
        <v>137</v>
      </c>
      <c r="U22" s="151"/>
      <c r="V22" s="151"/>
      <c r="W22" s="49">
        <v>7.4</v>
      </c>
      <c r="X22" s="38" t="s">
        <v>0</v>
      </c>
    </row>
    <row r="23" spans="1:24" ht="11.25" customHeight="1" x14ac:dyDescent="0.2">
      <c r="A23" s="143" t="s">
        <v>0</v>
      </c>
      <c r="B23" s="143"/>
      <c r="C23" s="159" t="s">
        <v>28</v>
      </c>
      <c r="D23" s="159"/>
      <c r="E23" s="159"/>
      <c r="F23" s="159"/>
      <c r="G23" s="159"/>
      <c r="H23" s="159"/>
      <c r="I23" s="150" t="s">
        <v>0</v>
      </c>
      <c r="J23" s="150"/>
      <c r="K23" s="150" t="s">
        <v>0</v>
      </c>
      <c r="L23" s="150"/>
      <c r="M23" s="171">
        <v>306</v>
      </c>
      <c r="N23" s="171"/>
      <c r="O23" s="171"/>
      <c r="P23" s="163">
        <v>17</v>
      </c>
      <c r="Q23" s="163"/>
      <c r="R23" s="163"/>
      <c r="S23" s="163"/>
      <c r="T23" s="171">
        <v>399</v>
      </c>
      <c r="U23" s="171"/>
      <c r="V23" s="171"/>
      <c r="W23" s="47">
        <v>21.6</v>
      </c>
      <c r="X23" s="48" t="s">
        <v>0</v>
      </c>
    </row>
    <row r="24" spans="1:24" ht="11.25" customHeight="1" x14ac:dyDescent="0.2">
      <c r="A24" s="142" t="s">
        <v>0</v>
      </c>
      <c r="B24" s="142"/>
      <c r="C24" s="161" t="s">
        <v>29</v>
      </c>
      <c r="D24" s="161"/>
      <c r="E24" s="161"/>
      <c r="F24" s="161"/>
      <c r="G24" s="161"/>
      <c r="H24" s="161"/>
      <c r="I24" s="144" t="s">
        <v>0</v>
      </c>
      <c r="J24" s="144"/>
      <c r="K24" s="144" t="s">
        <v>0</v>
      </c>
      <c r="L24" s="144"/>
      <c r="M24" s="151">
        <v>144</v>
      </c>
      <c r="N24" s="151"/>
      <c r="O24" s="151"/>
      <c r="P24" s="141">
        <v>8</v>
      </c>
      <c r="Q24" s="141"/>
      <c r="R24" s="141"/>
      <c r="S24" s="141"/>
      <c r="T24" s="151">
        <v>229</v>
      </c>
      <c r="U24" s="151"/>
      <c r="V24" s="151"/>
      <c r="W24" s="49">
        <v>12.4</v>
      </c>
      <c r="X24" s="38" t="s">
        <v>0</v>
      </c>
    </row>
    <row r="25" spans="1:24" ht="11.25" customHeight="1" x14ac:dyDescent="0.2">
      <c r="A25" s="143" t="s">
        <v>0</v>
      </c>
      <c r="B25" s="143"/>
      <c r="C25" s="159" t="s">
        <v>30</v>
      </c>
      <c r="D25" s="159"/>
      <c r="E25" s="159"/>
      <c r="F25" s="159"/>
      <c r="G25" s="159"/>
      <c r="H25" s="159"/>
      <c r="I25" s="150" t="s">
        <v>0</v>
      </c>
      <c r="J25" s="150"/>
      <c r="K25" s="150" t="s">
        <v>0</v>
      </c>
      <c r="L25" s="150"/>
      <c r="M25" s="171">
        <v>99</v>
      </c>
      <c r="N25" s="171"/>
      <c r="O25" s="171"/>
      <c r="P25" s="163">
        <v>5.5</v>
      </c>
      <c r="Q25" s="163"/>
      <c r="R25" s="163"/>
      <c r="S25" s="163"/>
      <c r="T25" s="171">
        <v>115</v>
      </c>
      <c r="U25" s="171"/>
      <c r="V25" s="171"/>
      <c r="W25" s="47">
        <v>6.2</v>
      </c>
      <c r="X25" s="48" t="s">
        <v>0</v>
      </c>
    </row>
    <row r="26" spans="1:24" ht="11.25" customHeight="1" x14ac:dyDescent="0.2">
      <c r="A26" s="142" t="s">
        <v>0</v>
      </c>
      <c r="B26" s="142"/>
      <c r="C26" s="161" t="s">
        <v>31</v>
      </c>
      <c r="D26" s="161"/>
      <c r="E26" s="161"/>
      <c r="F26" s="161"/>
      <c r="G26" s="161"/>
      <c r="H26" s="161"/>
      <c r="I26" s="144" t="s">
        <v>0</v>
      </c>
      <c r="J26" s="144"/>
      <c r="K26" s="144" t="s">
        <v>0</v>
      </c>
      <c r="L26" s="144"/>
      <c r="M26" s="151">
        <v>21</v>
      </c>
      <c r="N26" s="151"/>
      <c r="O26" s="151"/>
      <c r="P26" s="141">
        <v>1.2</v>
      </c>
      <c r="Q26" s="141"/>
      <c r="R26" s="141"/>
      <c r="S26" s="141"/>
      <c r="T26" s="151">
        <v>28</v>
      </c>
      <c r="U26" s="151"/>
      <c r="V26" s="151"/>
      <c r="W26" s="49">
        <v>1.5</v>
      </c>
      <c r="X26" s="38" t="s">
        <v>0</v>
      </c>
    </row>
    <row r="27" spans="1:24" ht="11.25" customHeight="1" x14ac:dyDescent="0.2">
      <c r="A27" s="143" t="s">
        <v>0</v>
      </c>
      <c r="B27" s="143"/>
      <c r="C27" s="159" t="s">
        <v>32</v>
      </c>
      <c r="D27" s="159"/>
      <c r="E27" s="159"/>
      <c r="F27" s="159"/>
      <c r="G27" s="159"/>
      <c r="H27" s="159"/>
      <c r="I27" s="150" t="s">
        <v>0</v>
      </c>
      <c r="J27" s="150"/>
      <c r="K27" s="150" t="s">
        <v>0</v>
      </c>
      <c r="L27" s="150"/>
      <c r="M27" s="171">
        <v>2</v>
      </c>
      <c r="N27" s="171"/>
      <c r="O27" s="171"/>
      <c r="P27" s="163">
        <v>0.1</v>
      </c>
      <c r="Q27" s="163"/>
      <c r="R27" s="163"/>
      <c r="S27" s="163"/>
      <c r="T27" s="171">
        <v>2</v>
      </c>
      <c r="U27" s="171"/>
      <c r="V27" s="171"/>
      <c r="W27" s="47">
        <v>0.1</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32930</v>
      </c>
      <c r="N29" s="157"/>
      <c r="O29" s="157"/>
      <c r="P29" s="150" t="s">
        <v>0</v>
      </c>
      <c r="Q29" s="150"/>
      <c r="R29" s="150"/>
      <c r="S29" s="150"/>
      <c r="T29" s="157">
        <v>34323</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42835</v>
      </c>
      <c r="N30" s="145"/>
      <c r="O30" s="145"/>
      <c r="P30" s="144" t="s">
        <v>0</v>
      </c>
      <c r="Q30" s="144"/>
      <c r="R30" s="144"/>
      <c r="S30" s="144"/>
      <c r="T30" s="145">
        <v>47560</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19333</v>
      </c>
      <c r="N31" s="157"/>
      <c r="O31" s="157"/>
      <c r="P31" s="150" t="s">
        <v>0</v>
      </c>
      <c r="Q31" s="150"/>
      <c r="R31" s="150"/>
      <c r="S31" s="150"/>
      <c r="T31" s="157">
        <v>21553</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c r="E43" s="134"/>
      <c r="F43" s="134"/>
      <c r="G43" s="134"/>
      <c r="H43" s="134"/>
      <c r="I43" s="134"/>
      <c r="J43" s="132"/>
      <c r="K43" s="132"/>
      <c r="L43" s="132"/>
      <c r="M43" s="132"/>
      <c r="N43" s="132"/>
      <c r="O43" s="173"/>
      <c r="P43" s="173"/>
      <c r="Q43" s="173"/>
      <c r="R43" s="173"/>
      <c r="S43" s="135" t="s">
        <v>155</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65</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66</v>
      </c>
      <c r="H48" s="134"/>
      <c r="I48" s="134"/>
      <c r="J48" s="134"/>
      <c r="K48" s="134"/>
      <c r="L48" s="134"/>
      <c r="M48" s="134"/>
      <c r="N48" s="134"/>
      <c r="O48" s="134"/>
      <c r="P48" s="134"/>
      <c r="Q48" s="134"/>
      <c r="R48" s="134"/>
      <c r="S48" s="134"/>
      <c r="T48" s="134"/>
      <c r="U48" s="154" t="s">
        <v>67</v>
      </c>
      <c r="V48" s="154"/>
      <c r="W48" s="154"/>
      <c r="X48" s="154"/>
    </row>
    <row r="49" spans="1:24" ht="11.45" customHeight="1" x14ac:dyDescent="0.2">
      <c r="F49" s="37" t="s">
        <v>0</v>
      </c>
      <c r="G49" s="134" t="s">
        <v>154</v>
      </c>
      <c r="H49" s="134"/>
      <c r="I49" s="134"/>
      <c r="J49" s="134"/>
      <c r="K49" s="134"/>
      <c r="L49" s="134"/>
      <c r="M49" s="134"/>
      <c r="N49" s="134"/>
      <c r="O49" s="134"/>
      <c r="P49" s="134"/>
      <c r="Q49" s="134"/>
      <c r="R49" s="134"/>
      <c r="S49" s="134"/>
      <c r="T49" s="134"/>
      <c r="U49" s="154" t="s">
        <v>68</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103</v>
      </c>
      <c r="F54" s="151"/>
      <c r="G54" s="151"/>
      <c r="H54" s="151"/>
      <c r="I54" s="151">
        <v>210</v>
      </c>
      <c r="J54" s="151"/>
      <c r="K54" s="151">
        <v>229</v>
      </c>
      <c r="L54" s="151"/>
      <c r="M54" s="151">
        <v>326</v>
      </c>
      <c r="N54" s="151"/>
      <c r="O54" s="151"/>
      <c r="P54" s="151">
        <v>368</v>
      </c>
      <c r="Q54" s="151"/>
      <c r="R54" s="151"/>
      <c r="S54" s="151"/>
      <c r="T54" s="151">
        <v>291</v>
      </c>
      <c r="U54" s="151"/>
      <c r="V54" s="151"/>
      <c r="W54" s="52">
        <v>273</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20</v>
      </c>
      <c r="F56" s="151"/>
      <c r="G56" s="151"/>
      <c r="H56" s="151"/>
      <c r="I56" s="151">
        <v>33</v>
      </c>
      <c r="J56" s="151"/>
      <c r="K56" s="151">
        <v>31</v>
      </c>
      <c r="L56" s="151"/>
      <c r="M56" s="151">
        <v>47</v>
      </c>
      <c r="N56" s="151"/>
      <c r="O56" s="151"/>
      <c r="P56" s="151">
        <v>78</v>
      </c>
      <c r="Q56" s="151"/>
      <c r="R56" s="151"/>
      <c r="S56" s="151"/>
      <c r="T56" s="151">
        <v>60</v>
      </c>
      <c r="U56" s="151"/>
      <c r="V56" s="151"/>
      <c r="W56" s="52">
        <v>103</v>
      </c>
      <c r="X56" s="38" t="s">
        <v>0</v>
      </c>
    </row>
    <row r="57" spans="1:24" ht="10.5" customHeight="1" x14ac:dyDescent="0.2">
      <c r="A57" s="143" t="s">
        <v>0</v>
      </c>
      <c r="B57" s="143"/>
      <c r="C57" s="143" t="s">
        <v>25</v>
      </c>
      <c r="D57" s="143"/>
      <c r="E57" s="171">
        <v>19</v>
      </c>
      <c r="F57" s="171"/>
      <c r="G57" s="171"/>
      <c r="H57" s="171"/>
      <c r="I57" s="171">
        <v>34</v>
      </c>
      <c r="J57" s="171"/>
      <c r="K57" s="171">
        <v>32</v>
      </c>
      <c r="L57" s="171"/>
      <c r="M57" s="171">
        <v>33</v>
      </c>
      <c r="N57" s="171"/>
      <c r="O57" s="171"/>
      <c r="P57" s="171">
        <v>52</v>
      </c>
      <c r="Q57" s="171"/>
      <c r="R57" s="171"/>
      <c r="S57" s="171"/>
      <c r="T57" s="171">
        <v>56</v>
      </c>
      <c r="U57" s="171"/>
      <c r="V57" s="171"/>
      <c r="W57" s="54">
        <v>83</v>
      </c>
      <c r="X57" s="43" t="s">
        <v>0</v>
      </c>
    </row>
    <row r="58" spans="1:24" ht="11.25" customHeight="1" x14ac:dyDescent="0.2">
      <c r="A58" s="142" t="s">
        <v>0</v>
      </c>
      <c r="B58" s="142"/>
      <c r="C58" s="142" t="s">
        <v>26</v>
      </c>
      <c r="D58" s="142"/>
      <c r="E58" s="151">
        <v>20</v>
      </c>
      <c r="F58" s="151"/>
      <c r="G58" s="151"/>
      <c r="H58" s="151"/>
      <c r="I58" s="151">
        <v>32</v>
      </c>
      <c r="J58" s="151"/>
      <c r="K58" s="151">
        <v>34</v>
      </c>
      <c r="L58" s="151"/>
      <c r="M58" s="151">
        <v>33</v>
      </c>
      <c r="N58" s="151"/>
      <c r="O58" s="151"/>
      <c r="P58" s="151">
        <v>41</v>
      </c>
      <c r="Q58" s="151"/>
      <c r="R58" s="151"/>
      <c r="S58" s="151"/>
      <c r="T58" s="151">
        <v>51</v>
      </c>
      <c r="U58" s="151"/>
      <c r="V58" s="151"/>
      <c r="W58" s="52">
        <v>50</v>
      </c>
      <c r="X58" s="38" t="s">
        <v>0</v>
      </c>
    </row>
    <row r="59" spans="1:24" ht="11.25" customHeight="1" x14ac:dyDescent="0.2">
      <c r="A59" s="143" t="s">
        <v>0</v>
      </c>
      <c r="B59" s="143"/>
      <c r="C59" s="143" t="s">
        <v>27</v>
      </c>
      <c r="D59" s="143"/>
      <c r="E59" s="171">
        <v>19</v>
      </c>
      <c r="F59" s="171"/>
      <c r="G59" s="171"/>
      <c r="H59" s="171"/>
      <c r="I59" s="171">
        <v>35</v>
      </c>
      <c r="J59" s="171"/>
      <c r="K59" s="171">
        <v>41</v>
      </c>
      <c r="L59" s="171"/>
      <c r="M59" s="171">
        <v>57</v>
      </c>
      <c r="N59" s="171"/>
      <c r="O59" s="171"/>
      <c r="P59" s="171">
        <v>64</v>
      </c>
      <c r="Q59" s="171"/>
      <c r="R59" s="171"/>
      <c r="S59" s="171"/>
      <c r="T59" s="171">
        <v>50</v>
      </c>
      <c r="U59" s="171"/>
      <c r="V59" s="171"/>
      <c r="W59" s="54">
        <v>20</v>
      </c>
      <c r="X59" s="48" t="s">
        <v>0</v>
      </c>
    </row>
    <row r="60" spans="1:24" ht="11.25" customHeight="1" x14ac:dyDescent="0.2">
      <c r="A60" s="142" t="s">
        <v>0</v>
      </c>
      <c r="B60" s="142"/>
      <c r="C60" s="142" t="s">
        <v>28</v>
      </c>
      <c r="D60" s="142"/>
      <c r="E60" s="151">
        <v>17</v>
      </c>
      <c r="F60" s="151"/>
      <c r="G60" s="151"/>
      <c r="H60" s="151"/>
      <c r="I60" s="151">
        <v>43</v>
      </c>
      <c r="J60" s="151"/>
      <c r="K60" s="151">
        <v>50</v>
      </c>
      <c r="L60" s="151"/>
      <c r="M60" s="151">
        <v>82</v>
      </c>
      <c r="N60" s="151"/>
      <c r="O60" s="151"/>
      <c r="P60" s="151">
        <v>63</v>
      </c>
      <c r="Q60" s="151"/>
      <c r="R60" s="151"/>
      <c r="S60" s="151"/>
      <c r="T60" s="151">
        <v>40</v>
      </c>
      <c r="U60" s="151"/>
      <c r="V60" s="151"/>
      <c r="W60" s="52">
        <v>12</v>
      </c>
      <c r="X60" s="38" t="s">
        <v>0</v>
      </c>
    </row>
    <row r="61" spans="1:24" ht="11.25" customHeight="1" x14ac:dyDescent="0.2">
      <c r="A61" s="143" t="s">
        <v>0</v>
      </c>
      <c r="B61" s="143"/>
      <c r="C61" s="143" t="s">
        <v>29</v>
      </c>
      <c r="D61" s="143"/>
      <c r="E61" s="171">
        <v>6</v>
      </c>
      <c r="F61" s="171"/>
      <c r="G61" s="171"/>
      <c r="H61" s="171"/>
      <c r="I61" s="171">
        <v>21</v>
      </c>
      <c r="J61" s="171"/>
      <c r="K61" s="171">
        <v>26</v>
      </c>
      <c r="L61" s="171"/>
      <c r="M61" s="171">
        <v>41</v>
      </c>
      <c r="N61" s="171"/>
      <c r="O61" s="171"/>
      <c r="P61" s="171">
        <v>34</v>
      </c>
      <c r="Q61" s="171"/>
      <c r="R61" s="171"/>
      <c r="S61" s="171"/>
      <c r="T61" s="171">
        <v>14</v>
      </c>
      <c r="U61" s="171"/>
      <c r="V61" s="171"/>
      <c r="W61" s="54">
        <v>3</v>
      </c>
      <c r="X61" s="38" t="s">
        <v>0</v>
      </c>
    </row>
    <row r="62" spans="1:24" ht="11.25" customHeight="1" x14ac:dyDescent="0.2">
      <c r="A62" s="142" t="s">
        <v>0</v>
      </c>
      <c r="B62" s="142"/>
      <c r="C62" s="142" t="s">
        <v>30</v>
      </c>
      <c r="D62" s="142"/>
      <c r="E62" s="151">
        <v>2</v>
      </c>
      <c r="F62" s="151"/>
      <c r="G62" s="151"/>
      <c r="H62" s="151"/>
      <c r="I62" s="151">
        <v>11</v>
      </c>
      <c r="J62" s="151"/>
      <c r="K62" s="151">
        <v>10</v>
      </c>
      <c r="L62" s="151"/>
      <c r="M62" s="151">
        <v>26</v>
      </c>
      <c r="N62" s="151"/>
      <c r="O62" s="151"/>
      <c r="P62" s="151">
        <v>29</v>
      </c>
      <c r="Q62" s="151"/>
      <c r="R62" s="151"/>
      <c r="S62" s="151"/>
      <c r="T62" s="151">
        <v>19</v>
      </c>
      <c r="U62" s="151"/>
      <c r="V62" s="151"/>
      <c r="W62" s="52">
        <v>1</v>
      </c>
      <c r="X62" s="38" t="s">
        <v>0</v>
      </c>
    </row>
    <row r="63" spans="1:24" ht="11.25" customHeight="1" x14ac:dyDescent="0.2">
      <c r="A63" s="143" t="s">
        <v>0</v>
      </c>
      <c r="B63" s="143"/>
      <c r="C63" s="143" t="s">
        <v>31</v>
      </c>
      <c r="D63" s="143"/>
      <c r="E63" s="171">
        <v>0</v>
      </c>
      <c r="F63" s="171"/>
      <c r="G63" s="171"/>
      <c r="H63" s="171"/>
      <c r="I63" s="171">
        <v>1</v>
      </c>
      <c r="J63" s="171"/>
      <c r="K63" s="171">
        <v>4</v>
      </c>
      <c r="L63" s="171"/>
      <c r="M63" s="171">
        <v>7</v>
      </c>
      <c r="N63" s="171"/>
      <c r="O63" s="171"/>
      <c r="P63" s="171">
        <v>7</v>
      </c>
      <c r="Q63" s="171"/>
      <c r="R63" s="171"/>
      <c r="S63" s="171"/>
      <c r="T63" s="171">
        <v>1</v>
      </c>
      <c r="U63" s="171"/>
      <c r="V63" s="171"/>
      <c r="W63" s="54">
        <v>2</v>
      </c>
      <c r="X63" s="48" t="s">
        <v>0</v>
      </c>
    </row>
    <row r="64" spans="1:24" ht="11.25" customHeight="1" x14ac:dyDescent="0.2">
      <c r="A64" s="142" t="s">
        <v>0</v>
      </c>
      <c r="B64" s="142"/>
      <c r="C64" s="142" t="s">
        <v>32</v>
      </c>
      <c r="D64" s="142"/>
      <c r="E64" s="151">
        <v>0</v>
      </c>
      <c r="F64" s="151"/>
      <c r="G64" s="151"/>
      <c r="H64" s="151"/>
      <c r="I64" s="151">
        <v>0</v>
      </c>
      <c r="J64" s="151"/>
      <c r="K64" s="151">
        <v>1</v>
      </c>
      <c r="L64" s="151"/>
      <c r="M64" s="151">
        <v>0</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30387</v>
      </c>
      <c r="F66" s="145"/>
      <c r="G66" s="145"/>
      <c r="H66" s="145"/>
      <c r="I66" s="145">
        <v>36880</v>
      </c>
      <c r="J66" s="145"/>
      <c r="K66" s="145">
        <v>40114</v>
      </c>
      <c r="L66" s="145"/>
      <c r="M66" s="145">
        <v>47549</v>
      </c>
      <c r="N66" s="145"/>
      <c r="O66" s="145"/>
      <c r="P66" s="145">
        <v>37238</v>
      </c>
      <c r="Q66" s="145"/>
      <c r="R66" s="145"/>
      <c r="S66" s="145"/>
      <c r="T66" s="145">
        <v>29940</v>
      </c>
      <c r="U66" s="145"/>
      <c r="V66" s="145"/>
      <c r="W66" s="53">
        <v>17788</v>
      </c>
      <c r="X66" s="41" t="s">
        <v>0</v>
      </c>
    </row>
    <row r="67" spans="1:24" ht="11.25" customHeight="1" x14ac:dyDescent="0.2">
      <c r="A67" s="143" t="s">
        <v>0</v>
      </c>
      <c r="B67" s="143"/>
      <c r="C67" s="143" t="s">
        <v>54</v>
      </c>
      <c r="D67" s="143"/>
      <c r="E67" s="157">
        <v>36320</v>
      </c>
      <c r="F67" s="157"/>
      <c r="G67" s="157"/>
      <c r="H67" s="157"/>
      <c r="I67" s="157">
        <v>45272</v>
      </c>
      <c r="J67" s="157"/>
      <c r="K67" s="145">
        <v>49135</v>
      </c>
      <c r="L67" s="145"/>
      <c r="M67" s="157">
        <v>54046</v>
      </c>
      <c r="N67" s="157"/>
      <c r="O67" s="157"/>
      <c r="P67" s="157">
        <v>47158</v>
      </c>
      <c r="Q67" s="157"/>
      <c r="R67" s="157"/>
      <c r="S67" s="157"/>
      <c r="T67" s="157">
        <v>39405</v>
      </c>
      <c r="U67" s="157"/>
      <c r="V67" s="157"/>
      <c r="W67" s="55">
        <v>22594</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19.399999999999999</v>
      </c>
      <c r="F72" s="141"/>
      <c r="G72" s="141"/>
      <c r="H72" s="141"/>
      <c r="I72" s="141">
        <v>15.7</v>
      </c>
      <c r="J72" s="141"/>
      <c r="K72" s="141">
        <v>13.5</v>
      </c>
      <c r="L72" s="141"/>
      <c r="M72" s="141">
        <v>14.4</v>
      </c>
      <c r="N72" s="141"/>
      <c r="O72" s="141"/>
      <c r="P72" s="141">
        <v>21.2</v>
      </c>
      <c r="Q72" s="141"/>
      <c r="R72" s="141"/>
      <c r="S72" s="141"/>
      <c r="T72" s="141">
        <v>20.6</v>
      </c>
      <c r="U72" s="141"/>
      <c r="V72" s="141"/>
      <c r="W72" s="49">
        <v>37.700000000000003</v>
      </c>
      <c r="X72" s="38" t="s">
        <v>0</v>
      </c>
    </row>
    <row r="73" spans="1:24" ht="11.25" customHeight="1" x14ac:dyDescent="0.2">
      <c r="A73" s="143" t="s">
        <v>0</v>
      </c>
      <c r="B73" s="143"/>
      <c r="C73" s="143" t="s">
        <v>25</v>
      </c>
      <c r="D73" s="143"/>
      <c r="E73" s="163">
        <v>18.399999999999999</v>
      </c>
      <c r="F73" s="163"/>
      <c r="G73" s="163"/>
      <c r="H73" s="163"/>
      <c r="I73" s="163">
        <v>16.2</v>
      </c>
      <c r="J73" s="163"/>
      <c r="K73" s="163">
        <v>14</v>
      </c>
      <c r="L73" s="163"/>
      <c r="M73" s="163">
        <v>10.1</v>
      </c>
      <c r="N73" s="163"/>
      <c r="O73" s="163"/>
      <c r="P73" s="163">
        <v>14.1</v>
      </c>
      <c r="Q73" s="163"/>
      <c r="R73" s="163"/>
      <c r="S73" s="163"/>
      <c r="T73" s="163">
        <v>19.2</v>
      </c>
      <c r="U73" s="163"/>
      <c r="V73" s="163"/>
      <c r="W73" s="47">
        <v>30.4</v>
      </c>
      <c r="X73" s="48" t="s">
        <v>0</v>
      </c>
    </row>
    <row r="74" spans="1:24" ht="11.25" customHeight="1" x14ac:dyDescent="0.2">
      <c r="A74" s="142" t="s">
        <v>0</v>
      </c>
      <c r="B74" s="142"/>
      <c r="C74" s="142" t="s">
        <v>26</v>
      </c>
      <c r="D74" s="142"/>
      <c r="E74" s="141">
        <v>19.399999999999999</v>
      </c>
      <c r="F74" s="141"/>
      <c r="G74" s="141"/>
      <c r="H74" s="141"/>
      <c r="I74" s="141">
        <v>15.2</v>
      </c>
      <c r="J74" s="141"/>
      <c r="K74" s="141">
        <v>14.8</v>
      </c>
      <c r="L74" s="141"/>
      <c r="M74" s="141">
        <v>10.1</v>
      </c>
      <c r="N74" s="141"/>
      <c r="O74" s="141"/>
      <c r="P74" s="141">
        <v>11.1</v>
      </c>
      <c r="Q74" s="141"/>
      <c r="R74" s="141"/>
      <c r="S74" s="141"/>
      <c r="T74" s="141">
        <v>17.5</v>
      </c>
      <c r="U74" s="141"/>
      <c r="V74" s="141"/>
      <c r="W74" s="49">
        <v>18.3</v>
      </c>
      <c r="X74" s="38" t="s">
        <v>0</v>
      </c>
    </row>
    <row r="75" spans="1:24" ht="11.25" customHeight="1" x14ac:dyDescent="0.2">
      <c r="A75" s="143" t="s">
        <v>0</v>
      </c>
      <c r="B75" s="143"/>
      <c r="C75" s="143" t="s">
        <v>27</v>
      </c>
      <c r="D75" s="143"/>
      <c r="E75" s="163">
        <v>18.399999999999999</v>
      </c>
      <c r="F75" s="163"/>
      <c r="G75" s="163"/>
      <c r="H75" s="163"/>
      <c r="I75" s="163">
        <v>16.7</v>
      </c>
      <c r="J75" s="163"/>
      <c r="K75" s="163">
        <v>17.899999999999999</v>
      </c>
      <c r="L75" s="163"/>
      <c r="M75" s="163">
        <v>17.5</v>
      </c>
      <c r="N75" s="163"/>
      <c r="O75" s="163"/>
      <c r="P75" s="163">
        <v>17.399999999999999</v>
      </c>
      <c r="Q75" s="163"/>
      <c r="R75" s="163"/>
      <c r="S75" s="163"/>
      <c r="T75" s="163">
        <v>17.2</v>
      </c>
      <c r="U75" s="163"/>
      <c r="V75" s="163"/>
      <c r="W75" s="47">
        <v>7.3</v>
      </c>
      <c r="X75" s="48" t="s">
        <v>0</v>
      </c>
    </row>
    <row r="76" spans="1:24" ht="11.25" customHeight="1" x14ac:dyDescent="0.2">
      <c r="A76" s="142" t="s">
        <v>0</v>
      </c>
      <c r="B76" s="142"/>
      <c r="C76" s="142" t="s">
        <v>28</v>
      </c>
      <c r="D76" s="142"/>
      <c r="E76" s="141">
        <v>16.5</v>
      </c>
      <c r="F76" s="141"/>
      <c r="G76" s="141"/>
      <c r="H76" s="141"/>
      <c r="I76" s="141">
        <v>20.5</v>
      </c>
      <c r="J76" s="141"/>
      <c r="K76" s="141">
        <v>21.8</v>
      </c>
      <c r="L76" s="141"/>
      <c r="M76" s="141">
        <v>25.2</v>
      </c>
      <c r="N76" s="141"/>
      <c r="O76" s="141"/>
      <c r="P76" s="141">
        <v>17.100000000000001</v>
      </c>
      <c r="Q76" s="141"/>
      <c r="R76" s="141"/>
      <c r="S76" s="141"/>
      <c r="T76" s="141">
        <v>13.7</v>
      </c>
      <c r="U76" s="141"/>
      <c r="V76" s="141"/>
      <c r="W76" s="49">
        <v>4.4000000000000004</v>
      </c>
      <c r="X76" s="38" t="s">
        <v>0</v>
      </c>
    </row>
    <row r="77" spans="1:24" ht="11.25" customHeight="1" x14ac:dyDescent="0.2">
      <c r="A77" s="143" t="s">
        <v>0</v>
      </c>
      <c r="B77" s="143"/>
      <c r="C77" s="143" t="s">
        <v>29</v>
      </c>
      <c r="D77" s="143"/>
      <c r="E77" s="163">
        <v>5.8</v>
      </c>
      <c r="F77" s="163"/>
      <c r="G77" s="163"/>
      <c r="H77" s="163"/>
      <c r="I77" s="163">
        <v>10</v>
      </c>
      <c r="J77" s="163"/>
      <c r="K77" s="163">
        <v>11.4</v>
      </c>
      <c r="L77" s="163"/>
      <c r="M77" s="163">
        <v>12.6</v>
      </c>
      <c r="N77" s="163"/>
      <c r="O77" s="163"/>
      <c r="P77" s="163">
        <v>9.1999999999999993</v>
      </c>
      <c r="Q77" s="163"/>
      <c r="R77" s="163"/>
      <c r="S77" s="163"/>
      <c r="T77" s="163">
        <v>4.8</v>
      </c>
      <c r="U77" s="163"/>
      <c r="V77" s="163"/>
      <c r="W77" s="47">
        <v>1.1000000000000001</v>
      </c>
      <c r="X77" s="48" t="s">
        <v>0</v>
      </c>
    </row>
    <row r="78" spans="1:24" ht="11.25" customHeight="1" x14ac:dyDescent="0.2">
      <c r="A78" s="142" t="s">
        <v>0</v>
      </c>
      <c r="B78" s="142"/>
      <c r="C78" s="142" t="s">
        <v>30</v>
      </c>
      <c r="D78" s="142"/>
      <c r="E78" s="141">
        <v>1.9</v>
      </c>
      <c r="F78" s="141"/>
      <c r="G78" s="141"/>
      <c r="H78" s="141"/>
      <c r="I78" s="141">
        <v>5.2</v>
      </c>
      <c r="J78" s="141"/>
      <c r="K78" s="141">
        <v>4.4000000000000004</v>
      </c>
      <c r="L78" s="141"/>
      <c r="M78" s="141">
        <v>8</v>
      </c>
      <c r="N78" s="141"/>
      <c r="O78" s="141"/>
      <c r="P78" s="141">
        <v>7.9</v>
      </c>
      <c r="Q78" s="141"/>
      <c r="R78" s="141"/>
      <c r="S78" s="141"/>
      <c r="T78" s="141">
        <v>6.5</v>
      </c>
      <c r="U78" s="141"/>
      <c r="V78" s="141"/>
      <c r="W78" s="49">
        <v>0.4</v>
      </c>
      <c r="X78" s="38" t="s">
        <v>0</v>
      </c>
    </row>
    <row r="79" spans="1:24" ht="11.25" customHeight="1" x14ac:dyDescent="0.2">
      <c r="A79" s="143" t="s">
        <v>0</v>
      </c>
      <c r="B79" s="143"/>
      <c r="C79" s="143" t="s">
        <v>31</v>
      </c>
      <c r="D79" s="143"/>
      <c r="E79" s="163">
        <v>0</v>
      </c>
      <c r="F79" s="163"/>
      <c r="G79" s="163"/>
      <c r="H79" s="163"/>
      <c r="I79" s="163">
        <v>0.5</v>
      </c>
      <c r="J79" s="163"/>
      <c r="K79" s="163">
        <v>1.7</v>
      </c>
      <c r="L79" s="163"/>
      <c r="M79" s="163">
        <v>2.1</v>
      </c>
      <c r="N79" s="163"/>
      <c r="O79" s="163"/>
      <c r="P79" s="163">
        <v>1.9</v>
      </c>
      <c r="Q79" s="163"/>
      <c r="R79" s="163"/>
      <c r="S79" s="163"/>
      <c r="T79" s="163">
        <v>0.3</v>
      </c>
      <c r="U79" s="163"/>
      <c r="V79" s="163"/>
      <c r="W79" s="47">
        <v>0.7</v>
      </c>
      <c r="X79" s="48" t="s">
        <v>0</v>
      </c>
    </row>
    <row r="80" spans="1:24" ht="11.25" customHeight="1" x14ac:dyDescent="0.2">
      <c r="A80" s="142" t="s">
        <v>0</v>
      </c>
      <c r="B80" s="142"/>
      <c r="C80" s="142" t="s">
        <v>32</v>
      </c>
      <c r="D80" s="142"/>
      <c r="E80" s="141">
        <v>0</v>
      </c>
      <c r="F80" s="141"/>
      <c r="G80" s="141"/>
      <c r="H80" s="141"/>
      <c r="I80" s="141">
        <v>0</v>
      </c>
      <c r="J80" s="141"/>
      <c r="K80" s="141">
        <v>0.4</v>
      </c>
      <c r="L80" s="141"/>
      <c r="M80" s="141">
        <v>0</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c r="E92" s="134"/>
      <c r="F92" s="134"/>
      <c r="G92" s="134"/>
      <c r="H92" s="134"/>
      <c r="I92" s="134"/>
      <c r="J92" s="132"/>
      <c r="K92" s="132"/>
      <c r="L92" s="132"/>
      <c r="M92" s="132"/>
      <c r="N92" s="132"/>
      <c r="O92" s="173"/>
      <c r="P92" s="173"/>
      <c r="Q92" s="173"/>
      <c r="R92" s="173"/>
      <c r="S92" s="135" t="s">
        <v>156</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65</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66</v>
      </c>
      <c r="H97" s="134"/>
      <c r="I97" s="134"/>
      <c r="J97" s="134"/>
      <c r="K97" s="134"/>
      <c r="L97" s="134"/>
      <c r="M97" s="134"/>
      <c r="N97" s="134"/>
      <c r="O97" s="134"/>
      <c r="P97" s="134"/>
      <c r="Q97" s="134"/>
      <c r="R97" s="134"/>
      <c r="S97" s="134"/>
      <c r="T97" s="134"/>
      <c r="U97" s="154" t="s">
        <v>67</v>
      </c>
      <c r="V97" s="154"/>
      <c r="W97" s="154"/>
      <c r="X97" s="154"/>
    </row>
    <row r="98" spans="1:24" ht="11.45" customHeight="1" x14ac:dyDescent="0.2">
      <c r="F98" s="37" t="s">
        <v>0</v>
      </c>
      <c r="G98" s="134" t="s">
        <v>154</v>
      </c>
      <c r="H98" s="134"/>
      <c r="I98" s="134"/>
      <c r="J98" s="134"/>
      <c r="K98" s="134"/>
      <c r="L98" s="134"/>
      <c r="M98" s="134"/>
      <c r="N98" s="134"/>
      <c r="O98" s="134"/>
      <c r="P98" s="134"/>
      <c r="Q98" s="134"/>
      <c r="R98" s="134"/>
      <c r="S98" s="134"/>
      <c r="T98" s="134"/>
      <c r="U98" s="154" t="s">
        <v>68</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96</v>
      </c>
      <c r="F103" s="151"/>
      <c r="G103" s="151"/>
      <c r="H103" s="151"/>
      <c r="I103" s="151">
        <v>212</v>
      </c>
      <c r="J103" s="151"/>
      <c r="K103" s="151">
        <v>224</v>
      </c>
      <c r="L103" s="151"/>
      <c r="M103" s="151">
        <v>297</v>
      </c>
      <c r="N103" s="151"/>
      <c r="O103" s="151"/>
      <c r="P103" s="151">
        <v>375</v>
      </c>
      <c r="Q103" s="151"/>
      <c r="R103" s="151"/>
      <c r="S103" s="151"/>
      <c r="T103" s="151">
        <v>357</v>
      </c>
      <c r="U103" s="151"/>
      <c r="V103" s="151"/>
      <c r="W103" s="52">
        <v>288</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17</v>
      </c>
      <c r="F105" s="151"/>
      <c r="G105" s="151"/>
      <c r="H105" s="151"/>
      <c r="I105" s="151">
        <v>28</v>
      </c>
      <c r="J105" s="151"/>
      <c r="K105" s="151">
        <v>24</v>
      </c>
      <c r="L105" s="151"/>
      <c r="M105" s="151">
        <v>35</v>
      </c>
      <c r="N105" s="151"/>
      <c r="O105" s="151"/>
      <c r="P105" s="151">
        <v>71</v>
      </c>
      <c r="Q105" s="151"/>
      <c r="R105" s="151"/>
      <c r="S105" s="151"/>
      <c r="T105" s="151">
        <v>69</v>
      </c>
      <c r="U105" s="151"/>
      <c r="V105" s="151"/>
      <c r="W105" s="52">
        <v>99</v>
      </c>
      <c r="X105" s="38" t="s">
        <v>0</v>
      </c>
    </row>
    <row r="106" spans="1:24" ht="10.5" customHeight="1" x14ac:dyDescent="0.2">
      <c r="A106" s="143" t="s">
        <v>0</v>
      </c>
      <c r="B106" s="143"/>
      <c r="C106" s="143" t="s">
        <v>25</v>
      </c>
      <c r="D106" s="143"/>
      <c r="E106" s="171">
        <v>20</v>
      </c>
      <c r="F106" s="171"/>
      <c r="G106" s="171"/>
      <c r="H106" s="171"/>
      <c r="I106" s="171">
        <v>30</v>
      </c>
      <c r="J106" s="171"/>
      <c r="K106" s="171">
        <v>27</v>
      </c>
      <c r="L106" s="171"/>
      <c r="M106" s="171">
        <v>28</v>
      </c>
      <c r="N106" s="171"/>
      <c r="O106" s="171"/>
      <c r="P106" s="171">
        <v>51</v>
      </c>
      <c r="Q106" s="171"/>
      <c r="R106" s="171"/>
      <c r="S106" s="171"/>
      <c r="T106" s="171">
        <v>69</v>
      </c>
      <c r="U106" s="171"/>
      <c r="V106" s="171"/>
      <c r="W106" s="54">
        <v>87</v>
      </c>
      <c r="X106" s="43" t="s">
        <v>0</v>
      </c>
    </row>
    <row r="107" spans="1:24" ht="11.25" customHeight="1" x14ac:dyDescent="0.2">
      <c r="A107" s="142" t="s">
        <v>0</v>
      </c>
      <c r="B107" s="142"/>
      <c r="C107" s="142" t="s">
        <v>26</v>
      </c>
      <c r="D107" s="142"/>
      <c r="E107" s="151">
        <v>18</v>
      </c>
      <c r="F107" s="151"/>
      <c r="G107" s="151"/>
      <c r="H107" s="151"/>
      <c r="I107" s="151">
        <v>33</v>
      </c>
      <c r="J107" s="151"/>
      <c r="K107" s="151">
        <v>34</v>
      </c>
      <c r="L107" s="151"/>
      <c r="M107" s="151">
        <v>29</v>
      </c>
      <c r="N107" s="151"/>
      <c r="O107" s="151"/>
      <c r="P107" s="151">
        <v>41</v>
      </c>
      <c r="Q107" s="151"/>
      <c r="R107" s="151"/>
      <c r="S107" s="151"/>
      <c r="T107" s="151">
        <v>66</v>
      </c>
      <c r="U107" s="151"/>
      <c r="V107" s="151"/>
      <c r="W107" s="52">
        <v>63</v>
      </c>
      <c r="X107" s="38" t="s">
        <v>0</v>
      </c>
    </row>
    <row r="108" spans="1:24" ht="11.25" customHeight="1" x14ac:dyDescent="0.2">
      <c r="A108" s="143" t="s">
        <v>0</v>
      </c>
      <c r="B108" s="143"/>
      <c r="C108" s="143" t="s">
        <v>27</v>
      </c>
      <c r="D108" s="143"/>
      <c r="E108" s="171">
        <v>9</v>
      </c>
      <c r="F108" s="171"/>
      <c r="G108" s="171"/>
      <c r="H108" s="171"/>
      <c r="I108" s="171">
        <v>14</v>
      </c>
      <c r="J108" s="171"/>
      <c r="K108" s="171">
        <v>20</v>
      </c>
      <c r="L108" s="171"/>
      <c r="M108" s="171">
        <v>23</v>
      </c>
      <c r="N108" s="171"/>
      <c r="O108" s="171"/>
      <c r="P108" s="171">
        <v>31</v>
      </c>
      <c r="Q108" s="171"/>
      <c r="R108" s="171"/>
      <c r="S108" s="171"/>
      <c r="T108" s="171">
        <v>29</v>
      </c>
      <c r="U108" s="171"/>
      <c r="V108" s="171"/>
      <c r="W108" s="54">
        <v>11</v>
      </c>
      <c r="X108" s="48" t="s">
        <v>0</v>
      </c>
    </row>
    <row r="109" spans="1:24" ht="11.25" customHeight="1" x14ac:dyDescent="0.2">
      <c r="A109" s="142" t="s">
        <v>0</v>
      </c>
      <c r="B109" s="142"/>
      <c r="C109" s="142" t="s">
        <v>28</v>
      </c>
      <c r="D109" s="142"/>
      <c r="E109" s="151">
        <v>23</v>
      </c>
      <c r="F109" s="151"/>
      <c r="G109" s="151"/>
      <c r="H109" s="151"/>
      <c r="I109" s="151">
        <v>56</v>
      </c>
      <c r="J109" s="151"/>
      <c r="K109" s="151">
        <v>63</v>
      </c>
      <c r="L109" s="151"/>
      <c r="M109" s="151">
        <v>91</v>
      </c>
      <c r="N109" s="151"/>
      <c r="O109" s="151"/>
      <c r="P109" s="151">
        <v>84</v>
      </c>
      <c r="Q109" s="151"/>
      <c r="R109" s="151"/>
      <c r="S109" s="151"/>
      <c r="T109" s="151">
        <v>65</v>
      </c>
      <c r="U109" s="151"/>
      <c r="V109" s="151"/>
      <c r="W109" s="52">
        <v>17</v>
      </c>
      <c r="X109" s="38" t="s">
        <v>0</v>
      </c>
    </row>
    <row r="110" spans="1:24" ht="11.25" customHeight="1" x14ac:dyDescent="0.2">
      <c r="A110" s="143" t="s">
        <v>0</v>
      </c>
      <c r="B110" s="143"/>
      <c r="C110" s="143" t="s">
        <v>29</v>
      </c>
      <c r="D110" s="143"/>
      <c r="E110" s="171">
        <v>8</v>
      </c>
      <c r="F110" s="171"/>
      <c r="G110" s="171"/>
      <c r="H110" s="171"/>
      <c r="I110" s="171">
        <v>32</v>
      </c>
      <c r="J110" s="171"/>
      <c r="K110" s="171">
        <v>41</v>
      </c>
      <c r="L110" s="171"/>
      <c r="M110" s="171">
        <v>57</v>
      </c>
      <c r="N110" s="171"/>
      <c r="O110" s="171"/>
      <c r="P110" s="171">
        <v>57</v>
      </c>
      <c r="Q110" s="171"/>
      <c r="R110" s="171"/>
      <c r="S110" s="171"/>
      <c r="T110" s="171">
        <v>28</v>
      </c>
      <c r="U110" s="171"/>
      <c r="V110" s="171"/>
      <c r="W110" s="54">
        <v>6</v>
      </c>
      <c r="X110" s="38" t="s">
        <v>0</v>
      </c>
    </row>
    <row r="111" spans="1:24" ht="11.25" customHeight="1" x14ac:dyDescent="0.2">
      <c r="A111" s="142" t="s">
        <v>0</v>
      </c>
      <c r="B111" s="142"/>
      <c r="C111" s="142" t="s">
        <v>30</v>
      </c>
      <c r="D111" s="142"/>
      <c r="E111" s="151">
        <v>2</v>
      </c>
      <c r="F111" s="151"/>
      <c r="G111" s="151"/>
      <c r="H111" s="151"/>
      <c r="I111" s="151">
        <v>14</v>
      </c>
      <c r="J111" s="151"/>
      <c r="K111" s="151">
        <v>10</v>
      </c>
      <c r="L111" s="151"/>
      <c r="M111" s="151">
        <v>24</v>
      </c>
      <c r="N111" s="151"/>
      <c r="O111" s="151"/>
      <c r="P111" s="151">
        <v>33</v>
      </c>
      <c r="Q111" s="151"/>
      <c r="R111" s="151"/>
      <c r="S111" s="151"/>
      <c r="T111" s="151">
        <v>28</v>
      </c>
      <c r="U111" s="151"/>
      <c r="V111" s="151"/>
      <c r="W111" s="52">
        <v>2</v>
      </c>
      <c r="X111" s="38" t="s">
        <v>0</v>
      </c>
    </row>
    <row r="112" spans="1:24" ht="11.25" customHeight="1" x14ac:dyDescent="0.2">
      <c r="A112" s="143" t="s">
        <v>0</v>
      </c>
      <c r="B112" s="143"/>
      <c r="C112" s="143" t="s">
        <v>31</v>
      </c>
      <c r="D112" s="143"/>
      <c r="E112" s="171">
        <v>0</v>
      </c>
      <c r="F112" s="171"/>
      <c r="G112" s="171"/>
      <c r="H112" s="171"/>
      <c r="I112" s="171">
        <v>4</v>
      </c>
      <c r="J112" s="171"/>
      <c r="K112" s="171">
        <v>4</v>
      </c>
      <c r="L112" s="171"/>
      <c r="M112" s="171">
        <v>8</v>
      </c>
      <c r="N112" s="171"/>
      <c r="O112" s="171"/>
      <c r="P112" s="171">
        <v>7</v>
      </c>
      <c r="Q112" s="171"/>
      <c r="R112" s="171"/>
      <c r="S112" s="171"/>
      <c r="T112" s="171">
        <v>2</v>
      </c>
      <c r="U112" s="171"/>
      <c r="V112" s="171"/>
      <c r="W112" s="54">
        <v>3</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0</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30557</v>
      </c>
      <c r="F115" s="145"/>
      <c r="G115" s="145"/>
      <c r="H115" s="145"/>
      <c r="I115" s="145">
        <v>50258</v>
      </c>
      <c r="J115" s="145"/>
      <c r="K115" s="145">
        <v>51657</v>
      </c>
      <c r="L115" s="145"/>
      <c r="M115" s="145">
        <v>56073</v>
      </c>
      <c r="N115" s="145"/>
      <c r="O115" s="145"/>
      <c r="P115" s="145">
        <v>46174</v>
      </c>
      <c r="Q115" s="145"/>
      <c r="R115" s="145"/>
      <c r="S115" s="145"/>
      <c r="T115" s="145">
        <v>30205</v>
      </c>
      <c r="U115" s="145"/>
      <c r="V115" s="145"/>
      <c r="W115" s="53">
        <v>18789</v>
      </c>
      <c r="X115" s="41" t="s">
        <v>0</v>
      </c>
    </row>
    <row r="116" spans="1:24" ht="11.25" customHeight="1" x14ac:dyDescent="0.2">
      <c r="A116" s="143" t="s">
        <v>0</v>
      </c>
      <c r="B116" s="143"/>
      <c r="C116" s="143" t="s">
        <v>54</v>
      </c>
      <c r="D116" s="143"/>
      <c r="E116" s="157">
        <v>39864</v>
      </c>
      <c r="F116" s="157"/>
      <c r="G116" s="157"/>
      <c r="H116" s="157"/>
      <c r="I116" s="157">
        <v>53639</v>
      </c>
      <c r="J116" s="157"/>
      <c r="K116" s="157">
        <v>55452</v>
      </c>
      <c r="L116" s="157"/>
      <c r="M116" s="157">
        <v>60164</v>
      </c>
      <c r="N116" s="157"/>
      <c r="O116" s="157"/>
      <c r="P116" s="157">
        <v>52387</v>
      </c>
      <c r="Q116" s="157"/>
      <c r="R116" s="157"/>
      <c r="S116" s="157"/>
      <c r="T116" s="157">
        <v>43517</v>
      </c>
      <c r="U116" s="157"/>
      <c r="V116" s="157"/>
      <c r="W116" s="55">
        <v>25239</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17.7</v>
      </c>
      <c r="F121" s="141"/>
      <c r="G121" s="141"/>
      <c r="H121" s="141"/>
      <c r="I121" s="141">
        <v>13.2</v>
      </c>
      <c r="J121" s="141"/>
      <c r="K121" s="141">
        <v>10.7</v>
      </c>
      <c r="L121" s="141"/>
      <c r="M121" s="141">
        <v>11.8</v>
      </c>
      <c r="N121" s="141"/>
      <c r="O121" s="141"/>
      <c r="P121" s="141">
        <v>18.899999999999999</v>
      </c>
      <c r="Q121" s="141"/>
      <c r="R121" s="141"/>
      <c r="S121" s="141"/>
      <c r="T121" s="141">
        <v>19.3</v>
      </c>
      <c r="U121" s="141"/>
      <c r="V121" s="141"/>
      <c r="W121" s="49">
        <v>34.4</v>
      </c>
      <c r="X121" s="38" t="s">
        <v>0</v>
      </c>
    </row>
    <row r="122" spans="1:24" ht="11.25" customHeight="1" x14ac:dyDescent="0.2">
      <c r="A122" s="143" t="s">
        <v>0</v>
      </c>
      <c r="B122" s="143"/>
      <c r="C122" s="143" t="s">
        <v>25</v>
      </c>
      <c r="D122" s="143"/>
      <c r="E122" s="163">
        <v>20.8</v>
      </c>
      <c r="F122" s="163"/>
      <c r="G122" s="163"/>
      <c r="H122" s="163"/>
      <c r="I122" s="163">
        <v>14.2</v>
      </c>
      <c r="J122" s="163"/>
      <c r="K122" s="163">
        <v>12.1</v>
      </c>
      <c r="L122" s="163"/>
      <c r="M122" s="163">
        <v>9.4</v>
      </c>
      <c r="N122" s="163"/>
      <c r="O122" s="163"/>
      <c r="P122" s="163">
        <v>13.6</v>
      </c>
      <c r="Q122" s="163"/>
      <c r="R122" s="163"/>
      <c r="S122" s="163"/>
      <c r="T122" s="163">
        <v>19.3</v>
      </c>
      <c r="U122" s="163"/>
      <c r="V122" s="163"/>
      <c r="W122" s="47">
        <v>30.2</v>
      </c>
      <c r="X122" s="48" t="s">
        <v>0</v>
      </c>
    </row>
    <row r="123" spans="1:24" ht="11.25" customHeight="1" x14ac:dyDescent="0.2">
      <c r="A123" s="142" t="s">
        <v>0</v>
      </c>
      <c r="B123" s="142"/>
      <c r="C123" s="142" t="s">
        <v>26</v>
      </c>
      <c r="D123" s="142"/>
      <c r="E123" s="141">
        <v>18.8</v>
      </c>
      <c r="F123" s="141"/>
      <c r="G123" s="141"/>
      <c r="H123" s="141"/>
      <c r="I123" s="141">
        <v>15.6</v>
      </c>
      <c r="J123" s="141"/>
      <c r="K123" s="141">
        <v>15.2</v>
      </c>
      <c r="L123" s="141"/>
      <c r="M123" s="141">
        <v>9.8000000000000007</v>
      </c>
      <c r="N123" s="141"/>
      <c r="O123" s="141"/>
      <c r="P123" s="141">
        <v>10.9</v>
      </c>
      <c r="Q123" s="141"/>
      <c r="R123" s="141"/>
      <c r="S123" s="141"/>
      <c r="T123" s="141">
        <v>18.5</v>
      </c>
      <c r="U123" s="141"/>
      <c r="V123" s="141"/>
      <c r="W123" s="49">
        <v>21.9</v>
      </c>
      <c r="X123" s="38" t="s">
        <v>0</v>
      </c>
    </row>
    <row r="124" spans="1:24" ht="11.25" customHeight="1" x14ac:dyDescent="0.2">
      <c r="A124" s="143" t="s">
        <v>0</v>
      </c>
      <c r="B124" s="143"/>
      <c r="C124" s="143" t="s">
        <v>27</v>
      </c>
      <c r="D124" s="143"/>
      <c r="E124" s="163">
        <v>9.4</v>
      </c>
      <c r="F124" s="163"/>
      <c r="G124" s="163"/>
      <c r="H124" s="163"/>
      <c r="I124" s="163">
        <v>6.6</v>
      </c>
      <c r="J124" s="163"/>
      <c r="K124" s="163">
        <v>8.9</v>
      </c>
      <c r="L124" s="163"/>
      <c r="M124" s="163">
        <v>7.7</v>
      </c>
      <c r="N124" s="163"/>
      <c r="O124" s="163"/>
      <c r="P124" s="163">
        <v>8.3000000000000007</v>
      </c>
      <c r="Q124" s="163"/>
      <c r="R124" s="163"/>
      <c r="S124" s="163"/>
      <c r="T124" s="163">
        <v>8.1</v>
      </c>
      <c r="U124" s="163"/>
      <c r="V124" s="163"/>
      <c r="W124" s="47">
        <v>3.8</v>
      </c>
      <c r="X124" s="48" t="s">
        <v>0</v>
      </c>
    </row>
    <row r="125" spans="1:24" ht="11.25" customHeight="1" x14ac:dyDescent="0.2">
      <c r="A125" s="142" t="s">
        <v>0</v>
      </c>
      <c r="B125" s="142"/>
      <c r="C125" s="142" t="s">
        <v>28</v>
      </c>
      <c r="D125" s="142"/>
      <c r="E125" s="141">
        <v>24</v>
      </c>
      <c r="F125" s="141"/>
      <c r="G125" s="141"/>
      <c r="H125" s="141"/>
      <c r="I125" s="141">
        <v>26.4</v>
      </c>
      <c r="J125" s="141"/>
      <c r="K125" s="141">
        <v>28.1</v>
      </c>
      <c r="L125" s="141"/>
      <c r="M125" s="141">
        <v>30.6</v>
      </c>
      <c r="N125" s="141"/>
      <c r="O125" s="141"/>
      <c r="P125" s="141">
        <v>22.4</v>
      </c>
      <c r="Q125" s="141"/>
      <c r="R125" s="141"/>
      <c r="S125" s="141"/>
      <c r="T125" s="141">
        <v>18.2</v>
      </c>
      <c r="U125" s="141"/>
      <c r="V125" s="141"/>
      <c r="W125" s="49">
        <v>5.9</v>
      </c>
      <c r="X125" s="38" t="s">
        <v>0</v>
      </c>
    </row>
    <row r="126" spans="1:24" ht="11.25" customHeight="1" x14ac:dyDescent="0.2">
      <c r="A126" s="143" t="s">
        <v>0</v>
      </c>
      <c r="B126" s="143"/>
      <c r="C126" s="143" t="s">
        <v>29</v>
      </c>
      <c r="D126" s="143"/>
      <c r="E126" s="163">
        <v>8.3000000000000007</v>
      </c>
      <c r="F126" s="163"/>
      <c r="G126" s="163"/>
      <c r="H126" s="163"/>
      <c r="I126" s="163">
        <v>15.1</v>
      </c>
      <c r="J126" s="163"/>
      <c r="K126" s="163">
        <v>18.3</v>
      </c>
      <c r="L126" s="163"/>
      <c r="M126" s="163">
        <v>19.2</v>
      </c>
      <c r="N126" s="163"/>
      <c r="O126" s="163"/>
      <c r="P126" s="163">
        <v>15.2</v>
      </c>
      <c r="Q126" s="163"/>
      <c r="R126" s="163"/>
      <c r="S126" s="163"/>
      <c r="T126" s="163">
        <v>7.8</v>
      </c>
      <c r="U126" s="163"/>
      <c r="V126" s="163"/>
      <c r="W126" s="47">
        <v>2.1</v>
      </c>
      <c r="X126" s="48" t="s">
        <v>0</v>
      </c>
    </row>
    <row r="127" spans="1:24" ht="11.25" customHeight="1" x14ac:dyDescent="0.2">
      <c r="A127" s="142" t="s">
        <v>0</v>
      </c>
      <c r="B127" s="142"/>
      <c r="C127" s="142" t="s">
        <v>30</v>
      </c>
      <c r="D127" s="142"/>
      <c r="E127" s="141">
        <v>2.1</v>
      </c>
      <c r="F127" s="141"/>
      <c r="G127" s="141"/>
      <c r="H127" s="141"/>
      <c r="I127" s="141">
        <v>6.6</v>
      </c>
      <c r="J127" s="141"/>
      <c r="K127" s="141">
        <v>4.5</v>
      </c>
      <c r="L127" s="141"/>
      <c r="M127" s="141">
        <v>8.1</v>
      </c>
      <c r="N127" s="141"/>
      <c r="O127" s="141"/>
      <c r="P127" s="141">
        <v>8.8000000000000007</v>
      </c>
      <c r="Q127" s="141"/>
      <c r="R127" s="141"/>
      <c r="S127" s="141"/>
      <c r="T127" s="141">
        <v>7.8</v>
      </c>
      <c r="U127" s="141"/>
      <c r="V127" s="141"/>
      <c r="W127" s="49">
        <v>0.7</v>
      </c>
      <c r="X127" s="38" t="s">
        <v>0</v>
      </c>
    </row>
    <row r="128" spans="1:24" ht="11.25" customHeight="1" x14ac:dyDescent="0.2">
      <c r="A128" s="143" t="s">
        <v>0</v>
      </c>
      <c r="B128" s="143"/>
      <c r="C128" s="143" t="s">
        <v>31</v>
      </c>
      <c r="D128" s="143"/>
      <c r="E128" s="163">
        <v>0</v>
      </c>
      <c r="F128" s="163"/>
      <c r="G128" s="163"/>
      <c r="H128" s="163"/>
      <c r="I128" s="163">
        <v>1.9</v>
      </c>
      <c r="J128" s="163"/>
      <c r="K128" s="163">
        <v>1.8</v>
      </c>
      <c r="L128" s="163"/>
      <c r="M128" s="163">
        <v>2.7</v>
      </c>
      <c r="N128" s="163"/>
      <c r="O128" s="163"/>
      <c r="P128" s="163">
        <v>1.9</v>
      </c>
      <c r="Q128" s="163"/>
      <c r="R128" s="163"/>
      <c r="S128" s="163"/>
      <c r="T128" s="163">
        <v>0.6</v>
      </c>
      <c r="U128" s="163"/>
      <c r="V128" s="163"/>
      <c r="W128" s="47">
        <v>1</v>
      </c>
      <c r="X128" s="48" t="s">
        <v>0</v>
      </c>
    </row>
    <row r="129" spans="1:24" ht="11.25" customHeight="1" x14ac:dyDescent="0.2">
      <c r="A129" s="142" t="s">
        <v>0</v>
      </c>
      <c r="B129" s="142"/>
      <c r="C129" s="142" t="s">
        <v>32</v>
      </c>
      <c r="D129" s="142"/>
      <c r="E129" s="141">
        <v>0</v>
      </c>
      <c r="F129" s="141"/>
      <c r="G129" s="141"/>
      <c r="H129" s="141"/>
      <c r="I129" s="141">
        <v>0.5</v>
      </c>
      <c r="J129" s="141"/>
      <c r="K129" s="141">
        <v>0.4</v>
      </c>
      <c r="L129" s="141"/>
      <c r="M129" s="141">
        <v>0</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c r="E141" s="134"/>
      <c r="F141" s="134"/>
      <c r="G141" s="134"/>
      <c r="H141" s="134"/>
      <c r="I141" s="134"/>
      <c r="J141" s="132"/>
      <c r="K141" s="132"/>
      <c r="L141" s="132"/>
      <c r="M141" s="132"/>
      <c r="N141" s="132"/>
      <c r="O141" s="173"/>
      <c r="P141" s="173"/>
      <c r="Q141" s="173"/>
      <c r="R141" s="173"/>
      <c r="S141" s="135" t="s">
        <v>157</v>
      </c>
      <c r="T141" s="135"/>
      <c r="U141" s="135"/>
      <c r="V141" s="135"/>
      <c r="W141" s="135"/>
      <c r="X141" s="135"/>
    </row>
    <row r="142" spans="1:24" ht="14.45" customHeight="1" x14ac:dyDescent="0.2">
      <c r="F142" s="37" t="s">
        <v>0</v>
      </c>
      <c r="G142" s="134" t="s">
        <v>0</v>
      </c>
      <c r="H142" s="134"/>
      <c r="I142" s="134"/>
      <c r="J142" s="134"/>
      <c r="K142" s="134"/>
      <c r="L142" s="134"/>
      <c r="M142" s="134"/>
      <c r="N142" s="134"/>
      <c r="O142" s="134"/>
      <c r="P142" s="134"/>
      <c r="Q142" s="134" t="s">
        <v>0</v>
      </c>
      <c r="R142" s="134"/>
      <c r="S142" s="134"/>
      <c r="T142" s="134"/>
      <c r="U142" s="134" t="s">
        <v>0</v>
      </c>
      <c r="V142" s="134"/>
      <c r="W142" s="134"/>
      <c r="X142" s="134"/>
    </row>
    <row r="143" spans="1:24" ht="20.85" customHeight="1" x14ac:dyDescent="0.2">
      <c r="F143" s="175" t="s">
        <v>1</v>
      </c>
      <c r="G143" s="175"/>
      <c r="H143" s="175"/>
      <c r="I143" s="175"/>
      <c r="J143" s="175"/>
      <c r="K143" s="175"/>
      <c r="L143" s="175"/>
      <c r="M143" s="175"/>
      <c r="N143" s="175"/>
      <c r="O143" s="175"/>
      <c r="P143" s="175"/>
      <c r="Q143" s="175"/>
      <c r="R143" s="175"/>
      <c r="S143" s="175"/>
      <c r="T143" s="175"/>
      <c r="U143" s="175"/>
      <c r="V143" s="175"/>
      <c r="W143" s="175"/>
      <c r="X143" s="175"/>
    </row>
    <row r="144" spans="1:24" ht="6.75" customHeight="1" x14ac:dyDescent="0.2">
      <c r="F144" s="37" t="s">
        <v>0</v>
      </c>
      <c r="G144" s="134" t="s">
        <v>0</v>
      </c>
      <c r="H144" s="134"/>
      <c r="I144" s="134"/>
      <c r="J144" s="134"/>
      <c r="K144" s="134"/>
      <c r="L144" s="134"/>
      <c r="M144" s="134"/>
      <c r="N144" s="134"/>
      <c r="O144" s="134"/>
      <c r="P144" s="134"/>
      <c r="Q144" s="134" t="s">
        <v>0</v>
      </c>
      <c r="R144" s="134"/>
      <c r="S144" s="134"/>
      <c r="T144" s="134"/>
      <c r="U144" s="134" t="s">
        <v>0</v>
      </c>
      <c r="V144" s="134"/>
      <c r="W144" s="134"/>
      <c r="X144" s="134"/>
    </row>
    <row r="145" spans="1:24" ht="11.45" customHeight="1" x14ac:dyDescent="0.2">
      <c r="F145" s="37" t="s">
        <v>0</v>
      </c>
      <c r="G145" s="134" t="s">
        <v>65</v>
      </c>
      <c r="H145" s="134"/>
      <c r="I145" s="134"/>
      <c r="J145" s="134"/>
      <c r="K145" s="134"/>
      <c r="L145" s="134"/>
      <c r="M145" s="134"/>
      <c r="N145" s="134"/>
      <c r="O145" s="134"/>
      <c r="P145" s="134"/>
      <c r="Q145" s="139" t="s">
        <v>0</v>
      </c>
      <c r="R145" s="139"/>
      <c r="S145" s="139"/>
      <c r="T145" s="139"/>
      <c r="U145" s="139"/>
      <c r="V145" s="139"/>
      <c r="W145" s="139"/>
      <c r="X145" s="139"/>
    </row>
    <row r="146" spans="1:24" ht="11.45" customHeight="1" x14ac:dyDescent="0.2">
      <c r="F146" s="37" t="s">
        <v>0</v>
      </c>
      <c r="G146" s="134" t="s">
        <v>66</v>
      </c>
      <c r="H146" s="134"/>
      <c r="I146" s="134"/>
      <c r="J146" s="134"/>
      <c r="K146" s="134"/>
      <c r="L146" s="134"/>
      <c r="M146" s="134"/>
      <c r="N146" s="134"/>
      <c r="O146" s="134"/>
      <c r="P146" s="134"/>
      <c r="Q146" s="134"/>
      <c r="R146" s="134"/>
      <c r="S146" s="134"/>
      <c r="T146" s="134"/>
      <c r="U146" s="154" t="s">
        <v>67</v>
      </c>
      <c r="V146" s="154"/>
      <c r="W146" s="154"/>
      <c r="X146" s="154"/>
    </row>
    <row r="147" spans="1:24" ht="11.45" customHeight="1" x14ac:dyDescent="0.2">
      <c r="F147" s="37" t="s">
        <v>0</v>
      </c>
      <c r="G147" s="134" t="s">
        <v>5</v>
      </c>
      <c r="H147" s="134"/>
      <c r="I147" s="134"/>
      <c r="J147" s="134"/>
      <c r="K147" s="134"/>
      <c r="L147" s="134"/>
      <c r="M147" s="134"/>
      <c r="N147" s="134"/>
      <c r="O147" s="134"/>
      <c r="P147" s="134"/>
      <c r="Q147" s="134"/>
      <c r="R147" s="134"/>
      <c r="S147" s="134"/>
      <c r="T147" s="134"/>
      <c r="U147" s="154" t="s">
        <v>68</v>
      </c>
      <c r="V147" s="154"/>
      <c r="W147" s="154"/>
      <c r="X147" s="154"/>
    </row>
    <row r="148" spans="1:24" ht="1.7" customHeight="1" x14ac:dyDescent="0.2">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row>
    <row r="149" spans="1:24" ht="1.1499999999999999" customHeight="1" x14ac:dyDescent="0.2">
      <c r="A149" s="152" t="s">
        <v>0</v>
      </c>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row>
    <row r="150" spans="1:24" ht="11.25" customHeight="1" x14ac:dyDescent="0.2">
      <c r="A150" s="146" t="s">
        <v>0</v>
      </c>
      <c r="B150" s="146"/>
      <c r="C150" s="146" t="s">
        <v>0</v>
      </c>
      <c r="D150" s="146"/>
      <c r="E150" s="146"/>
      <c r="F150" s="146" t="s">
        <v>0</v>
      </c>
      <c r="G150" s="146"/>
      <c r="H150" s="149" t="s">
        <v>0</v>
      </c>
      <c r="I150" s="149"/>
      <c r="J150" s="149"/>
      <c r="K150" s="149" t="s">
        <v>0</v>
      </c>
      <c r="L150" s="149"/>
      <c r="M150" s="149"/>
      <c r="N150" s="149" t="s">
        <v>0</v>
      </c>
      <c r="O150" s="149"/>
      <c r="P150" s="149"/>
      <c r="Q150" s="149"/>
      <c r="R150" s="149" t="s">
        <v>7</v>
      </c>
      <c r="S150" s="149"/>
      <c r="T150" s="149"/>
      <c r="U150" s="149"/>
      <c r="V150" s="149" t="s">
        <v>7</v>
      </c>
      <c r="W150" s="149"/>
      <c r="X150" s="45" t="s">
        <v>0</v>
      </c>
    </row>
    <row r="151" spans="1:24" ht="11.25" customHeight="1" x14ac:dyDescent="0.2">
      <c r="A151" s="146" t="s">
        <v>0</v>
      </c>
      <c r="B151" s="146"/>
      <c r="C151" s="165" t="s">
        <v>8</v>
      </c>
      <c r="D151" s="165"/>
      <c r="E151" s="165"/>
      <c r="F151" s="146" t="s">
        <v>0</v>
      </c>
      <c r="G151" s="146"/>
      <c r="H151" s="149" t="s">
        <v>0</v>
      </c>
      <c r="I151" s="149"/>
      <c r="J151" s="149"/>
      <c r="K151" s="149" t="s">
        <v>9</v>
      </c>
      <c r="L151" s="149"/>
      <c r="M151" s="149"/>
      <c r="N151" s="149" t="s">
        <v>10</v>
      </c>
      <c r="O151" s="149"/>
      <c r="P151" s="149"/>
      <c r="Q151" s="149"/>
      <c r="R151" s="149" t="s">
        <v>11</v>
      </c>
      <c r="S151" s="149"/>
      <c r="T151" s="149"/>
      <c r="U151" s="149"/>
      <c r="V151" s="149" t="s">
        <v>12</v>
      </c>
      <c r="W151" s="149"/>
      <c r="X151" s="45" t="s">
        <v>0</v>
      </c>
    </row>
    <row r="152" spans="1:24" ht="11.25" customHeight="1" x14ac:dyDescent="0.2">
      <c r="A152" s="142" t="s">
        <v>0</v>
      </c>
      <c r="B152" s="142"/>
      <c r="C152" s="164" t="s">
        <v>13</v>
      </c>
      <c r="D152" s="164"/>
      <c r="E152" s="164"/>
      <c r="F152" s="142" t="s">
        <v>0</v>
      </c>
      <c r="G152" s="142"/>
      <c r="H152" s="144" t="s">
        <v>0</v>
      </c>
      <c r="I152" s="144"/>
      <c r="J152" s="144"/>
      <c r="K152" s="151">
        <v>8464</v>
      </c>
      <c r="L152" s="151"/>
      <c r="M152" s="151"/>
      <c r="N152" s="151">
        <v>8510</v>
      </c>
      <c r="O152" s="151"/>
      <c r="P152" s="151"/>
      <c r="Q152" s="151"/>
      <c r="R152" s="151">
        <v>46</v>
      </c>
      <c r="S152" s="151"/>
      <c r="T152" s="151"/>
      <c r="U152" s="151"/>
      <c r="V152" s="167">
        <v>0.11</v>
      </c>
      <c r="W152" s="167"/>
      <c r="X152" s="41" t="s">
        <v>0</v>
      </c>
    </row>
    <row r="153" spans="1:24" ht="11.25" customHeight="1" x14ac:dyDescent="0.2">
      <c r="A153" s="143" t="s">
        <v>0</v>
      </c>
      <c r="B153" s="143"/>
      <c r="C153" s="169" t="s">
        <v>14</v>
      </c>
      <c r="D153" s="169"/>
      <c r="E153" s="169"/>
      <c r="F153" s="143" t="s">
        <v>0</v>
      </c>
      <c r="G153" s="143"/>
      <c r="H153" s="150" t="s">
        <v>0</v>
      </c>
      <c r="I153" s="150"/>
      <c r="J153" s="150"/>
      <c r="K153" s="171">
        <v>3578</v>
      </c>
      <c r="L153" s="171"/>
      <c r="M153" s="171"/>
      <c r="N153" s="171">
        <v>3630</v>
      </c>
      <c r="O153" s="171"/>
      <c r="P153" s="171"/>
      <c r="Q153" s="171"/>
      <c r="R153" s="171">
        <v>52</v>
      </c>
      <c r="S153" s="171"/>
      <c r="T153" s="171"/>
      <c r="U153" s="171"/>
      <c r="V153" s="174">
        <v>0.28999999999999998</v>
      </c>
      <c r="W153" s="174"/>
      <c r="X153" s="43" t="s">
        <v>0</v>
      </c>
    </row>
    <row r="154" spans="1:24" ht="11.25" customHeight="1" x14ac:dyDescent="0.2">
      <c r="A154" s="142" t="s">
        <v>0</v>
      </c>
      <c r="B154" s="142"/>
      <c r="C154" s="164" t="s">
        <v>15</v>
      </c>
      <c r="D154" s="164"/>
      <c r="E154" s="164"/>
      <c r="F154" s="142" t="s">
        <v>0</v>
      </c>
      <c r="G154" s="142"/>
      <c r="H154" s="144" t="s">
        <v>0</v>
      </c>
      <c r="I154" s="144"/>
      <c r="J154" s="144"/>
      <c r="K154" s="172">
        <v>44.9</v>
      </c>
      <c r="L154" s="172"/>
      <c r="M154" s="172"/>
      <c r="N154" s="172">
        <v>46.3</v>
      </c>
      <c r="O154" s="172"/>
      <c r="P154" s="172"/>
      <c r="Q154" s="172"/>
      <c r="R154" s="172">
        <v>1.4</v>
      </c>
      <c r="S154" s="172"/>
      <c r="T154" s="172"/>
      <c r="U154" s="172"/>
      <c r="V154" s="167">
        <v>0.62</v>
      </c>
      <c r="W154" s="167"/>
      <c r="X154" s="41" t="s">
        <v>0</v>
      </c>
    </row>
    <row r="155" spans="1:24" ht="11.25" customHeight="1" x14ac:dyDescent="0.2">
      <c r="A155" s="143" t="s">
        <v>0</v>
      </c>
      <c r="B155" s="143"/>
      <c r="C155" s="169" t="s">
        <v>16</v>
      </c>
      <c r="D155" s="169"/>
      <c r="E155" s="169"/>
      <c r="F155" s="143" t="s">
        <v>0</v>
      </c>
      <c r="G155" s="143"/>
      <c r="H155" s="150" t="s">
        <v>0</v>
      </c>
      <c r="I155" s="150"/>
      <c r="J155" s="150"/>
      <c r="K155" s="166">
        <v>2.2200000000000002</v>
      </c>
      <c r="L155" s="166"/>
      <c r="M155" s="166"/>
      <c r="N155" s="166">
        <v>2.2000000000000002</v>
      </c>
      <c r="O155" s="166"/>
      <c r="P155" s="166"/>
      <c r="Q155" s="166"/>
      <c r="R155" s="168">
        <v>-0.02</v>
      </c>
      <c r="S155" s="168"/>
      <c r="T155" s="168"/>
      <c r="U155" s="168"/>
      <c r="V155" s="174">
        <v>-0.18</v>
      </c>
      <c r="W155" s="174"/>
      <c r="X155" s="43" t="s">
        <v>0</v>
      </c>
    </row>
    <row r="156" spans="1:24" ht="11.25" customHeight="1" x14ac:dyDescent="0.2">
      <c r="A156" s="142" t="s">
        <v>0</v>
      </c>
      <c r="B156" s="142"/>
      <c r="C156" s="164" t="s">
        <v>0</v>
      </c>
      <c r="D156" s="164"/>
      <c r="E156" s="164"/>
      <c r="F156" s="142" t="s">
        <v>0</v>
      </c>
      <c r="G156" s="142"/>
      <c r="H156" s="144" t="s">
        <v>0</v>
      </c>
      <c r="I156" s="144"/>
      <c r="J156" s="144"/>
      <c r="K156" s="144" t="s">
        <v>0</v>
      </c>
      <c r="L156" s="144"/>
      <c r="M156" s="144"/>
      <c r="N156" s="144" t="s">
        <v>0</v>
      </c>
      <c r="O156" s="144"/>
      <c r="P156" s="144"/>
      <c r="Q156" s="144"/>
      <c r="R156" s="144" t="s">
        <v>0</v>
      </c>
      <c r="S156" s="144"/>
      <c r="T156" s="144"/>
      <c r="U156" s="144"/>
      <c r="V156" s="144" t="s">
        <v>0</v>
      </c>
      <c r="W156" s="144"/>
      <c r="X156" s="41" t="s">
        <v>0</v>
      </c>
    </row>
    <row r="157" spans="1:24" ht="12" customHeight="1" x14ac:dyDescent="0.2">
      <c r="A157" s="146" t="s">
        <v>0</v>
      </c>
      <c r="B157" s="146"/>
      <c r="C157" s="147" t="s">
        <v>0</v>
      </c>
      <c r="D157" s="147"/>
      <c r="E157" s="146" t="s">
        <v>0</v>
      </c>
      <c r="F157" s="146"/>
      <c r="G157" s="146"/>
      <c r="H157" s="146"/>
      <c r="I157" s="146" t="s">
        <v>0</v>
      </c>
      <c r="J157" s="146"/>
      <c r="K157" s="146" t="s">
        <v>0</v>
      </c>
      <c r="L157" s="146"/>
      <c r="M157" s="147" t="s">
        <v>17</v>
      </c>
      <c r="N157" s="147"/>
      <c r="O157" s="147"/>
      <c r="P157" s="147"/>
      <c r="Q157" s="147"/>
      <c r="R157" s="147"/>
      <c r="S157" s="147"/>
      <c r="T157" s="147" t="s">
        <v>18</v>
      </c>
      <c r="U157" s="147"/>
      <c r="V157" s="147"/>
      <c r="W157" s="147"/>
      <c r="X157" s="40" t="s">
        <v>0</v>
      </c>
    </row>
    <row r="158" spans="1:24" ht="11.25" customHeight="1" x14ac:dyDescent="0.2">
      <c r="A158" s="146" t="s">
        <v>0</v>
      </c>
      <c r="B158" s="146"/>
      <c r="C158" s="165" t="s">
        <v>19</v>
      </c>
      <c r="D158" s="165"/>
      <c r="E158" s="165"/>
      <c r="F158" s="165"/>
      <c r="G158" s="165"/>
      <c r="H158" s="165"/>
      <c r="I158" s="165"/>
      <c r="J158" s="165"/>
      <c r="K158" s="149" t="s">
        <v>0</v>
      </c>
      <c r="L158" s="149"/>
      <c r="M158" s="149" t="s">
        <v>20</v>
      </c>
      <c r="N158" s="149"/>
      <c r="O158" s="149"/>
      <c r="P158" s="149" t="s">
        <v>21</v>
      </c>
      <c r="Q158" s="149"/>
      <c r="R158" s="149"/>
      <c r="S158" s="149"/>
      <c r="T158" s="149" t="s">
        <v>20</v>
      </c>
      <c r="U158" s="149"/>
      <c r="V158" s="149"/>
      <c r="W158" s="46" t="s">
        <v>21</v>
      </c>
      <c r="X158" s="40" t="s">
        <v>0</v>
      </c>
    </row>
    <row r="159" spans="1:24" ht="11.25" customHeight="1" x14ac:dyDescent="0.2">
      <c r="A159" s="142" t="s">
        <v>0</v>
      </c>
      <c r="B159" s="142"/>
      <c r="C159" s="164" t="s">
        <v>22</v>
      </c>
      <c r="D159" s="164"/>
      <c r="E159" s="144" t="s">
        <v>0</v>
      </c>
      <c r="F159" s="144"/>
      <c r="G159" s="144"/>
      <c r="H159" s="144"/>
      <c r="I159" s="144" t="s">
        <v>0</v>
      </c>
      <c r="J159" s="144"/>
      <c r="K159" s="144" t="s">
        <v>0</v>
      </c>
      <c r="L159" s="144"/>
      <c r="M159" s="151">
        <v>3578</v>
      </c>
      <c r="N159" s="151"/>
      <c r="O159" s="151"/>
      <c r="P159" s="144" t="s">
        <v>23</v>
      </c>
      <c r="Q159" s="144"/>
      <c r="R159" s="144"/>
      <c r="S159" s="144"/>
      <c r="T159" s="151">
        <v>3630</v>
      </c>
      <c r="U159" s="151"/>
      <c r="V159" s="151"/>
      <c r="W159" s="42" t="s">
        <v>23</v>
      </c>
      <c r="X159" s="38" t="s">
        <v>0</v>
      </c>
    </row>
    <row r="160" spans="1:24" ht="11.25" customHeight="1" x14ac:dyDescent="0.2">
      <c r="A160" s="143" t="s">
        <v>0</v>
      </c>
      <c r="B160" s="143"/>
      <c r="C160" s="159" t="s">
        <v>24</v>
      </c>
      <c r="D160" s="159"/>
      <c r="E160" s="159"/>
      <c r="F160" s="159"/>
      <c r="G160" s="159"/>
      <c r="H160" s="159"/>
      <c r="I160" s="150" t="s">
        <v>0</v>
      </c>
      <c r="J160" s="150"/>
      <c r="K160" s="150" t="s">
        <v>0</v>
      </c>
      <c r="L160" s="150"/>
      <c r="M160" s="171">
        <v>667</v>
      </c>
      <c r="N160" s="171"/>
      <c r="O160" s="171"/>
      <c r="P160" s="163">
        <v>18.600000000000001</v>
      </c>
      <c r="Q160" s="163"/>
      <c r="R160" s="163"/>
      <c r="S160" s="163"/>
      <c r="T160" s="171">
        <v>633</v>
      </c>
      <c r="U160" s="171"/>
      <c r="V160" s="171"/>
      <c r="W160" s="47">
        <v>17.399999999999999</v>
      </c>
      <c r="X160" s="48" t="s">
        <v>0</v>
      </c>
    </row>
    <row r="161" spans="1:24" ht="10.5" customHeight="1" x14ac:dyDescent="0.2">
      <c r="A161" s="142" t="s">
        <v>0</v>
      </c>
      <c r="B161" s="142"/>
      <c r="C161" s="161" t="s">
        <v>25</v>
      </c>
      <c r="D161" s="161"/>
      <c r="E161" s="161"/>
      <c r="F161" s="161"/>
      <c r="G161" s="161"/>
      <c r="H161" s="161"/>
      <c r="I161" s="144" t="s">
        <v>0</v>
      </c>
      <c r="J161" s="144"/>
      <c r="K161" s="144" t="s">
        <v>0</v>
      </c>
      <c r="L161" s="144"/>
      <c r="M161" s="151">
        <v>581</v>
      </c>
      <c r="N161" s="151"/>
      <c r="O161" s="151"/>
      <c r="P161" s="141">
        <v>16.2</v>
      </c>
      <c r="Q161" s="141"/>
      <c r="R161" s="141"/>
      <c r="S161" s="141"/>
      <c r="T161" s="151">
        <v>604</v>
      </c>
      <c r="U161" s="151"/>
      <c r="V161" s="151"/>
      <c r="W161" s="49">
        <v>16.600000000000001</v>
      </c>
      <c r="X161" s="38" t="s">
        <v>0</v>
      </c>
    </row>
    <row r="162" spans="1:24" ht="10.5" customHeight="1" x14ac:dyDescent="0.2">
      <c r="A162" s="143" t="s">
        <v>0</v>
      </c>
      <c r="B162" s="143"/>
      <c r="C162" s="159" t="s">
        <v>26</v>
      </c>
      <c r="D162" s="159"/>
      <c r="E162" s="159"/>
      <c r="F162" s="159"/>
      <c r="G162" s="159"/>
      <c r="H162" s="159"/>
      <c r="I162" s="150" t="s">
        <v>0</v>
      </c>
      <c r="J162" s="150"/>
      <c r="K162" s="150" t="s">
        <v>0</v>
      </c>
      <c r="L162" s="150"/>
      <c r="M162" s="171">
        <v>506</v>
      </c>
      <c r="N162" s="171"/>
      <c r="O162" s="171"/>
      <c r="P162" s="163">
        <v>14.1</v>
      </c>
      <c r="Q162" s="163"/>
      <c r="R162" s="163"/>
      <c r="S162" s="163"/>
      <c r="T162" s="171">
        <v>507</v>
      </c>
      <c r="U162" s="171"/>
      <c r="V162" s="171"/>
      <c r="W162" s="47">
        <v>14</v>
      </c>
      <c r="X162" s="43" t="s">
        <v>0</v>
      </c>
    </row>
    <row r="163" spans="1:24" ht="11.25" customHeight="1" x14ac:dyDescent="0.2">
      <c r="A163" s="142" t="s">
        <v>0</v>
      </c>
      <c r="B163" s="142"/>
      <c r="C163" s="161" t="s">
        <v>27</v>
      </c>
      <c r="D163" s="161"/>
      <c r="E163" s="161"/>
      <c r="F163" s="161"/>
      <c r="G163" s="161"/>
      <c r="H163" s="161"/>
      <c r="I163" s="144" t="s">
        <v>0</v>
      </c>
      <c r="J163" s="144"/>
      <c r="K163" s="144" t="s">
        <v>0</v>
      </c>
      <c r="L163" s="144"/>
      <c r="M163" s="151">
        <v>618</v>
      </c>
      <c r="N163" s="151"/>
      <c r="O163" s="151"/>
      <c r="P163" s="141">
        <v>17.3</v>
      </c>
      <c r="Q163" s="141"/>
      <c r="R163" s="141"/>
      <c r="S163" s="141"/>
      <c r="T163" s="151">
        <v>308</v>
      </c>
      <c r="U163" s="151"/>
      <c r="V163" s="151"/>
      <c r="W163" s="49">
        <v>8.5</v>
      </c>
      <c r="X163" s="38" t="s">
        <v>0</v>
      </c>
    </row>
    <row r="164" spans="1:24" ht="11.25" customHeight="1" x14ac:dyDescent="0.2">
      <c r="A164" s="143" t="s">
        <v>0</v>
      </c>
      <c r="B164" s="143"/>
      <c r="C164" s="159" t="s">
        <v>28</v>
      </c>
      <c r="D164" s="159"/>
      <c r="E164" s="159"/>
      <c r="F164" s="159"/>
      <c r="G164" s="159"/>
      <c r="H164" s="159"/>
      <c r="I164" s="150" t="s">
        <v>0</v>
      </c>
      <c r="J164" s="150"/>
      <c r="K164" s="150" t="s">
        <v>0</v>
      </c>
      <c r="L164" s="150"/>
      <c r="M164" s="171">
        <v>594</v>
      </c>
      <c r="N164" s="171"/>
      <c r="O164" s="171"/>
      <c r="P164" s="163">
        <v>16.600000000000001</v>
      </c>
      <c r="Q164" s="163"/>
      <c r="R164" s="163"/>
      <c r="S164" s="163"/>
      <c r="T164" s="171">
        <v>712</v>
      </c>
      <c r="U164" s="171"/>
      <c r="V164" s="171"/>
      <c r="W164" s="47">
        <v>19.600000000000001</v>
      </c>
      <c r="X164" s="48" t="s">
        <v>0</v>
      </c>
    </row>
    <row r="165" spans="1:24" ht="11.25" customHeight="1" x14ac:dyDescent="0.2">
      <c r="A165" s="142" t="s">
        <v>0</v>
      </c>
      <c r="B165" s="142"/>
      <c r="C165" s="161" t="s">
        <v>29</v>
      </c>
      <c r="D165" s="161"/>
      <c r="E165" s="161"/>
      <c r="F165" s="161"/>
      <c r="G165" s="161"/>
      <c r="H165" s="161"/>
      <c r="I165" s="144" t="s">
        <v>0</v>
      </c>
      <c r="J165" s="144"/>
      <c r="K165" s="144" t="s">
        <v>0</v>
      </c>
      <c r="L165" s="144"/>
      <c r="M165" s="151">
        <v>355</v>
      </c>
      <c r="N165" s="151"/>
      <c r="O165" s="151"/>
      <c r="P165" s="141">
        <v>9.9</v>
      </c>
      <c r="Q165" s="141"/>
      <c r="R165" s="141"/>
      <c r="S165" s="141"/>
      <c r="T165" s="151">
        <v>564</v>
      </c>
      <c r="U165" s="151"/>
      <c r="V165" s="151"/>
      <c r="W165" s="49">
        <v>15.5</v>
      </c>
      <c r="X165" s="38" t="s">
        <v>0</v>
      </c>
    </row>
    <row r="166" spans="1:24" ht="11.25" customHeight="1" x14ac:dyDescent="0.2">
      <c r="A166" s="143" t="s">
        <v>0</v>
      </c>
      <c r="B166" s="143"/>
      <c r="C166" s="159" t="s">
        <v>30</v>
      </c>
      <c r="D166" s="159"/>
      <c r="E166" s="159"/>
      <c r="F166" s="159"/>
      <c r="G166" s="159"/>
      <c r="H166" s="159"/>
      <c r="I166" s="150" t="s">
        <v>0</v>
      </c>
      <c r="J166" s="150"/>
      <c r="K166" s="150" t="s">
        <v>0</v>
      </c>
      <c r="L166" s="150"/>
      <c r="M166" s="171">
        <v>195</v>
      </c>
      <c r="N166" s="171"/>
      <c r="O166" s="171"/>
      <c r="P166" s="163">
        <v>5.4</v>
      </c>
      <c r="Q166" s="163"/>
      <c r="R166" s="163"/>
      <c r="S166" s="163"/>
      <c r="T166" s="171">
        <v>222</v>
      </c>
      <c r="U166" s="171"/>
      <c r="V166" s="171"/>
      <c r="W166" s="47">
        <v>6.1</v>
      </c>
      <c r="X166" s="48" t="s">
        <v>0</v>
      </c>
    </row>
    <row r="167" spans="1:24" ht="11.25" customHeight="1" x14ac:dyDescent="0.2">
      <c r="A167" s="142" t="s">
        <v>0</v>
      </c>
      <c r="B167" s="142"/>
      <c r="C167" s="161" t="s">
        <v>31</v>
      </c>
      <c r="D167" s="161"/>
      <c r="E167" s="161"/>
      <c r="F167" s="161"/>
      <c r="G167" s="161"/>
      <c r="H167" s="161"/>
      <c r="I167" s="144" t="s">
        <v>0</v>
      </c>
      <c r="J167" s="144"/>
      <c r="K167" s="144" t="s">
        <v>0</v>
      </c>
      <c r="L167" s="144"/>
      <c r="M167" s="151">
        <v>51</v>
      </c>
      <c r="N167" s="151"/>
      <c r="O167" s="151"/>
      <c r="P167" s="141">
        <v>1.4</v>
      </c>
      <c r="Q167" s="141"/>
      <c r="R167" s="141"/>
      <c r="S167" s="141"/>
      <c r="T167" s="151">
        <v>68</v>
      </c>
      <c r="U167" s="151"/>
      <c r="V167" s="151"/>
      <c r="W167" s="49">
        <v>1.9</v>
      </c>
      <c r="X167" s="38" t="s">
        <v>0</v>
      </c>
    </row>
    <row r="168" spans="1:24" ht="11.25" customHeight="1" x14ac:dyDescent="0.2">
      <c r="A168" s="143" t="s">
        <v>0</v>
      </c>
      <c r="B168" s="143"/>
      <c r="C168" s="159" t="s">
        <v>32</v>
      </c>
      <c r="D168" s="159"/>
      <c r="E168" s="159"/>
      <c r="F168" s="159"/>
      <c r="G168" s="159"/>
      <c r="H168" s="159"/>
      <c r="I168" s="150" t="s">
        <v>0</v>
      </c>
      <c r="J168" s="150"/>
      <c r="K168" s="150" t="s">
        <v>0</v>
      </c>
      <c r="L168" s="150"/>
      <c r="M168" s="171">
        <v>11</v>
      </c>
      <c r="N168" s="171"/>
      <c r="O168" s="171"/>
      <c r="P168" s="163">
        <v>0.3</v>
      </c>
      <c r="Q168" s="163"/>
      <c r="R168" s="163"/>
      <c r="S168" s="163"/>
      <c r="T168" s="171">
        <v>12</v>
      </c>
      <c r="U168" s="171"/>
      <c r="V168" s="171"/>
      <c r="W168" s="47">
        <v>0.3</v>
      </c>
      <c r="X168" s="48" t="s">
        <v>0</v>
      </c>
    </row>
    <row r="169" spans="1:24" ht="11.25" customHeight="1" x14ac:dyDescent="0.2">
      <c r="A169" s="142" t="s">
        <v>0</v>
      </c>
      <c r="B169" s="142"/>
      <c r="C169" s="161" t="s">
        <v>0</v>
      </c>
      <c r="D169" s="161"/>
      <c r="E169" s="144" t="s">
        <v>0</v>
      </c>
      <c r="F169" s="144"/>
      <c r="G169" s="144"/>
      <c r="H169" s="144"/>
      <c r="I169" s="144" t="s">
        <v>0</v>
      </c>
      <c r="J169" s="144"/>
      <c r="K169" s="144" t="s">
        <v>0</v>
      </c>
      <c r="L169" s="144"/>
      <c r="M169" s="144" t="s">
        <v>0</v>
      </c>
      <c r="N169" s="144"/>
      <c r="O169" s="144"/>
      <c r="P169" s="144" t="s">
        <v>0</v>
      </c>
      <c r="Q169" s="144"/>
      <c r="R169" s="144"/>
      <c r="S169" s="144"/>
      <c r="T169" s="144" t="s">
        <v>0</v>
      </c>
      <c r="U169" s="144"/>
      <c r="V169" s="144"/>
      <c r="W169" s="42" t="s">
        <v>0</v>
      </c>
      <c r="X169" s="38" t="s">
        <v>0</v>
      </c>
    </row>
    <row r="170" spans="1:24" ht="11.25" customHeight="1" x14ac:dyDescent="0.2">
      <c r="A170" s="143" t="s">
        <v>0</v>
      </c>
      <c r="B170" s="143"/>
      <c r="C170" s="159" t="s">
        <v>33</v>
      </c>
      <c r="D170" s="159"/>
      <c r="E170" s="159"/>
      <c r="F170" s="159"/>
      <c r="G170" s="159"/>
      <c r="H170" s="159"/>
      <c r="I170" s="150" t="s">
        <v>0</v>
      </c>
      <c r="J170" s="150"/>
      <c r="K170" s="150" t="s">
        <v>0</v>
      </c>
      <c r="L170" s="150"/>
      <c r="M170" s="157">
        <v>35590</v>
      </c>
      <c r="N170" s="157"/>
      <c r="O170" s="157"/>
      <c r="P170" s="150" t="s">
        <v>0</v>
      </c>
      <c r="Q170" s="150"/>
      <c r="R170" s="150"/>
      <c r="S170" s="150"/>
      <c r="T170" s="157">
        <v>37792</v>
      </c>
      <c r="U170" s="157"/>
      <c r="V170" s="157"/>
      <c r="W170" s="44" t="s">
        <v>0</v>
      </c>
      <c r="X170" s="48" t="s">
        <v>0</v>
      </c>
    </row>
    <row r="171" spans="1:24" ht="11.25" customHeight="1" x14ac:dyDescent="0.2">
      <c r="A171" s="142" t="s">
        <v>0</v>
      </c>
      <c r="B171" s="142"/>
      <c r="C171" s="161" t="s">
        <v>34</v>
      </c>
      <c r="D171" s="161"/>
      <c r="E171" s="161"/>
      <c r="F171" s="161"/>
      <c r="G171" s="161"/>
      <c r="H171" s="161"/>
      <c r="I171" s="144" t="s">
        <v>0</v>
      </c>
      <c r="J171" s="144"/>
      <c r="K171" s="144" t="s">
        <v>0</v>
      </c>
      <c r="L171" s="144"/>
      <c r="M171" s="145">
        <v>45390</v>
      </c>
      <c r="N171" s="145"/>
      <c r="O171" s="145"/>
      <c r="P171" s="144" t="s">
        <v>0</v>
      </c>
      <c r="Q171" s="144"/>
      <c r="R171" s="144"/>
      <c r="S171" s="144"/>
      <c r="T171" s="145">
        <v>50259</v>
      </c>
      <c r="U171" s="145"/>
      <c r="V171" s="145"/>
      <c r="W171" s="42" t="s">
        <v>0</v>
      </c>
      <c r="X171" s="37" t="s">
        <v>0</v>
      </c>
    </row>
    <row r="172" spans="1:24" ht="11.25" customHeight="1" x14ac:dyDescent="0.2">
      <c r="A172" s="143" t="s">
        <v>0</v>
      </c>
      <c r="B172" s="143"/>
      <c r="C172" s="159" t="s">
        <v>35</v>
      </c>
      <c r="D172" s="159"/>
      <c r="E172" s="159"/>
      <c r="F172" s="159"/>
      <c r="G172" s="159"/>
      <c r="H172" s="159"/>
      <c r="I172" s="150" t="s">
        <v>0</v>
      </c>
      <c r="J172" s="150"/>
      <c r="K172" s="150" t="s">
        <v>0</v>
      </c>
      <c r="L172" s="150"/>
      <c r="M172" s="157">
        <v>20015</v>
      </c>
      <c r="N172" s="157"/>
      <c r="O172" s="157"/>
      <c r="P172" s="150" t="s">
        <v>0</v>
      </c>
      <c r="Q172" s="150"/>
      <c r="R172" s="150"/>
      <c r="S172" s="150"/>
      <c r="T172" s="157">
        <v>22269</v>
      </c>
      <c r="U172" s="157"/>
      <c r="V172" s="157"/>
      <c r="W172" s="44" t="s">
        <v>0</v>
      </c>
      <c r="X172" s="43" t="s">
        <v>0</v>
      </c>
    </row>
    <row r="173" spans="1:24" ht="216.75"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row>
    <row r="174" spans="1:24" ht="37.9"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row>
    <row r="175" spans="1:24" ht="37.9"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row>
    <row r="176" spans="1:24" ht="37.9"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row>
    <row r="177" spans="1:24" ht="37.9" customHeight="1" x14ac:dyDescent="0.2">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row>
    <row r="178" spans="1:24" ht="18.75" customHeight="1" x14ac:dyDescent="0.2">
      <c r="B178" s="140" t="s">
        <v>36</v>
      </c>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row>
    <row r="179" spans="1:24" ht="0.75" customHeight="1" x14ac:dyDescent="0.2">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row>
    <row r="180" spans="1:24" ht="1.5" customHeight="1" x14ac:dyDescent="0.2">
      <c r="A180" s="137" t="s">
        <v>0</v>
      </c>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3" customHeight="1" x14ac:dyDescent="0.2">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row>
    <row r="182" spans="1:24" ht="13.5" customHeight="1" x14ac:dyDescent="0.2">
      <c r="B182" s="138" t="s">
        <v>0</v>
      </c>
      <c r="C182" s="138"/>
      <c r="D182" s="134" t="s">
        <v>0</v>
      </c>
      <c r="E182" s="134"/>
      <c r="F182" s="134"/>
      <c r="G182" s="134"/>
      <c r="H182" s="134"/>
      <c r="I182" s="134"/>
      <c r="J182" s="139" t="s">
        <v>37</v>
      </c>
      <c r="K182" s="139"/>
      <c r="L182" s="139"/>
      <c r="M182" s="139"/>
      <c r="N182" s="139"/>
      <c r="O182" s="139"/>
      <c r="P182" s="139"/>
      <c r="Q182" s="139"/>
      <c r="R182" s="139"/>
      <c r="S182" s="139"/>
      <c r="T182" s="139"/>
      <c r="U182" s="139"/>
      <c r="V182" s="139"/>
      <c r="W182" s="139"/>
      <c r="X182" s="139"/>
    </row>
    <row r="183" spans="1:24" ht="11.85" customHeight="1" x14ac:dyDescent="0.2">
      <c r="B183" s="130" t="s">
        <v>0</v>
      </c>
      <c r="C183" s="130"/>
      <c r="D183" s="131" t="s">
        <v>0</v>
      </c>
      <c r="E183" s="131"/>
      <c r="F183" s="131"/>
      <c r="G183" s="131"/>
      <c r="H183" s="131"/>
      <c r="I183" s="131"/>
      <c r="J183" s="132" t="s">
        <v>38</v>
      </c>
      <c r="K183" s="132"/>
      <c r="L183" s="132"/>
      <c r="M183" s="132"/>
      <c r="N183" s="132"/>
      <c r="O183" s="132"/>
      <c r="P183" s="132"/>
      <c r="Q183" s="132"/>
      <c r="R183" s="132"/>
      <c r="S183" s="131" t="s">
        <v>0</v>
      </c>
      <c r="T183" s="131"/>
      <c r="U183" s="131"/>
      <c r="V183" s="131"/>
      <c r="W183" s="131"/>
      <c r="X183" s="131"/>
    </row>
    <row r="184" spans="1:24" ht="15" customHeight="1" x14ac:dyDescent="0.2">
      <c r="B184" s="133" t="s">
        <v>39</v>
      </c>
      <c r="C184" s="133"/>
      <c r="D184" s="134"/>
      <c r="E184" s="134"/>
      <c r="F184" s="134"/>
      <c r="G184" s="134"/>
      <c r="H184" s="134"/>
      <c r="I184" s="134"/>
      <c r="J184" s="132"/>
      <c r="K184" s="132"/>
      <c r="L184" s="132"/>
      <c r="M184" s="132"/>
      <c r="N184" s="132"/>
      <c r="O184" s="173"/>
      <c r="P184" s="173"/>
      <c r="Q184" s="173"/>
      <c r="R184" s="173"/>
      <c r="S184" s="135" t="s">
        <v>158</v>
      </c>
      <c r="T184" s="135"/>
      <c r="U184" s="135"/>
      <c r="V184" s="135"/>
      <c r="W184" s="135"/>
      <c r="X184" s="135"/>
    </row>
    <row r="185" spans="1:24" ht="14.45" customHeight="1" x14ac:dyDescent="0.2">
      <c r="F185" s="37" t="s">
        <v>0</v>
      </c>
      <c r="G185" s="134" t="s">
        <v>0</v>
      </c>
      <c r="H185" s="134"/>
      <c r="I185" s="134"/>
      <c r="J185" s="134"/>
      <c r="K185" s="134"/>
      <c r="L185" s="134"/>
      <c r="M185" s="134"/>
      <c r="N185" s="134"/>
      <c r="O185" s="134"/>
      <c r="P185" s="134"/>
      <c r="Q185" s="134" t="s">
        <v>0</v>
      </c>
      <c r="R185" s="134"/>
      <c r="S185" s="134"/>
      <c r="T185" s="134"/>
      <c r="U185" s="134" t="s">
        <v>0</v>
      </c>
      <c r="V185" s="134"/>
      <c r="W185" s="134"/>
      <c r="X185" s="134"/>
    </row>
    <row r="186" spans="1:24" ht="20.85" customHeight="1" x14ac:dyDescent="0.2">
      <c r="F186" s="175" t="s">
        <v>1</v>
      </c>
      <c r="G186" s="175"/>
      <c r="H186" s="175"/>
      <c r="I186" s="175"/>
      <c r="J186" s="175"/>
      <c r="K186" s="175"/>
      <c r="L186" s="175"/>
      <c r="M186" s="175"/>
      <c r="N186" s="175"/>
      <c r="O186" s="175"/>
      <c r="P186" s="175"/>
      <c r="Q186" s="175"/>
      <c r="R186" s="175"/>
      <c r="S186" s="175"/>
      <c r="T186" s="175"/>
      <c r="U186" s="175"/>
      <c r="V186" s="175"/>
      <c r="W186" s="175"/>
      <c r="X186" s="175"/>
    </row>
    <row r="187" spans="1:24" ht="6.75" customHeight="1" x14ac:dyDescent="0.2">
      <c r="F187" s="37" t="s">
        <v>0</v>
      </c>
      <c r="G187" s="134" t="s">
        <v>0</v>
      </c>
      <c r="H187" s="134"/>
      <c r="I187" s="134"/>
      <c r="J187" s="134"/>
      <c r="K187" s="134"/>
      <c r="L187" s="134"/>
      <c r="M187" s="134"/>
      <c r="N187" s="134"/>
      <c r="O187" s="134"/>
      <c r="P187" s="134"/>
      <c r="Q187" s="134" t="s">
        <v>0</v>
      </c>
      <c r="R187" s="134"/>
      <c r="S187" s="134"/>
      <c r="T187" s="134"/>
      <c r="U187" s="134" t="s">
        <v>0</v>
      </c>
      <c r="V187" s="134"/>
      <c r="W187" s="134"/>
      <c r="X187" s="134"/>
    </row>
    <row r="188" spans="1:24" ht="11.45" customHeight="1" x14ac:dyDescent="0.2">
      <c r="F188" s="37" t="s">
        <v>0</v>
      </c>
      <c r="G188" s="134" t="s">
        <v>65</v>
      </c>
      <c r="H188" s="134"/>
      <c r="I188" s="134"/>
      <c r="J188" s="134"/>
      <c r="K188" s="134"/>
      <c r="L188" s="134"/>
      <c r="M188" s="134"/>
      <c r="N188" s="134"/>
      <c r="O188" s="134"/>
      <c r="P188" s="134"/>
      <c r="Q188" s="139" t="s">
        <v>0</v>
      </c>
      <c r="R188" s="139"/>
      <c r="S188" s="139"/>
      <c r="T188" s="139"/>
      <c r="U188" s="139"/>
      <c r="V188" s="139"/>
      <c r="W188" s="139"/>
      <c r="X188" s="139"/>
    </row>
    <row r="189" spans="1:24" ht="11.45" customHeight="1" x14ac:dyDescent="0.2">
      <c r="F189" s="37" t="s">
        <v>0</v>
      </c>
      <c r="G189" s="134" t="s">
        <v>66</v>
      </c>
      <c r="H189" s="134"/>
      <c r="I189" s="134"/>
      <c r="J189" s="134"/>
      <c r="K189" s="134"/>
      <c r="L189" s="134"/>
      <c r="M189" s="134"/>
      <c r="N189" s="134"/>
      <c r="O189" s="134"/>
      <c r="P189" s="134"/>
      <c r="Q189" s="134"/>
      <c r="R189" s="134"/>
      <c r="S189" s="134"/>
      <c r="T189" s="134"/>
      <c r="U189" s="154" t="s">
        <v>67</v>
      </c>
      <c r="V189" s="154"/>
      <c r="W189" s="154"/>
      <c r="X189" s="154"/>
    </row>
    <row r="190" spans="1:24" ht="11.45" customHeight="1" x14ac:dyDescent="0.2">
      <c r="F190" s="37" t="s">
        <v>0</v>
      </c>
      <c r="G190" s="134" t="s">
        <v>5</v>
      </c>
      <c r="H190" s="134"/>
      <c r="I190" s="134"/>
      <c r="J190" s="134"/>
      <c r="K190" s="134"/>
      <c r="L190" s="134"/>
      <c r="M190" s="134"/>
      <c r="N190" s="134"/>
      <c r="O190" s="134"/>
      <c r="P190" s="134"/>
      <c r="Q190" s="134"/>
      <c r="R190" s="134"/>
      <c r="S190" s="134"/>
      <c r="T190" s="134"/>
      <c r="U190" s="154" t="s">
        <v>68</v>
      </c>
      <c r="V190" s="154"/>
      <c r="W190" s="154"/>
      <c r="X190" s="154"/>
    </row>
    <row r="191" spans="1:24" ht="1.7" customHeight="1" x14ac:dyDescent="0.2">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row>
    <row r="192" spans="1:24" ht="1.1499999999999999" customHeight="1" x14ac:dyDescent="0.2">
      <c r="A192" s="152" t="s">
        <v>0</v>
      </c>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row>
    <row r="193" spans="1:24" ht="11.25" customHeight="1" x14ac:dyDescent="0.2">
      <c r="A193" s="146" t="s">
        <v>0</v>
      </c>
      <c r="B193" s="146"/>
      <c r="C193" s="147" t="s">
        <v>44</v>
      </c>
      <c r="D193" s="147"/>
      <c r="E193" s="147"/>
      <c r="F193" s="147"/>
      <c r="G193" s="147"/>
      <c r="H193" s="147"/>
      <c r="I193" s="147"/>
      <c r="J193" s="147"/>
      <c r="K193" s="147"/>
      <c r="L193" s="147"/>
      <c r="M193" s="147"/>
      <c r="N193" s="147"/>
      <c r="O193" s="147"/>
      <c r="P193" s="147"/>
      <c r="Q193" s="147"/>
      <c r="R193" s="147"/>
      <c r="S193" s="147"/>
      <c r="T193" s="147"/>
      <c r="U193" s="147"/>
      <c r="V193" s="147"/>
      <c r="W193" s="147"/>
      <c r="X193" s="40" t="s">
        <v>0</v>
      </c>
    </row>
    <row r="194" spans="1:24" ht="11.25" customHeight="1" x14ac:dyDescent="0.2">
      <c r="A194" s="146" t="s">
        <v>0</v>
      </c>
      <c r="B194" s="146"/>
      <c r="C194" s="146" t="s">
        <v>0</v>
      </c>
      <c r="D194" s="146"/>
      <c r="E194" s="149" t="s">
        <v>45</v>
      </c>
      <c r="F194" s="149"/>
      <c r="G194" s="149"/>
      <c r="H194" s="149"/>
      <c r="I194" s="149" t="s">
        <v>46</v>
      </c>
      <c r="J194" s="149"/>
      <c r="K194" s="149" t="s">
        <v>47</v>
      </c>
      <c r="L194" s="149"/>
      <c r="M194" s="149" t="s">
        <v>48</v>
      </c>
      <c r="N194" s="149"/>
      <c r="O194" s="149"/>
      <c r="P194" s="149" t="s">
        <v>49</v>
      </c>
      <c r="Q194" s="149"/>
      <c r="R194" s="149"/>
      <c r="S194" s="149"/>
      <c r="T194" s="149" t="s">
        <v>50</v>
      </c>
      <c r="U194" s="149"/>
      <c r="V194" s="149"/>
      <c r="W194" s="46" t="s">
        <v>51</v>
      </c>
      <c r="X194" s="40" t="s">
        <v>0</v>
      </c>
    </row>
    <row r="195" spans="1:24" ht="11.25" customHeight="1" x14ac:dyDescent="0.2">
      <c r="A195" s="142" t="s">
        <v>0</v>
      </c>
      <c r="B195" s="142"/>
      <c r="C195" s="142" t="s">
        <v>52</v>
      </c>
      <c r="D195" s="142"/>
      <c r="E195" s="151">
        <v>152</v>
      </c>
      <c r="F195" s="151"/>
      <c r="G195" s="151"/>
      <c r="H195" s="151"/>
      <c r="I195" s="151">
        <v>394</v>
      </c>
      <c r="J195" s="151"/>
      <c r="K195" s="151">
        <v>457</v>
      </c>
      <c r="L195" s="151"/>
      <c r="M195" s="151">
        <v>674</v>
      </c>
      <c r="N195" s="151"/>
      <c r="O195" s="151"/>
      <c r="P195" s="151">
        <v>792</v>
      </c>
      <c r="Q195" s="151"/>
      <c r="R195" s="151"/>
      <c r="S195" s="151"/>
      <c r="T195" s="151">
        <v>616</v>
      </c>
      <c r="U195" s="151"/>
      <c r="V195" s="151"/>
      <c r="W195" s="52">
        <v>494</v>
      </c>
      <c r="X195" s="38" t="s">
        <v>0</v>
      </c>
    </row>
    <row r="196" spans="1:24" ht="11.25" customHeight="1" x14ac:dyDescent="0.2">
      <c r="A196" s="143" t="s">
        <v>0</v>
      </c>
      <c r="B196" s="143"/>
      <c r="C196" s="143" t="s">
        <v>0</v>
      </c>
      <c r="D196" s="143"/>
      <c r="E196" s="150" t="s">
        <v>0</v>
      </c>
      <c r="F196" s="150"/>
      <c r="G196" s="150"/>
      <c r="H196" s="150"/>
      <c r="I196" s="150" t="s">
        <v>0</v>
      </c>
      <c r="J196" s="150"/>
      <c r="K196" s="150" t="s">
        <v>0</v>
      </c>
      <c r="L196" s="150"/>
      <c r="M196" s="150" t="s">
        <v>0</v>
      </c>
      <c r="N196" s="150"/>
      <c r="O196" s="150"/>
      <c r="P196" s="150" t="s">
        <v>0</v>
      </c>
      <c r="Q196" s="150"/>
      <c r="R196" s="150"/>
      <c r="S196" s="150"/>
      <c r="T196" s="150" t="s">
        <v>0</v>
      </c>
      <c r="U196" s="150"/>
      <c r="V196" s="150"/>
      <c r="W196" s="44" t="s">
        <v>0</v>
      </c>
      <c r="X196" s="48" t="s">
        <v>0</v>
      </c>
    </row>
    <row r="197" spans="1:24" ht="10.5" customHeight="1" x14ac:dyDescent="0.2">
      <c r="A197" s="142" t="s">
        <v>0</v>
      </c>
      <c r="B197" s="142"/>
      <c r="C197" s="142" t="s">
        <v>24</v>
      </c>
      <c r="D197" s="142"/>
      <c r="E197" s="151">
        <v>28</v>
      </c>
      <c r="F197" s="151"/>
      <c r="G197" s="151"/>
      <c r="H197" s="151"/>
      <c r="I197" s="151">
        <v>56</v>
      </c>
      <c r="J197" s="151"/>
      <c r="K197" s="151">
        <v>54</v>
      </c>
      <c r="L197" s="151"/>
      <c r="M197" s="151">
        <v>89</v>
      </c>
      <c r="N197" s="151"/>
      <c r="O197" s="151"/>
      <c r="P197" s="151">
        <v>150</v>
      </c>
      <c r="Q197" s="151"/>
      <c r="R197" s="151"/>
      <c r="S197" s="151"/>
      <c r="T197" s="151">
        <v>130</v>
      </c>
      <c r="U197" s="151"/>
      <c r="V197" s="151"/>
      <c r="W197" s="52">
        <v>159</v>
      </c>
      <c r="X197" s="38" t="s">
        <v>0</v>
      </c>
    </row>
    <row r="198" spans="1:24" ht="10.5" customHeight="1" x14ac:dyDescent="0.2">
      <c r="A198" s="143" t="s">
        <v>0</v>
      </c>
      <c r="B198" s="143"/>
      <c r="C198" s="143" t="s">
        <v>25</v>
      </c>
      <c r="D198" s="143"/>
      <c r="E198" s="171">
        <v>25</v>
      </c>
      <c r="F198" s="171"/>
      <c r="G198" s="171"/>
      <c r="H198" s="171"/>
      <c r="I198" s="171">
        <v>57</v>
      </c>
      <c r="J198" s="171"/>
      <c r="K198" s="171">
        <v>59</v>
      </c>
      <c r="L198" s="171"/>
      <c r="M198" s="171">
        <v>63</v>
      </c>
      <c r="N198" s="171"/>
      <c r="O198" s="171"/>
      <c r="P198" s="171">
        <v>103</v>
      </c>
      <c r="Q198" s="171"/>
      <c r="R198" s="171"/>
      <c r="S198" s="171"/>
      <c r="T198" s="171">
        <v>117</v>
      </c>
      <c r="U198" s="171"/>
      <c r="V198" s="171"/>
      <c r="W198" s="54">
        <v>156</v>
      </c>
      <c r="X198" s="43" t="s">
        <v>0</v>
      </c>
    </row>
    <row r="199" spans="1:24" ht="11.25" customHeight="1" x14ac:dyDescent="0.2">
      <c r="A199" s="142" t="s">
        <v>0</v>
      </c>
      <c r="B199" s="142"/>
      <c r="C199" s="142" t="s">
        <v>26</v>
      </c>
      <c r="D199" s="142"/>
      <c r="E199" s="151">
        <v>28</v>
      </c>
      <c r="F199" s="151"/>
      <c r="G199" s="151"/>
      <c r="H199" s="151"/>
      <c r="I199" s="151">
        <v>55</v>
      </c>
      <c r="J199" s="151"/>
      <c r="K199" s="151">
        <v>65</v>
      </c>
      <c r="L199" s="151"/>
      <c r="M199" s="151">
        <v>66</v>
      </c>
      <c r="N199" s="151"/>
      <c r="O199" s="151"/>
      <c r="P199" s="151">
        <v>95</v>
      </c>
      <c r="Q199" s="151"/>
      <c r="R199" s="151"/>
      <c r="S199" s="151"/>
      <c r="T199" s="151">
        <v>104</v>
      </c>
      <c r="U199" s="151"/>
      <c r="V199" s="151"/>
      <c r="W199" s="52">
        <v>93</v>
      </c>
      <c r="X199" s="38" t="s">
        <v>0</v>
      </c>
    </row>
    <row r="200" spans="1:24" ht="11.25" customHeight="1" x14ac:dyDescent="0.2">
      <c r="A200" s="143" t="s">
        <v>0</v>
      </c>
      <c r="B200" s="143"/>
      <c r="C200" s="143" t="s">
        <v>27</v>
      </c>
      <c r="D200" s="143"/>
      <c r="E200" s="171">
        <v>32</v>
      </c>
      <c r="F200" s="171"/>
      <c r="G200" s="171"/>
      <c r="H200" s="171"/>
      <c r="I200" s="171">
        <v>74</v>
      </c>
      <c r="J200" s="171"/>
      <c r="K200" s="171">
        <v>95</v>
      </c>
      <c r="L200" s="171"/>
      <c r="M200" s="171">
        <v>122</v>
      </c>
      <c r="N200" s="171"/>
      <c r="O200" s="171"/>
      <c r="P200" s="171">
        <v>142</v>
      </c>
      <c r="Q200" s="171"/>
      <c r="R200" s="171"/>
      <c r="S200" s="171"/>
      <c r="T200" s="171">
        <v>109</v>
      </c>
      <c r="U200" s="171"/>
      <c r="V200" s="171"/>
      <c r="W200" s="54">
        <v>45</v>
      </c>
      <c r="X200" s="48" t="s">
        <v>0</v>
      </c>
    </row>
    <row r="201" spans="1:24" ht="11.25" customHeight="1" x14ac:dyDescent="0.2">
      <c r="A201" s="142" t="s">
        <v>0</v>
      </c>
      <c r="B201" s="142"/>
      <c r="C201" s="142" t="s">
        <v>28</v>
      </c>
      <c r="D201" s="142"/>
      <c r="E201" s="151">
        <v>26</v>
      </c>
      <c r="F201" s="151"/>
      <c r="G201" s="151"/>
      <c r="H201" s="151"/>
      <c r="I201" s="151">
        <v>80</v>
      </c>
      <c r="J201" s="151"/>
      <c r="K201" s="151">
        <v>96</v>
      </c>
      <c r="L201" s="151"/>
      <c r="M201" s="151">
        <v>158</v>
      </c>
      <c r="N201" s="151"/>
      <c r="O201" s="151"/>
      <c r="P201" s="151">
        <v>127</v>
      </c>
      <c r="Q201" s="151"/>
      <c r="R201" s="151"/>
      <c r="S201" s="151"/>
      <c r="T201" s="151">
        <v>80</v>
      </c>
      <c r="U201" s="151"/>
      <c r="V201" s="151"/>
      <c r="W201" s="52">
        <v>27</v>
      </c>
      <c r="X201" s="38" t="s">
        <v>0</v>
      </c>
    </row>
    <row r="202" spans="1:24" ht="11.25" customHeight="1" x14ac:dyDescent="0.2">
      <c r="A202" s="143" t="s">
        <v>0</v>
      </c>
      <c r="B202" s="143"/>
      <c r="C202" s="143" t="s">
        <v>29</v>
      </c>
      <c r="D202" s="143"/>
      <c r="E202" s="171">
        <v>10</v>
      </c>
      <c r="F202" s="171"/>
      <c r="G202" s="171"/>
      <c r="H202" s="171"/>
      <c r="I202" s="171">
        <v>50</v>
      </c>
      <c r="J202" s="171"/>
      <c r="K202" s="171">
        <v>56</v>
      </c>
      <c r="L202" s="171"/>
      <c r="M202" s="171">
        <v>103</v>
      </c>
      <c r="N202" s="171"/>
      <c r="O202" s="171"/>
      <c r="P202" s="171">
        <v>92</v>
      </c>
      <c r="Q202" s="171"/>
      <c r="R202" s="171"/>
      <c r="S202" s="171"/>
      <c r="T202" s="171">
        <v>36</v>
      </c>
      <c r="U202" s="171"/>
      <c r="V202" s="171"/>
      <c r="W202" s="54">
        <v>8</v>
      </c>
      <c r="X202" s="38" t="s">
        <v>0</v>
      </c>
    </row>
    <row r="203" spans="1:24" ht="11.25" customHeight="1" x14ac:dyDescent="0.2">
      <c r="A203" s="142" t="s">
        <v>0</v>
      </c>
      <c r="B203" s="142"/>
      <c r="C203" s="142" t="s">
        <v>30</v>
      </c>
      <c r="D203" s="142"/>
      <c r="E203" s="151">
        <v>2</v>
      </c>
      <c r="F203" s="151"/>
      <c r="G203" s="151"/>
      <c r="H203" s="151"/>
      <c r="I203" s="151">
        <v>17</v>
      </c>
      <c r="J203" s="151"/>
      <c r="K203" s="151">
        <v>18</v>
      </c>
      <c r="L203" s="151"/>
      <c r="M203" s="151">
        <v>54</v>
      </c>
      <c r="N203" s="151"/>
      <c r="O203" s="151"/>
      <c r="P203" s="151">
        <v>64</v>
      </c>
      <c r="Q203" s="151"/>
      <c r="R203" s="151"/>
      <c r="S203" s="151"/>
      <c r="T203" s="151">
        <v>37</v>
      </c>
      <c r="U203" s="151"/>
      <c r="V203" s="151"/>
      <c r="W203" s="52">
        <v>3</v>
      </c>
      <c r="X203" s="38" t="s">
        <v>0</v>
      </c>
    </row>
    <row r="204" spans="1:24" ht="11.25" customHeight="1" x14ac:dyDescent="0.2">
      <c r="A204" s="143" t="s">
        <v>0</v>
      </c>
      <c r="B204" s="143"/>
      <c r="C204" s="143" t="s">
        <v>31</v>
      </c>
      <c r="D204" s="143"/>
      <c r="E204" s="171">
        <v>0</v>
      </c>
      <c r="F204" s="171"/>
      <c r="G204" s="171"/>
      <c r="H204" s="171"/>
      <c r="I204" s="171">
        <v>2</v>
      </c>
      <c r="J204" s="171"/>
      <c r="K204" s="171">
        <v>10</v>
      </c>
      <c r="L204" s="171"/>
      <c r="M204" s="171">
        <v>17</v>
      </c>
      <c r="N204" s="171"/>
      <c r="O204" s="171"/>
      <c r="P204" s="171">
        <v>18</v>
      </c>
      <c r="Q204" s="171"/>
      <c r="R204" s="171"/>
      <c r="S204" s="171"/>
      <c r="T204" s="171">
        <v>2</v>
      </c>
      <c r="U204" s="171"/>
      <c r="V204" s="171"/>
      <c r="W204" s="54">
        <v>2</v>
      </c>
      <c r="X204" s="48" t="s">
        <v>0</v>
      </c>
    </row>
    <row r="205" spans="1:24" ht="11.25" customHeight="1" x14ac:dyDescent="0.2">
      <c r="A205" s="142" t="s">
        <v>0</v>
      </c>
      <c r="B205" s="142"/>
      <c r="C205" s="142" t="s">
        <v>32</v>
      </c>
      <c r="D205" s="142"/>
      <c r="E205" s="151">
        <v>0</v>
      </c>
      <c r="F205" s="151"/>
      <c r="G205" s="151"/>
      <c r="H205" s="151"/>
      <c r="I205" s="151">
        <v>3</v>
      </c>
      <c r="J205" s="151"/>
      <c r="K205" s="151">
        <v>4</v>
      </c>
      <c r="L205" s="151"/>
      <c r="M205" s="151">
        <v>3</v>
      </c>
      <c r="N205" s="151"/>
      <c r="O205" s="151"/>
      <c r="P205" s="151">
        <v>0</v>
      </c>
      <c r="Q205" s="151"/>
      <c r="R205" s="151"/>
      <c r="S205" s="151"/>
      <c r="T205" s="151">
        <v>0</v>
      </c>
      <c r="U205" s="151"/>
      <c r="V205" s="151"/>
      <c r="W205" s="52">
        <v>0</v>
      </c>
      <c r="X205" s="38" t="s">
        <v>0</v>
      </c>
    </row>
    <row r="206" spans="1:24" ht="11.25" customHeight="1" x14ac:dyDescent="0.2">
      <c r="A206" s="143" t="s">
        <v>0</v>
      </c>
      <c r="B206" s="143"/>
      <c r="C206" s="143" t="s">
        <v>0</v>
      </c>
      <c r="D206" s="143"/>
      <c r="E206" s="150" t="s">
        <v>0</v>
      </c>
      <c r="F206" s="150"/>
      <c r="G206" s="150"/>
      <c r="H206" s="150"/>
      <c r="I206" s="150" t="s">
        <v>0</v>
      </c>
      <c r="J206" s="150"/>
      <c r="K206" s="150" t="s">
        <v>0</v>
      </c>
      <c r="L206" s="150"/>
      <c r="M206" s="150" t="s">
        <v>0</v>
      </c>
      <c r="N206" s="150"/>
      <c r="O206" s="150"/>
      <c r="P206" s="150" t="s">
        <v>0</v>
      </c>
      <c r="Q206" s="150"/>
      <c r="R206" s="150"/>
      <c r="S206" s="150"/>
      <c r="T206" s="150" t="s">
        <v>0</v>
      </c>
      <c r="U206" s="150"/>
      <c r="V206" s="150"/>
      <c r="W206" s="44" t="s">
        <v>0</v>
      </c>
      <c r="X206" s="48" t="s">
        <v>0</v>
      </c>
    </row>
    <row r="207" spans="1:24" ht="11.25" customHeight="1" x14ac:dyDescent="0.2">
      <c r="A207" s="142" t="s">
        <v>0</v>
      </c>
      <c r="B207" s="142"/>
      <c r="C207" s="142" t="s">
        <v>53</v>
      </c>
      <c r="D207" s="142"/>
      <c r="E207" s="145">
        <v>32450</v>
      </c>
      <c r="F207" s="145"/>
      <c r="G207" s="145"/>
      <c r="H207" s="145"/>
      <c r="I207" s="145">
        <v>39600</v>
      </c>
      <c r="J207" s="145"/>
      <c r="K207" s="145">
        <v>41531</v>
      </c>
      <c r="L207" s="145"/>
      <c r="M207" s="145">
        <v>49575</v>
      </c>
      <c r="N207" s="145"/>
      <c r="O207" s="145"/>
      <c r="P207" s="145">
        <v>38862</v>
      </c>
      <c r="Q207" s="145"/>
      <c r="R207" s="145"/>
      <c r="S207" s="145"/>
      <c r="T207" s="145">
        <v>29989</v>
      </c>
      <c r="U207" s="145"/>
      <c r="V207" s="145"/>
      <c r="W207" s="53">
        <v>19194</v>
      </c>
      <c r="X207" s="41" t="s">
        <v>0</v>
      </c>
    </row>
    <row r="208" spans="1:24" ht="11.25" customHeight="1" x14ac:dyDescent="0.2">
      <c r="A208" s="143" t="s">
        <v>0</v>
      </c>
      <c r="B208" s="143"/>
      <c r="C208" s="143" t="s">
        <v>54</v>
      </c>
      <c r="D208" s="143"/>
      <c r="E208" s="157">
        <v>37308</v>
      </c>
      <c r="F208" s="157"/>
      <c r="G208" s="157"/>
      <c r="H208" s="157"/>
      <c r="I208" s="157">
        <v>48362</v>
      </c>
      <c r="J208" s="157"/>
      <c r="K208" s="145">
        <v>51465</v>
      </c>
      <c r="L208" s="145"/>
      <c r="M208" s="157">
        <v>56943</v>
      </c>
      <c r="N208" s="157"/>
      <c r="O208" s="157"/>
      <c r="P208" s="157">
        <v>49645</v>
      </c>
      <c r="Q208" s="157"/>
      <c r="R208" s="157"/>
      <c r="S208" s="157"/>
      <c r="T208" s="157">
        <v>39482</v>
      </c>
      <c r="U208" s="157"/>
      <c r="V208" s="157"/>
      <c r="W208" s="55">
        <v>24690</v>
      </c>
      <c r="X208" s="50" t="s">
        <v>0</v>
      </c>
    </row>
    <row r="209" spans="1:24" ht="11.25" customHeight="1" x14ac:dyDescent="0.2">
      <c r="A209" s="146" t="s">
        <v>0</v>
      </c>
      <c r="B209" s="146"/>
      <c r="C209" s="147" t="s">
        <v>55</v>
      </c>
      <c r="D209" s="147"/>
      <c r="E209" s="147"/>
      <c r="F209" s="147"/>
      <c r="G209" s="147"/>
      <c r="H209" s="147"/>
      <c r="I209" s="147"/>
      <c r="J209" s="147"/>
      <c r="K209" s="147"/>
      <c r="L209" s="147"/>
      <c r="M209" s="147"/>
      <c r="N209" s="147"/>
      <c r="O209" s="147"/>
      <c r="P209" s="147"/>
      <c r="Q209" s="147"/>
      <c r="R209" s="147"/>
      <c r="S209" s="147"/>
      <c r="T209" s="147"/>
      <c r="U209" s="147"/>
      <c r="V209" s="147"/>
      <c r="W209" s="147"/>
      <c r="X209" s="147"/>
    </row>
    <row r="210" spans="1:24" ht="11.25" customHeight="1" x14ac:dyDescent="0.2">
      <c r="A210" s="148" t="s">
        <v>0</v>
      </c>
      <c r="B210" s="148"/>
      <c r="C210" s="149" t="s">
        <v>0</v>
      </c>
      <c r="D210" s="149"/>
      <c r="E210" s="149" t="s">
        <v>45</v>
      </c>
      <c r="F210" s="149"/>
      <c r="G210" s="149"/>
      <c r="H210" s="149"/>
      <c r="I210" s="149" t="s">
        <v>46</v>
      </c>
      <c r="J210" s="149"/>
      <c r="K210" s="149" t="s">
        <v>47</v>
      </c>
      <c r="L210" s="149"/>
      <c r="M210" s="149" t="s">
        <v>48</v>
      </c>
      <c r="N210" s="149"/>
      <c r="O210" s="149"/>
      <c r="P210" s="149" t="s">
        <v>49</v>
      </c>
      <c r="Q210" s="149"/>
      <c r="R210" s="149"/>
      <c r="S210" s="149"/>
      <c r="T210" s="149" t="s">
        <v>50</v>
      </c>
      <c r="U210" s="149"/>
      <c r="V210" s="149"/>
      <c r="W210" s="46" t="s">
        <v>51</v>
      </c>
      <c r="X210" s="51" t="s">
        <v>0</v>
      </c>
    </row>
    <row r="211" spans="1:24" ht="11.25" customHeight="1" x14ac:dyDescent="0.2">
      <c r="A211" s="142" t="s">
        <v>0</v>
      </c>
      <c r="B211" s="142"/>
      <c r="C211" s="142" t="s">
        <v>52</v>
      </c>
      <c r="D211" s="142"/>
      <c r="E211" s="144" t="s">
        <v>23</v>
      </c>
      <c r="F211" s="144"/>
      <c r="G211" s="144"/>
      <c r="H211" s="144"/>
      <c r="I211" s="144" t="s">
        <v>23</v>
      </c>
      <c r="J211" s="144"/>
      <c r="K211" s="144" t="s">
        <v>23</v>
      </c>
      <c r="L211" s="144"/>
      <c r="M211" s="144" t="s">
        <v>23</v>
      </c>
      <c r="N211" s="144"/>
      <c r="O211" s="144"/>
      <c r="P211" s="144" t="s">
        <v>23</v>
      </c>
      <c r="Q211" s="144"/>
      <c r="R211" s="144"/>
      <c r="S211" s="144"/>
      <c r="T211" s="144" t="s">
        <v>23</v>
      </c>
      <c r="U211" s="144"/>
      <c r="V211" s="144"/>
      <c r="W211" s="42" t="s">
        <v>23</v>
      </c>
      <c r="X211" s="38" t="s">
        <v>0</v>
      </c>
    </row>
    <row r="212" spans="1:24" ht="11.25" customHeight="1" x14ac:dyDescent="0.2">
      <c r="A212" s="143" t="s">
        <v>0</v>
      </c>
      <c r="B212" s="143"/>
      <c r="C212" s="143" t="s">
        <v>0</v>
      </c>
      <c r="D212" s="143"/>
      <c r="E212" s="143" t="s">
        <v>0</v>
      </c>
      <c r="F212" s="143"/>
      <c r="G212" s="143"/>
      <c r="H212" s="143"/>
      <c r="I212" s="143" t="s">
        <v>0</v>
      </c>
      <c r="J212" s="143"/>
      <c r="K212" s="143" t="s">
        <v>0</v>
      </c>
      <c r="L212" s="143"/>
      <c r="M212" s="143" t="s">
        <v>0</v>
      </c>
      <c r="N212" s="143"/>
      <c r="O212" s="143"/>
      <c r="P212" s="143" t="s">
        <v>0</v>
      </c>
      <c r="Q212" s="143"/>
      <c r="R212" s="143"/>
      <c r="S212" s="143"/>
      <c r="T212" s="143" t="s">
        <v>0</v>
      </c>
      <c r="U212" s="143"/>
      <c r="V212" s="143"/>
      <c r="W212" s="43" t="s">
        <v>0</v>
      </c>
      <c r="X212" s="48" t="s">
        <v>0</v>
      </c>
    </row>
    <row r="213" spans="1:24" ht="11.25" customHeight="1" x14ac:dyDescent="0.2">
      <c r="A213" s="142" t="s">
        <v>0</v>
      </c>
      <c r="B213" s="142"/>
      <c r="C213" s="142" t="s">
        <v>24</v>
      </c>
      <c r="D213" s="142"/>
      <c r="E213" s="141">
        <v>18.399999999999999</v>
      </c>
      <c r="F213" s="141"/>
      <c r="G213" s="141"/>
      <c r="H213" s="141"/>
      <c r="I213" s="141">
        <v>14.2</v>
      </c>
      <c r="J213" s="141"/>
      <c r="K213" s="141">
        <v>11.8</v>
      </c>
      <c r="L213" s="141"/>
      <c r="M213" s="141">
        <v>13.2</v>
      </c>
      <c r="N213" s="141"/>
      <c r="O213" s="141"/>
      <c r="P213" s="141">
        <v>18.899999999999999</v>
      </c>
      <c r="Q213" s="141"/>
      <c r="R213" s="141"/>
      <c r="S213" s="141"/>
      <c r="T213" s="141">
        <v>21.1</v>
      </c>
      <c r="U213" s="141"/>
      <c r="V213" s="141"/>
      <c r="W213" s="49">
        <v>32.200000000000003</v>
      </c>
      <c r="X213" s="38" t="s">
        <v>0</v>
      </c>
    </row>
    <row r="214" spans="1:24" ht="11.25" customHeight="1" x14ac:dyDescent="0.2">
      <c r="A214" s="143" t="s">
        <v>0</v>
      </c>
      <c r="B214" s="143"/>
      <c r="C214" s="143" t="s">
        <v>25</v>
      </c>
      <c r="D214" s="143"/>
      <c r="E214" s="163">
        <v>16.399999999999999</v>
      </c>
      <c r="F214" s="163"/>
      <c r="G214" s="163"/>
      <c r="H214" s="163"/>
      <c r="I214" s="163">
        <v>14.5</v>
      </c>
      <c r="J214" s="163"/>
      <c r="K214" s="163">
        <v>12.9</v>
      </c>
      <c r="L214" s="163"/>
      <c r="M214" s="163">
        <v>9.3000000000000007</v>
      </c>
      <c r="N214" s="163"/>
      <c r="O214" s="163"/>
      <c r="P214" s="163">
        <v>13</v>
      </c>
      <c r="Q214" s="163"/>
      <c r="R214" s="163"/>
      <c r="S214" s="163"/>
      <c r="T214" s="163">
        <v>19</v>
      </c>
      <c r="U214" s="163"/>
      <c r="V214" s="163"/>
      <c r="W214" s="47">
        <v>31.6</v>
      </c>
      <c r="X214" s="48" t="s">
        <v>0</v>
      </c>
    </row>
    <row r="215" spans="1:24" ht="11.25" customHeight="1" x14ac:dyDescent="0.2">
      <c r="A215" s="142" t="s">
        <v>0</v>
      </c>
      <c r="B215" s="142"/>
      <c r="C215" s="142" t="s">
        <v>26</v>
      </c>
      <c r="D215" s="142"/>
      <c r="E215" s="141">
        <v>18.399999999999999</v>
      </c>
      <c r="F215" s="141"/>
      <c r="G215" s="141"/>
      <c r="H215" s="141"/>
      <c r="I215" s="141">
        <v>14</v>
      </c>
      <c r="J215" s="141"/>
      <c r="K215" s="141">
        <v>14.2</v>
      </c>
      <c r="L215" s="141"/>
      <c r="M215" s="141">
        <v>9.8000000000000007</v>
      </c>
      <c r="N215" s="141"/>
      <c r="O215" s="141"/>
      <c r="P215" s="141">
        <v>12</v>
      </c>
      <c r="Q215" s="141"/>
      <c r="R215" s="141"/>
      <c r="S215" s="141"/>
      <c r="T215" s="141">
        <v>16.899999999999999</v>
      </c>
      <c r="U215" s="141"/>
      <c r="V215" s="141"/>
      <c r="W215" s="49">
        <v>18.8</v>
      </c>
      <c r="X215" s="38" t="s">
        <v>0</v>
      </c>
    </row>
    <row r="216" spans="1:24" ht="11.25" customHeight="1" x14ac:dyDescent="0.2">
      <c r="A216" s="143" t="s">
        <v>0</v>
      </c>
      <c r="B216" s="143"/>
      <c r="C216" s="143" t="s">
        <v>27</v>
      </c>
      <c r="D216" s="143"/>
      <c r="E216" s="163">
        <v>21.1</v>
      </c>
      <c r="F216" s="163"/>
      <c r="G216" s="163"/>
      <c r="H216" s="163"/>
      <c r="I216" s="163">
        <v>18.8</v>
      </c>
      <c r="J216" s="163"/>
      <c r="K216" s="163">
        <v>20.8</v>
      </c>
      <c r="L216" s="163"/>
      <c r="M216" s="163">
        <v>18.100000000000001</v>
      </c>
      <c r="N216" s="163"/>
      <c r="O216" s="163"/>
      <c r="P216" s="163">
        <v>17.899999999999999</v>
      </c>
      <c r="Q216" s="163"/>
      <c r="R216" s="163"/>
      <c r="S216" s="163"/>
      <c r="T216" s="163">
        <v>17.7</v>
      </c>
      <c r="U216" s="163"/>
      <c r="V216" s="163"/>
      <c r="W216" s="47">
        <v>9.1</v>
      </c>
      <c r="X216" s="48" t="s">
        <v>0</v>
      </c>
    </row>
    <row r="217" spans="1:24" ht="11.25" customHeight="1" x14ac:dyDescent="0.2">
      <c r="A217" s="142" t="s">
        <v>0</v>
      </c>
      <c r="B217" s="142"/>
      <c r="C217" s="142" t="s">
        <v>28</v>
      </c>
      <c r="D217" s="142"/>
      <c r="E217" s="141">
        <v>17.100000000000001</v>
      </c>
      <c r="F217" s="141"/>
      <c r="G217" s="141"/>
      <c r="H217" s="141"/>
      <c r="I217" s="141">
        <v>20.3</v>
      </c>
      <c r="J217" s="141"/>
      <c r="K217" s="141">
        <v>21</v>
      </c>
      <c r="L217" s="141"/>
      <c r="M217" s="141">
        <v>23.4</v>
      </c>
      <c r="N217" s="141"/>
      <c r="O217" s="141"/>
      <c r="P217" s="141">
        <v>16</v>
      </c>
      <c r="Q217" s="141"/>
      <c r="R217" s="141"/>
      <c r="S217" s="141"/>
      <c r="T217" s="141">
        <v>13</v>
      </c>
      <c r="U217" s="141"/>
      <c r="V217" s="141"/>
      <c r="W217" s="49">
        <v>5.5</v>
      </c>
      <c r="X217" s="38" t="s">
        <v>0</v>
      </c>
    </row>
    <row r="218" spans="1:24" ht="11.25" customHeight="1" x14ac:dyDescent="0.2">
      <c r="A218" s="143" t="s">
        <v>0</v>
      </c>
      <c r="B218" s="143"/>
      <c r="C218" s="143" t="s">
        <v>29</v>
      </c>
      <c r="D218" s="143"/>
      <c r="E218" s="163">
        <v>6.6</v>
      </c>
      <c r="F218" s="163"/>
      <c r="G218" s="163"/>
      <c r="H218" s="163"/>
      <c r="I218" s="163">
        <v>12.7</v>
      </c>
      <c r="J218" s="163"/>
      <c r="K218" s="163">
        <v>12.3</v>
      </c>
      <c r="L218" s="163"/>
      <c r="M218" s="163">
        <v>15.3</v>
      </c>
      <c r="N218" s="163"/>
      <c r="O218" s="163"/>
      <c r="P218" s="163">
        <v>11.6</v>
      </c>
      <c r="Q218" s="163"/>
      <c r="R218" s="163"/>
      <c r="S218" s="163"/>
      <c r="T218" s="163">
        <v>5.8</v>
      </c>
      <c r="U218" s="163"/>
      <c r="V218" s="163"/>
      <c r="W218" s="47">
        <v>1.6</v>
      </c>
      <c r="X218" s="48" t="s">
        <v>0</v>
      </c>
    </row>
    <row r="219" spans="1:24" ht="11.25" customHeight="1" x14ac:dyDescent="0.2">
      <c r="A219" s="142" t="s">
        <v>0</v>
      </c>
      <c r="B219" s="142"/>
      <c r="C219" s="142" t="s">
        <v>30</v>
      </c>
      <c r="D219" s="142"/>
      <c r="E219" s="141">
        <v>1.3</v>
      </c>
      <c r="F219" s="141"/>
      <c r="G219" s="141"/>
      <c r="H219" s="141"/>
      <c r="I219" s="141">
        <v>4.3</v>
      </c>
      <c r="J219" s="141"/>
      <c r="K219" s="141">
        <v>3.9</v>
      </c>
      <c r="L219" s="141"/>
      <c r="M219" s="141">
        <v>8</v>
      </c>
      <c r="N219" s="141"/>
      <c r="O219" s="141"/>
      <c r="P219" s="141">
        <v>8.1</v>
      </c>
      <c r="Q219" s="141"/>
      <c r="R219" s="141"/>
      <c r="S219" s="141"/>
      <c r="T219" s="141">
        <v>6</v>
      </c>
      <c r="U219" s="141"/>
      <c r="V219" s="141"/>
      <c r="W219" s="49">
        <v>0.6</v>
      </c>
      <c r="X219" s="38" t="s">
        <v>0</v>
      </c>
    </row>
    <row r="220" spans="1:24" ht="11.25" customHeight="1" x14ac:dyDescent="0.2">
      <c r="A220" s="143" t="s">
        <v>0</v>
      </c>
      <c r="B220" s="143"/>
      <c r="C220" s="143" t="s">
        <v>31</v>
      </c>
      <c r="D220" s="143"/>
      <c r="E220" s="163">
        <v>0</v>
      </c>
      <c r="F220" s="163"/>
      <c r="G220" s="163"/>
      <c r="H220" s="163"/>
      <c r="I220" s="163">
        <v>0.5</v>
      </c>
      <c r="J220" s="163"/>
      <c r="K220" s="163">
        <v>2.2000000000000002</v>
      </c>
      <c r="L220" s="163"/>
      <c r="M220" s="163">
        <v>2.5</v>
      </c>
      <c r="N220" s="163"/>
      <c r="O220" s="163"/>
      <c r="P220" s="163">
        <v>2.2999999999999998</v>
      </c>
      <c r="Q220" s="163"/>
      <c r="R220" s="163"/>
      <c r="S220" s="163"/>
      <c r="T220" s="163">
        <v>0.3</v>
      </c>
      <c r="U220" s="163"/>
      <c r="V220" s="163"/>
      <c r="W220" s="47">
        <v>0.4</v>
      </c>
      <c r="X220" s="48" t="s">
        <v>0</v>
      </c>
    </row>
    <row r="221" spans="1:24" ht="11.25" customHeight="1" x14ac:dyDescent="0.2">
      <c r="A221" s="142" t="s">
        <v>0</v>
      </c>
      <c r="B221" s="142"/>
      <c r="C221" s="142" t="s">
        <v>32</v>
      </c>
      <c r="D221" s="142"/>
      <c r="E221" s="141">
        <v>0</v>
      </c>
      <c r="F221" s="141"/>
      <c r="G221" s="141"/>
      <c r="H221" s="141"/>
      <c r="I221" s="141">
        <v>0.8</v>
      </c>
      <c r="J221" s="141"/>
      <c r="K221" s="141">
        <v>0.9</v>
      </c>
      <c r="L221" s="141"/>
      <c r="M221" s="141">
        <v>0.4</v>
      </c>
      <c r="N221" s="141"/>
      <c r="O221" s="141"/>
      <c r="P221" s="141">
        <v>0</v>
      </c>
      <c r="Q221" s="141"/>
      <c r="R221" s="141"/>
      <c r="S221" s="141"/>
      <c r="T221" s="141">
        <v>0</v>
      </c>
      <c r="U221" s="141"/>
      <c r="V221" s="141"/>
      <c r="W221" s="49">
        <v>0</v>
      </c>
      <c r="X221" s="41" t="s">
        <v>0</v>
      </c>
    </row>
    <row r="222" spans="1:24" ht="78.75" customHeight="1" x14ac:dyDescent="0.2">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row>
    <row r="223" spans="1:24" ht="55.7" customHeight="1" x14ac:dyDescent="0.2">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row>
    <row r="224" spans="1:24" ht="55.7" customHeight="1" x14ac:dyDescent="0.2">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row>
    <row r="225" spans="1:24" ht="55.7" customHeight="1" x14ac:dyDescent="0.2">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row>
    <row r="226" spans="1:24" ht="55.7" customHeight="1" x14ac:dyDescent="0.2">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row>
    <row r="227" spans="1:24" ht="18.75" customHeight="1" x14ac:dyDescent="0.2">
      <c r="B227" s="140" t="s">
        <v>36</v>
      </c>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row>
    <row r="228" spans="1:24" ht="0.75" customHeight="1" x14ac:dyDescent="0.2">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row>
    <row r="229" spans="1:24" ht="1.5" customHeight="1" x14ac:dyDescent="0.2">
      <c r="A229" s="137" t="s">
        <v>0</v>
      </c>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row>
    <row r="230" spans="1:24" ht="3" customHeight="1" x14ac:dyDescent="0.2">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row>
    <row r="231" spans="1:24" ht="13.5" customHeight="1" x14ac:dyDescent="0.2">
      <c r="B231" s="138" t="s">
        <v>0</v>
      </c>
      <c r="C231" s="138"/>
      <c r="D231" s="134" t="s">
        <v>0</v>
      </c>
      <c r="E231" s="134"/>
      <c r="F231" s="134"/>
      <c r="G231" s="134"/>
      <c r="H231" s="134"/>
      <c r="I231" s="134"/>
      <c r="J231" s="139" t="s">
        <v>37</v>
      </c>
      <c r="K231" s="139"/>
      <c r="L231" s="139"/>
      <c r="M231" s="139"/>
      <c r="N231" s="139"/>
      <c r="O231" s="139"/>
      <c r="P231" s="139"/>
      <c r="Q231" s="139"/>
      <c r="R231" s="139"/>
      <c r="S231" s="139"/>
      <c r="T231" s="139"/>
      <c r="U231" s="139"/>
      <c r="V231" s="139"/>
      <c r="W231" s="139"/>
      <c r="X231" s="139"/>
    </row>
    <row r="232" spans="1:24" ht="11.85" customHeight="1" x14ac:dyDescent="0.2">
      <c r="B232" s="130" t="s">
        <v>0</v>
      </c>
      <c r="C232" s="130"/>
      <c r="D232" s="131" t="s">
        <v>0</v>
      </c>
      <c r="E232" s="131"/>
      <c r="F232" s="131"/>
      <c r="G232" s="131"/>
      <c r="H232" s="131"/>
      <c r="I232" s="131"/>
      <c r="J232" s="132" t="s">
        <v>38</v>
      </c>
      <c r="K232" s="132"/>
      <c r="L232" s="132"/>
      <c r="M232" s="132"/>
      <c r="N232" s="132"/>
      <c r="O232" s="132"/>
      <c r="P232" s="132"/>
      <c r="Q232" s="132"/>
      <c r="R232" s="132"/>
      <c r="S232" s="131" t="s">
        <v>0</v>
      </c>
      <c r="T232" s="131"/>
      <c r="U232" s="131"/>
      <c r="V232" s="131"/>
      <c r="W232" s="131"/>
      <c r="X232" s="131"/>
    </row>
    <row r="233" spans="1:24" ht="15" customHeight="1" x14ac:dyDescent="0.2">
      <c r="B233" s="133" t="s">
        <v>39</v>
      </c>
      <c r="C233" s="133"/>
      <c r="D233" s="134"/>
      <c r="E233" s="134"/>
      <c r="F233" s="134"/>
      <c r="G233" s="134"/>
      <c r="H233" s="134"/>
      <c r="I233" s="134"/>
      <c r="J233" s="132"/>
      <c r="K233" s="132"/>
      <c r="L233" s="132"/>
      <c r="M233" s="132"/>
      <c r="N233" s="132"/>
      <c r="O233" s="173"/>
      <c r="P233" s="173"/>
      <c r="Q233" s="173"/>
      <c r="R233" s="173"/>
      <c r="S233" s="135" t="s">
        <v>159</v>
      </c>
      <c r="T233" s="135"/>
      <c r="U233" s="135"/>
      <c r="V233" s="135"/>
      <c r="W233" s="135"/>
      <c r="X233" s="135"/>
    </row>
    <row r="234" spans="1:24" ht="14.45" customHeight="1" x14ac:dyDescent="0.2">
      <c r="F234" s="37" t="s">
        <v>0</v>
      </c>
      <c r="G234" s="134" t="s">
        <v>0</v>
      </c>
      <c r="H234" s="134"/>
      <c r="I234" s="134"/>
      <c r="J234" s="134"/>
      <c r="K234" s="134"/>
      <c r="L234" s="134"/>
      <c r="M234" s="134"/>
      <c r="N234" s="134"/>
      <c r="O234" s="134"/>
      <c r="P234" s="134"/>
      <c r="Q234" s="134" t="s">
        <v>0</v>
      </c>
      <c r="R234" s="134"/>
      <c r="S234" s="134"/>
      <c r="T234" s="134"/>
      <c r="U234" s="134" t="s">
        <v>0</v>
      </c>
      <c r="V234" s="134"/>
      <c r="W234" s="134"/>
      <c r="X234" s="134"/>
    </row>
    <row r="235" spans="1:24" ht="20.85" customHeight="1" x14ac:dyDescent="0.2">
      <c r="F235" s="175" t="s">
        <v>1</v>
      </c>
      <c r="G235" s="175"/>
      <c r="H235" s="175"/>
      <c r="I235" s="175"/>
      <c r="J235" s="175"/>
      <c r="K235" s="175"/>
      <c r="L235" s="175"/>
      <c r="M235" s="175"/>
      <c r="N235" s="175"/>
      <c r="O235" s="175"/>
      <c r="P235" s="175"/>
      <c r="Q235" s="175"/>
      <c r="R235" s="175"/>
      <c r="S235" s="175"/>
      <c r="T235" s="175"/>
      <c r="U235" s="175"/>
      <c r="V235" s="175"/>
      <c r="W235" s="175"/>
      <c r="X235" s="175"/>
    </row>
    <row r="236" spans="1:24" ht="6.75" customHeight="1" x14ac:dyDescent="0.2">
      <c r="F236" s="37" t="s">
        <v>0</v>
      </c>
      <c r="G236" s="134" t="s">
        <v>0</v>
      </c>
      <c r="H236" s="134"/>
      <c r="I236" s="134"/>
      <c r="J236" s="134"/>
      <c r="K236" s="134"/>
      <c r="L236" s="134"/>
      <c r="M236" s="134"/>
      <c r="N236" s="134"/>
      <c r="O236" s="134"/>
      <c r="P236" s="134"/>
      <c r="Q236" s="134" t="s">
        <v>0</v>
      </c>
      <c r="R236" s="134"/>
      <c r="S236" s="134"/>
      <c r="T236" s="134"/>
      <c r="U236" s="134" t="s">
        <v>0</v>
      </c>
      <c r="V236" s="134"/>
      <c r="W236" s="134"/>
      <c r="X236" s="134"/>
    </row>
    <row r="237" spans="1:24" ht="11.45" customHeight="1" x14ac:dyDescent="0.2">
      <c r="F237" s="37" t="s">
        <v>0</v>
      </c>
      <c r="G237" s="134" t="s">
        <v>65</v>
      </c>
      <c r="H237" s="134"/>
      <c r="I237" s="134"/>
      <c r="J237" s="134"/>
      <c r="K237" s="134"/>
      <c r="L237" s="134"/>
      <c r="M237" s="134"/>
      <c r="N237" s="134"/>
      <c r="O237" s="134"/>
      <c r="P237" s="134"/>
      <c r="Q237" s="139" t="s">
        <v>0</v>
      </c>
      <c r="R237" s="139"/>
      <c r="S237" s="139"/>
      <c r="T237" s="139"/>
      <c r="U237" s="139"/>
      <c r="V237" s="139"/>
      <c r="W237" s="139"/>
      <c r="X237" s="139"/>
    </row>
    <row r="238" spans="1:24" ht="11.45" customHeight="1" x14ac:dyDescent="0.2">
      <c r="F238" s="37" t="s">
        <v>0</v>
      </c>
      <c r="G238" s="134" t="s">
        <v>66</v>
      </c>
      <c r="H238" s="134"/>
      <c r="I238" s="134"/>
      <c r="J238" s="134"/>
      <c r="K238" s="134"/>
      <c r="L238" s="134"/>
      <c r="M238" s="134"/>
      <c r="N238" s="134"/>
      <c r="O238" s="134"/>
      <c r="P238" s="134"/>
      <c r="Q238" s="134"/>
      <c r="R238" s="134"/>
      <c r="S238" s="134"/>
      <c r="T238" s="134"/>
      <c r="U238" s="154" t="s">
        <v>67</v>
      </c>
      <c r="V238" s="154"/>
      <c r="W238" s="154"/>
      <c r="X238" s="154"/>
    </row>
    <row r="239" spans="1:24" ht="11.45" customHeight="1" x14ac:dyDescent="0.2">
      <c r="F239" s="37" t="s">
        <v>0</v>
      </c>
      <c r="G239" s="134" t="s">
        <v>5</v>
      </c>
      <c r="H239" s="134"/>
      <c r="I239" s="134"/>
      <c r="J239" s="134"/>
      <c r="K239" s="134"/>
      <c r="L239" s="134"/>
      <c r="M239" s="134"/>
      <c r="N239" s="134"/>
      <c r="O239" s="134"/>
      <c r="P239" s="134"/>
      <c r="Q239" s="134"/>
      <c r="R239" s="134"/>
      <c r="S239" s="134"/>
      <c r="T239" s="134"/>
      <c r="U239" s="154" t="s">
        <v>68</v>
      </c>
      <c r="V239" s="154"/>
      <c r="W239" s="154"/>
      <c r="X239" s="154"/>
    </row>
    <row r="240" spans="1:24" ht="1.7" customHeight="1" x14ac:dyDescent="0.2">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row>
    <row r="241" spans="1:24" ht="1.1499999999999999" customHeight="1" x14ac:dyDescent="0.2">
      <c r="A241" s="152" t="s">
        <v>0</v>
      </c>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row>
    <row r="242" spans="1:24" ht="11.25" customHeight="1" x14ac:dyDescent="0.2">
      <c r="A242" s="146" t="s">
        <v>0</v>
      </c>
      <c r="B242" s="146"/>
      <c r="C242" s="147" t="s">
        <v>58</v>
      </c>
      <c r="D242" s="147"/>
      <c r="E242" s="147"/>
      <c r="F242" s="147"/>
      <c r="G242" s="147"/>
      <c r="H242" s="147"/>
      <c r="I242" s="147"/>
      <c r="J242" s="147"/>
      <c r="K242" s="147"/>
      <c r="L242" s="147"/>
      <c r="M242" s="147"/>
      <c r="N242" s="147"/>
      <c r="O242" s="147"/>
      <c r="P242" s="147"/>
      <c r="Q242" s="147"/>
      <c r="R242" s="147"/>
      <c r="S242" s="147"/>
      <c r="T242" s="147"/>
      <c r="U242" s="147"/>
      <c r="V242" s="147"/>
      <c r="W242" s="147"/>
      <c r="X242" s="40" t="s">
        <v>0</v>
      </c>
    </row>
    <row r="243" spans="1:24" ht="11.25" customHeight="1" x14ac:dyDescent="0.2">
      <c r="A243" s="146" t="s">
        <v>0</v>
      </c>
      <c r="B243" s="146"/>
      <c r="C243" s="146" t="s">
        <v>0</v>
      </c>
      <c r="D243" s="146"/>
      <c r="E243" s="149" t="s">
        <v>45</v>
      </c>
      <c r="F243" s="149"/>
      <c r="G243" s="149"/>
      <c r="H243" s="149"/>
      <c r="I243" s="149" t="s">
        <v>46</v>
      </c>
      <c r="J243" s="149"/>
      <c r="K243" s="149" t="s">
        <v>47</v>
      </c>
      <c r="L243" s="149"/>
      <c r="M243" s="149" t="s">
        <v>48</v>
      </c>
      <c r="N243" s="149"/>
      <c r="O243" s="149"/>
      <c r="P243" s="149" t="s">
        <v>49</v>
      </c>
      <c r="Q243" s="149"/>
      <c r="R243" s="149"/>
      <c r="S243" s="149"/>
      <c r="T243" s="149" t="s">
        <v>50</v>
      </c>
      <c r="U243" s="149"/>
      <c r="V243" s="149"/>
      <c r="W243" s="46" t="s">
        <v>51</v>
      </c>
      <c r="X243" s="40" t="s">
        <v>0</v>
      </c>
    </row>
    <row r="244" spans="1:24" ht="11.25" customHeight="1" x14ac:dyDescent="0.2">
      <c r="A244" s="142" t="s">
        <v>0</v>
      </c>
      <c r="B244" s="142"/>
      <c r="C244" s="142" t="s">
        <v>52</v>
      </c>
      <c r="D244" s="142"/>
      <c r="E244" s="151">
        <v>142</v>
      </c>
      <c r="F244" s="151"/>
      <c r="G244" s="151"/>
      <c r="H244" s="151"/>
      <c r="I244" s="151">
        <v>382</v>
      </c>
      <c r="J244" s="151"/>
      <c r="K244" s="151">
        <v>447</v>
      </c>
      <c r="L244" s="151"/>
      <c r="M244" s="151">
        <v>603</v>
      </c>
      <c r="N244" s="151"/>
      <c r="O244" s="151"/>
      <c r="P244" s="151">
        <v>797</v>
      </c>
      <c r="Q244" s="151"/>
      <c r="R244" s="151"/>
      <c r="S244" s="151"/>
      <c r="T244" s="151">
        <v>733</v>
      </c>
      <c r="U244" s="151"/>
      <c r="V244" s="151"/>
      <c r="W244" s="52">
        <v>526</v>
      </c>
      <c r="X244" s="38" t="s">
        <v>0</v>
      </c>
    </row>
    <row r="245" spans="1:24" ht="11.25" customHeight="1" x14ac:dyDescent="0.2">
      <c r="A245" s="143" t="s">
        <v>0</v>
      </c>
      <c r="B245" s="143"/>
      <c r="C245" s="143" t="s">
        <v>0</v>
      </c>
      <c r="D245" s="143"/>
      <c r="E245" s="150" t="s">
        <v>0</v>
      </c>
      <c r="F245" s="150"/>
      <c r="G245" s="150"/>
      <c r="H245" s="150"/>
      <c r="I245" s="150" t="s">
        <v>0</v>
      </c>
      <c r="J245" s="150"/>
      <c r="K245" s="150" t="s">
        <v>0</v>
      </c>
      <c r="L245" s="150"/>
      <c r="M245" s="150" t="s">
        <v>0</v>
      </c>
      <c r="N245" s="150"/>
      <c r="O245" s="150"/>
      <c r="P245" s="150" t="s">
        <v>0</v>
      </c>
      <c r="Q245" s="150"/>
      <c r="R245" s="150"/>
      <c r="S245" s="150"/>
      <c r="T245" s="150" t="s">
        <v>0</v>
      </c>
      <c r="U245" s="150"/>
      <c r="V245" s="150"/>
      <c r="W245" s="44" t="s">
        <v>0</v>
      </c>
      <c r="X245" s="48" t="s">
        <v>0</v>
      </c>
    </row>
    <row r="246" spans="1:24" ht="10.5" customHeight="1" x14ac:dyDescent="0.2">
      <c r="A246" s="142" t="s">
        <v>0</v>
      </c>
      <c r="B246" s="142"/>
      <c r="C246" s="142" t="s">
        <v>24</v>
      </c>
      <c r="D246" s="142"/>
      <c r="E246" s="151">
        <v>24</v>
      </c>
      <c r="F246" s="151"/>
      <c r="G246" s="151"/>
      <c r="H246" s="151"/>
      <c r="I246" s="151">
        <v>48</v>
      </c>
      <c r="J246" s="151"/>
      <c r="K246" s="151">
        <v>44</v>
      </c>
      <c r="L246" s="151"/>
      <c r="M246" s="151">
        <v>68</v>
      </c>
      <c r="N246" s="151"/>
      <c r="O246" s="151"/>
      <c r="P246" s="151">
        <v>138</v>
      </c>
      <c r="Q246" s="151"/>
      <c r="R246" s="151"/>
      <c r="S246" s="151"/>
      <c r="T246" s="151">
        <v>150</v>
      </c>
      <c r="U246" s="151"/>
      <c r="V246" s="151"/>
      <c r="W246" s="52">
        <v>160</v>
      </c>
      <c r="X246" s="38" t="s">
        <v>0</v>
      </c>
    </row>
    <row r="247" spans="1:24" ht="10.5" customHeight="1" x14ac:dyDescent="0.2">
      <c r="A247" s="143" t="s">
        <v>0</v>
      </c>
      <c r="B247" s="143"/>
      <c r="C247" s="143" t="s">
        <v>25</v>
      </c>
      <c r="D247" s="143"/>
      <c r="E247" s="171">
        <v>27</v>
      </c>
      <c r="F247" s="171"/>
      <c r="G247" s="171"/>
      <c r="H247" s="171"/>
      <c r="I247" s="171">
        <v>50</v>
      </c>
      <c r="J247" s="171"/>
      <c r="K247" s="171">
        <v>52</v>
      </c>
      <c r="L247" s="171"/>
      <c r="M247" s="171">
        <v>55</v>
      </c>
      <c r="N247" s="171"/>
      <c r="O247" s="171"/>
      <c r="P247" s="171">
        <v>102</v>
      </c>
      <c r="Q247" s="171"/>
      <c r="R247" s="171"/>
      <c r="S247" s="171"/>
      <c r="T247" s="171">
        <v>147</v>
      </c>
      <c r="U247" s="171"/>
      <c r="V247" s="171"/>
      <c r="W247" s="54">
        <v>170</v>
      </c>
      <c r="X247" s="43" t="s">
        <v>0</v>
      </c>
    </row>
    <row r="248" spans="1:24" ht="11.25" customHeight="1" x14ac:dyDescent="0.2">
      <c r="A248" s="142" t="s">
        <v>0</v>
      </c>
      <c r="B248" s="142"/>
      <c r="C248" s="142" t="s">
        <v>26</v>
      </c>
      <c r="D248" s="142"/>
      <c r="E248" s="151">
        <v>26</v>
      </c>
      <c r="F248" s="151"/>
      <c r="G248" s="151"/>
      <c r="H248" s="151"/>
      <c r="I248" s="151">
        <v>48</v>
      </c>
      <c r="J248" s="151"/>
      <c r="K248" s="151">
        <v>62</v>
      </c>
      <c r="L248" s="151"/>
      <c r="M248" s="151">
        <v>53</v>
      </c>
      <c r="N248" s="151"/>
      <c r="O248" s="151"/>
      <c r="P248" s="151">
        <v>88</v>
      </c>
      <c r="Q248" s="151"/>
      <c r="R248" s="151"/>
      <c r="S248" s="151"/>
      <c r="T248" s="151">
        <v>122</v>
      </c>
      <c r="U248" s="151"/>
      <c r="V248" s="151"/>
      <c r="W248" s="52">
        <v>107</v>
      </c>
      <c r="X248" s="38" t="s">
        <v>0</v>
      </c>
    </row>
    <row r="249" spans="1:24" ht="11.25" customHeight="1" x14ac:dyDescent="0.2">
      <c r="A249" s="143" t="s">
        <v>0</v>
      </c>
      <c r="B249" s="143"/>
      <c r="C249" s="143" t="s">
        <v>27</v>
      </c>
      <c r="D249" s="143"/>
      <c r="E249" s="171">
        <v>15</v>
      </c>
      <c r="F249" s="171"/>
      <c r="G249" s="171"/>
      <c r="H249" s="171"/>
      <c r="I249" s="171">
        <v>31</v>
      </c>
      <c r="J249" s="171"/>
      <c r="K249" s="171">
        <v>50</v>
      </c>
      <c r="L249" s="171"/>
      <c r="M249" s="171">
        <v>51</v>
      </c>
      <c r="N249" s="171"/>
      <c r="O249" s="171"/>
      <c r="P249" s="171">
        <v>70</v>
      </c>
      <c r="Q249" s="171"/>
      <c r="R249" s="171"/>
      <c r="S249" s="171"/>
      <c r="T249" s="171">
        <v>64</v>
      </c>
      <c r="U249" s="171"/>
      <c r="V249" s="171"/>
      <c r="W249" s="54">
        <v>28</v>
      </c>
      <c r="X249" s="48" t="s">
        <v>0</v>
      </c>
    </row>
    <row r="250" spans="1:24" ht="11.25" customHeight="1" x14ac:dyDescent="0.2">
      <c r="A250" s="142" t="s">
        <v>0</v>
      </c>
      <c r="B250" s="142"/>
      <c r="C250" s="142" t="s">
        <v>28</v>
      </c>
      <c r="D250" s="142"/>
      <c r="E250" s="151">
        <v>33</v>
      </c>
      <c r="F250" s="151"/>
      <c r="G250" s="151"/>
      <c r="H250" s="151"/>
      <c r="I250" s="151">
        <v>95</v>
      </c>
      <c r="J250" s="151"/>
      <c r="K250" s="151">
        <v>113</v>
      </c>
      <c r="L250" s="151"/>
      <c r="M250" s="151">
        <v>163</v>
      </c>
      <c r="N250" s="151"/>
      <c r="O250" s="151"/>
      <c r="P250" s="151">
        <v>155</v>
      </c>
      <c r="Q250" s="151"/>
      <c r="R250" s="151"/>
      <c r="S250" s="151"/>
      <c r="T250" s="151">
        <v>120</v>
      </c>
      <c r="U250" s="151"/>
      <c r="V250" s="151"/>
      <c r="W250" s="52">
        <v>34</v>
      </c>
      <c r="X250" s="38" t="s">
        <v>0</v>
      </c>
    </row>
    <row r="251" spans="1:24" ht="11.25" customHeight="1" x14ac:dyDescent="0.2">
      <c r="A251" s="143" t="s">
        <v>0</v>
      </c>
      <c r="B251" s="143"/>
      <c r="C251" s="143" t="s">
        <v>29</v>
      </c>
      <c r="D251" s="143"/>
      <c r="E251" s="171">
        <v>15</v>
      </c>
      <c r="F251" s="171"/>
      <c r="G251" s="171"/>
      <c r="H251" s="171"/>
      <c r="I251" s="171">
        <v>75</v>
      </c>
      <c r="J251" s="171"/>
      <c r="K251" s="171">
        <v>90</v>
      </c>
      <c r="L251" s="171"/>
      <c r="M251" s="171">
        <v>142</v>
      </c>
      <c r="N251" s="171"/>
      <c r="O251" s="171"/>
      <c r="P251" s="171">
        <v>153</v>
      </c>
      <c r="Q251" s="171"/>
      <c r="R251" s="171"/>
      <c r="S251" s="171"/>
      <c r="T251" s="171">
        <v>70</v>
      </c>
      <c r="U251" s="171"/>
      <c r="V251" s="171"/>
      <c r="W251" s="54">
        <v>18</v>
      </c>
      <c r="X251" s="38" t="s">
        <v>0</v>
      </c>
    </row>
    <row r="252" spans="1:24" ht="11.25" customHeight="1" x14ac:dyDescent="0.2">
      <c r="A252" s="142" t="s">
        <v>0</v>
      </c>
      <c r="B252" s="142"/>
      <c r="C252" s="142" t="s">
        <v>30</v>
      </c>
      <c r="D252" s="142"/>
      <c r="E252" s="151">
        <v>2</v>
      </c>
      <c r="F252" s="151"/>
      <c r="G252" s="151"/>
      <c r="H252" s="151"/>
      <c r="I252" s="151">
        <v>21</v>
      </c>
      <c r="J252" s="151"/>
      <c r="K252" s="151">
        <v>20</v>
      </c>
      <c r="L252" s="151"/>
      <c r="M252" s="151">
        <v>50</v>
      </c>
      <c r="N252" s="151"/>
      <c r="O252" s="151"/>
      <c r="P252" s="151">
        <v>71</v>
      </c>
      <c r="Q252" s="151"/>
      <c r="R252" s="151"/>
      <c r="S252" s="151"/>
      <c r="T252" s="151">
        <v>54</v>
      </c>
      <c r="U252" s="151"/>
      <c r="V252" s="151"/>
      <c r="W252" s="52">
        <v>4</v>
      </c>
      <c r="X252" s="38" t="s">
        <v>0</v>
      </c>
    </row>
    <row r="253" spans="1:24" ht="11.25" customHeight="1" x14ac:dyDescent="0.2">
      <c r="A253" s="143" t="s">
        <v>0</v>
      </c>
      <c r="B253" s="143"/>
      <c r="C253" s="143" t="s">
        <v>31</v>
      </c>
      <c r="D253" s="143"/>
      <c r="E253" s="171">
        <v>0</v>
      </c>
      <c r="F253" s="171"/>
      <c r="G253" s="171"/>
      <c r="H253" s="171"/>
      <c r="I253" s="171">
        <v>7</v>
      </c>
      <c r="J253" s="171"/>
      <c r="K253" s="171">
        <v>12</v>
      </c>
      <c r="L253" s="171"/>
      <c r="M253" s="171">
        <v>20</v>
      </c>
      <c r="N253" s="171"/>
      <c r="O253" s="171"/>
      <c r="P253" s="171">
        <v>20</v>
      </c>
      <c r="Q253" s="171"/>
      <c r="R253" s="171"/>
      <c r="S253" s="171"/>
      <c r="T253" s="171">
        <v>5</v>
      </c>
      <c r="U253" s="171"/>
      <c r="V253" s="171"/>
      <c r="W253" s="54">
        <v>4</v>
      </c>
      <c r="X253" s="48" t="s">
        <v>0</v>
      </c>
    </row>
    <row r="254" spans="1:24" ht="11.25" customHeight="1" x14ac:dyDescent="0.2">
      <c r="A254" s="142" t="s">
        <v>0</v>
      </c>
      <c r="B254" s="142"/>
      <c r="C254" s="142" t="s">
        <v>32</v>
      </c>
      <c r="D254" s="142"/>
      <c r="E254" s="151">
        <v>0</v>
      </c>
      <c r="F254" s="151"/>
      <c r="G254" s="151"/>
      <c r="H254" s="151"/>
      <c r="I254" s="151">
        <v>6</v>
      </c>
      <c r="J254" s="151"/>
      <c r="K254" s="151">
        <v>5</v>
      </c>
      <c r="L254" s="151"/>
      <c r="M254" s="151">
        <v>1</v>
      </c>
      <c r="N254" s="151"/>
      <c r="O254" s="151"/>
      <c r="P254" s="151">
        <v>0</v>
      </c>
      <c r="Q254" s="151"/>
      <c r="R254" s="151"/>
      <c r="S254" s="151"/>
      <c r="T254" s="151">
        <v>0</v>
      </c>
      <c r="U254" s="151"/>
      <c r="V254" s="151"/>
      <c r="W254" s="52">
        <v>0</v>
      </c>
      <c r="X254" s="38" t="s">
        <v>0</v>
      </c>
    </row>
    <row r="255" spans="1:24" ht="11.25" customHeight="1" x14ac:dyDescent="0.2">
      <c r="A255" s="143" t="s">
        <v>0</v>
      </c>
      <c r="B255" s="143"/>
      <c r="C255" s="143" t="s">
        <v>0</v>
      </c>
      <c r="D255" s="143"/>
      <c r="E255" s="150" t="s">
        <v>0</v>
      </c>
      <c r="F255" s="150"/>
      <c r="G255" s="150"/>
      <c r="H255" s="150"/>
      <c r="I255" s="150" t="s">
        <v>0</v>
      </c>
      <c r="J255" s="150"/>
      <c r="K255" s="150" t="s">
        <v>0</v>
      </c>
      <c r="L255" s="150"/>
      <c r="M255" s="150" t="s">
        <v>0</v>
      </c>
      <c r="N255" s="150"/>
      <c r="O255" s="150"/>
      <c r="P255" s="150" t="s">
        <v>0</v>
      </c>
      <c r="Q255" s="150"/>
      <c r="R255" s="150"/>
      <c r="S255" s="150"/>
      <c r="T255" s="150" t="s">
        <v>0</v>
      </c>
      <c r="U255" s="150"/>
      <c r="V255" s="150"/>
      <c r="W255" s="44" t="s">
        <v>0</v>
      </c>
      <c r="X255" s="48" t="s">
        <v>0</v>
      </c>
    </row>
    <row r="256" spans="1:24" ht="11.25" customHeight="1" x14ac:dyDescent="0.2">
      <c r="A256" s="142" t="s">
        <v>0</v>
      </c>
      <c r="B256" s="142"/>
      <c r="C256" s="142" t="s">
        <v>53</v>
      </c>
      <c r="D256" s="142"/>
      <c r="E256" s="145">
        <v>32042</v>
      </c>
      <c r="F256" s="145"/>
      <c r="G256" s="145"/>
      <c r="H256" s="145"/>
      <c r="I256" s="145">
        <v>52264</v>
      </c>
      <c r="J256" s="145"/>
      <c r="K256" s="145">
        <v>52247</v>
      </c>
      <c r="L256" s="145"/>
      <c r="M256" s="145">
        <v>58532</v>
      </c>
      <c r="N256" s="145"/>
      <c r="O256" s="145"/>
      <c r="P256" s="145">
        <v>50052</v>
      </c>
      <c r="Q256" s="145"/>
      <c r="R256" s="145"/>
      <c r="S256" s="145"/>
      <c r="T256" s="145">
        <v>29828</v>
      </c>
      <c r="U256" s="145"/>
      <c r="V256" s="145"/>
      <c r="W256" s="53">
        <v>19622</v>
      </c>
      <c r="X256" s="41" t="s">
        <v>0</v>
      </c>
    </row>
    <row r="257" spans="1:24" ht="11.25" customHeight="1" x14ac:dyDescent="0.2">
      <c r="A257" s="143" t="s">
        <v>0</v>
      </c>
      <c r="B257" s="143"/>
      <c r="C257" s="143" t="s">
        <v>54</v>
      </c>
      <c r="D257" s="143"/>
      <c r="E257" s="157">
        <v>40478</v>
      </c>
      <c r="F257" s="157"/>
      <c r="G257" s="157"/>
      <c r="H257" s="157"/>
      <c r="I257" s="157">
        <v>58589</v>
      </c>
      <c r="J257" s="157"/>
      <c r="K257" s="157">
        <v>58804</v>
      </c>
      <c r="L257" s="157"/>
      <c r="M257" s="157">
        <v>63213</v>
      </c>
      <c r="N257" s="157"/>
      <c r="O257" s="157"/>
      <c r="P257" s="157">
        <v>55371</v>
      </c>
      <c r="Q257" s="157"/>
      <c r="R257" s="157"/>
      <c r="S257" s="157"/>
      <c r="T257" s="157">
        <v>43379</v>
      </c>
      <c r="U257" s="157"/>
      <c r="V257" s="157"/>
      <c r="W257" s="55">
        <v>26549</v>
      </c>
      <c r="X257" s="50" t="s">
        <v>0</v>
      </c>
    </row>
    <row r="258" spans="1:24" ht="11.25" customHeight="1" x14ac:dyDescent="0.2">
      <c r="A258" s="146" t="s">
        <v>0</v>
      </c>
      <c r="B258" s="146"/>
      <c r="C258" s="147" t="s">
        <v>55</v>
      </c>
      <c r="D258" s="147"/>
      <c r="E258" s="147"/>
      <c r="F258" s="147"/>
      <c r="G258" s="147"/>
      <c r="H258" s="147"/>
      <c r="I258" s="147"/>
      <c r="J258" s="147"/>
      <c r="K258" s="147"/>
      <c r="L258" s="147"/>
      <c r="M258" s="147"/>
      <c r="N258" s="147"/>
      <c r="O258" s="147"/>
      <c r="P258" s="147"/>
      <c r="Q258" s="147"/>
      <c r="R258" s="147"/>
      <c r="S258" s="147"/>
      <c r="T258" s="147"/>
      <c r="U258" s="147"/>
      <c r="V258" s="147"/>
      <c r="W258" s="147"/>
      <c r="X258" s="147"/>
    </row>
    <row r="259" spans="1:24" ht="11.25" customHeight="1" x14ac:dyDescent="0.2">
      <c r="A259" s="148" t="s">
        <v>0</v>
      </c>
      <c r="B259" s="148"/>
      <c r="C259" s="149" t="s">
        <v>0</v>
      </c>
      <c r="D259" s="149"/>
      <c r="E259" s="149" t="s">
        <v>45</v>
      </c>
      <c r="F259" s="149"/>
      <c r="G259" s="149"/>
      <c r="H259" s="149"/>
      <c r="I259" s="149" t="s">
        <v>46</v>
      </c>
      <c r="J259" s="149"/>
      <c r="K259" s="149" t="s">
        <v>47</v>
      </c>
      <c r="L259" s="149"/>
      <c r="M259" s="149" t="s">
        <v>48</v>
      </c>
      <c r="N259" s="149"/>
      <c r="O259" s="149"/>
      <c r="P259" s="149" t="s">
        <v>49</v>
      </c>
      <c r="Q259" s="149"/>
      <c r="R259" s="149"/>
      <c r="S259" s="149"/>
      <c r="T259" s="149" t="s">
        <v>50</v>
      </c>
      <c r="U259" s="149"/>
      <c r="V259" s="149"/>
      <c r="W259" s="46" t="s">
        <v>51</v>
      </c>
      <c r="X259" s="51" t="s">
        <v>0</v>
      </c>
    </row>
    <row r="260" spans="1:24" ht="11.25" customHeight="1" x14ac:dyDescent="0.2">
      <c r="A260" s="142" t="s">
        <v>0</v>
      </c>
      <c r="B260" s="142"/>
      <c r="C260" s="142" t="s">
        <v>52</v>
      </c>
      <c r="D260" s="142"/>
      <c r="E260" s="144" t="s">
        <v>23</v>
      </c>
      <c r="F260" s="144"/>
      <c r="G260" s="144"/>
      <c r="H260" s="144"/>
      <c r="I260" s="144" t="s">
        <v>23</v>
      </c>
      <c r="J260" s="144"/>
      <c r="K260" s="144" t="s">
        <v>23</v>
      </c>
      <c r="L260" s="144"/>
      <c r="M260" s="144" t="s">
        <v>23</v>
      </c>
      <c r="N260" s="144"/>
      <c r="O260" s="144"/>
      <c r="P260" s="144" t="s">
        <v>23</v>
      </c>
      <c r="Q260" s="144"/>
      <c r="R260" s="144"/>
      <c r="S260" s="144"/>
      <c r="T260" s="144" t="s">
        <v>23</v>
      </c>
      <c r="U260" s="144"/>
      <c r="V260" s="144"/>
      <c r="W260" s="42" t="s">
        <v>23</v>
      </c>
      <c r="X260" s="38" t="s">
        <v>0</v>
      </c>
    </row>
    <row r="261" spans="1:24" ht="11.25" customHeight="1" x14ac:dyDescent="0.2">
      <c r="A261" s="143" t="s">
        <v>0</v>
      </c>
      <c r="B261" s="143"/>
      <c r="C261" s="143" t="s">
        <v>0</v>
      </c>
      <c r="D261" s="143"/>
      <c r="E261" s="143" t="s">
        <v>0</v>
      </c>
      <c r="F261" s="143"/>
      <c r="G261" s="143"/>
      <c r="H261" s="143"/>
      <c r="I261" s="143" t="s">
        <v>0</v>
      </c>
      <c r="J261" s="143"/>
      <c r="K261" s="143" t="s">
        <v>0</v>
      </c>
      <c r="L261" s="143"/>
      <c r="M261" s="143" t="s">
        <v>0</v>
      </c>
      <c r="N261" s="143"/>
      <c r="O261" s="143"/>
      <c r="P261" s="143" t="s">
        <v>0</v>
      </c>
      <c r="Q261" s="143"/>
      <c r="R261" s="143"/>
      <c r="S261" s="143"/>
      <c r="T261" s="143" t="s">
        <v>0</v>
      </c>
      <c r="U261" s="143"/>
      <c r="V261" s="143"/>
      <c r="W261" s="43" t="s">
        <v>0</v>
      </c>
      <c r="X261" s="48" t="s">
        <v>0</v>
      </c>
    </row>
    <row r="262" spans="1:24" ht="11.25" customHeight="1" x14ac:dyDescent="0.2">
      <c r="A262" s="142" t="s">
        <v>0</v>
      </c>
      <c r="B262" s="142"/>
      <c r="C262" s="142" t="s">
        <v>24</v>
      </c>
      <c r="D262" s="142"/>
      <c r="E262" s="141">
        <v>16.899999999999999</v>
      </c>
      <c r="F262" s="141"/>
      <c r="G262" s="141"/>
      <c r="H262" s="141"/>
      <c r="I262" s="141">
        <v>12.6</v>
      </c>
      <c r="J262" s="141"/>
      <c r="K262" s="141">
        <v>9.8000000000000007</v>
      </c>
      <c r="L262" s="141"/>
      <c r="M262" s="141">
        <v>11.3</v>
      </c>
      <c r="N262" s="141"/>
      <c r="O262" s="141"/>
      <c r="P262" s="141">
        <v>17.3</v>
      </c>
      <c r="Q262" s="141"/>
      <c r="R262" s="141"/>
      <c r="S262" s="141"/>
      <c r="T262" s="141">
        <v>20.5</v>
      </c>
      <c r="U262" s="141"/>
      <c r="V262" s="141"/>
      <c r="W262" s="49">
        <v>30.4</v>
      </c>
      <c r="X262" s="38" t="s">
        <v>0</v>
      </c>
    </row>
    <row r="263" spans="1:24" ht="11.25" customHeight="1" x14ac:dyDescent="0.2">
      <c r="A263" s="143" t="s">
        <v>0</v>
      </c>
      <c r="B263" s="143"/>
      <c r="C263" s="143" t="s">
        <v>25</v>
      </c>
      <c r="D263" s="143"/>
      <c r="E263" s="163">
        <v>19</v>
      </c>
      <c r="F263" s="163"/>
      <c r="G263" s="163"/>
      <c r="H263" s="163"/>
      <c r="I263" s="163">
        <v>13.1</v>
      </c>
      <c r="J263" s="163"/>
      <c r="K263" s="163">
        <v>11.6</v>
      </c>
      <c r="L263" s="163"/>
      <c r="M263" s="163">
        <v>9.1</v>
      </c>
      <c r="N263" s="163"/>
      <c r="O263" s="163"/>
      <c r="P263" s="163">
        <v>12.8</v>
      </c>
      <c r="Q263" s="163"/>
      <c r="R263" s="163"/>
      <c r="S263" s="163"/>
      <c r="T263" s="163">
        <v>20.100000000000001</v>
      </c>
      <c r="U263" s="163"/>
      <c r="V263" s="163"/>
      <c r="W263" s="47">
        <v>32.299999999999997</v>
      </c>
      <c r="X263" s="48" t="s">
        <v>0</v>
      </c>
    </row>
    <row r="264" spans="1:24" ht="11.25" customHeight="1" x14ac:dyDescent="0.2">
      <c r="A264" s="142" t="s">
        <v>0</v>
      </c>
      <c r="B264" s="142"/>
      <c r="C264" s="142" t="s">
        <v>26</v>
      </c>
      <c r="D264" s="142"/>
      <c r="E264" s="141">
        <v>18.3</v>
      </c>
      <c r="F264" s="141"/>
      <c r="G264" s="141"/>
      <c r="H264" s="141"/>
      <c r="I264" s="141">
        <v>12.6</v>
      </c>
      <c r="J264" s="141"/>
      <c r="K264" s="141">
        <v>13.9</v>
      </c>
      <c r="L264" s="141"/>
      <c r="M264" s="141">
        <v>8.8000000000000007</v>
      </c>
      <c r="N264" s="141"/>
      <c r="O264" s="141"/>
      <c r="P264" s="141">
        <v>11</v>
      </c>
      <c r="Q264" s="141"/>
      <c r="R264" s="141"/>
      <c r="S264" s="141"/>
      <c r="T264" s="141">
        <v>16.600000000000001</v>
      </c>
      <c r="U264" s="141"/>
      <c r="V264" s="141"/>
      <c r="W264" s="49">
        <v>20.3</v>
      </c>
      <c r="X264" s="38" t="s">
        <v>0</v>
      </c>
    </row>
    <row r="265" spans="1:24" ht="11.25" customHeight="1" x14ac:dyDescent="0.2">
      <c r="A265" s="143" t="s">
        <v>0</v>
      </c>
      <c r="B265" s="143"/>
      <c r="C265" s="143" t="s">
        <v>27</v>
      </c>
      <c r="D265" s="143"/>
      <c r="E265" s="163">
        <v>10.6</v>
      </c>
      <c r="F265" s="163"/>
      <c r="G265" s="163"/>
      <c r="H265" s="163"/>
      <c r="I265" s="163">
        <v>8.1</v>
      </c>
      <c r="J265" s="163"/>
      <c r="K265" s="163">
        <v>11.2</v>
      </c>
      <c r="L265" s="163"/>
      <c r="M265" s="163">
        <v>8.5</v>
      </c>
      <c r="N265" s="163"/>
      <c r="O265" s="163"/>
      <c r="P265" s="163">
        <v>8.8000000000000007</v>
      </c>
      <c r="Q265" s="163"/>
      <c r="R265" s="163"/>
      <c r="S265" s="163"/>
      <c r="T265" s="163">
        <v>8.6999999999999993</v>
      </c>
      <c r="U265" s="163"/>
      <c r="V265" s="163"/>
      <c r="W265" s="47">
        <v>5.3</v>
      </c>
      <c r="X265" s="48" t="s">
        <v>0</v>
      </c>
    </row>
    <row r="266" spans="1:24" ht="11.25" customHeight="1" x14ac:dyDescent="0.2">
      <c r="A266" s="142" t="s">
        <v>0</v>
      </c>
      <c r="B266" s="142"/>
      <c r="C266" s="142" t="s">
        <v>28</v>
      </c>
      <c r="D266" s="142"/>
      <c r="E266" s="141">
        <v>23.2</v>
      </c>
      <c r="F266" s="141"/>
      <c r="G266" s="141"/>
      <c r="H266" s="141"/>
      <c r="I266" s="141">
        <v>24.9</v>
      </c>
      <c r="J266" s="141"/>
      <c r="K266" s="141">
        <v>25.3</v>
      </c>
      <c r="L266" s="141"/>
      <c r="M266" s="141">
        <v>27</v>
      </c>
      <c r="N266" s="141"/>
      <c r="O266" s="141"/>
      <c r="P266" s="141">
        <v>19.399999999999999</v>
      </c>
      <c r="Q266" s="141"/>
      <c r="R266" s="141"/>
      <c r="S266" s="141"/>
      <c r="T266" s="141">
        <v>16.399999999999999</v>
      </c>
      <c r="U266" s="141"/>
      <c r="V266" s="141"/>
      <c r="W266" s="49">
        <v>6.5</v>
      </c>
      <c r="X266" s="38" t="s">
        <v>0</v>
      </c>
    </row>
    <row r="267" spans="1:24" ht="11.25" customHeight="1" x14ac:dyDescent="0.2">
      <c r="A267" s="143" t="s">
        <v>0</v>
      </c>
      <c r="B267" s="143"/>
      <c r="C267" s="143" t="s">
        <v>29</v>
      </c>
      <c r="D267" s="143"/>
      <c r="E267" s="163">
        <v>10.6</v>
      </c>
      <c r="F267" s="163"/>
      <c r="G267" s="163"/>
      <c r="H267" s="163"/>
      <c r="I267" s="163">
        <v>19.600000000000001</v>
      </c>
      <c r="J267" s="163"/>
      <c r="K267" s="163">
        <v>20.100000000000001</v>
      </c>
      <c r="L267" s="163"/>
      <c r="M267" s="163">
        <v>23.5</v>
      </c>
      <c r="N267" s="163"/>
      <c r="O267" s="163"/>
      <c r="P267" s="163">
        <v>19.2</v>
      </c>
      <c r="Q267" s="163"/>
      <c r="R267" s="163"/>
      <c r="S267" s="163"/>
      <c r="T267" s="163">
        <v>9.5</v>
      </c>
      <c r="U267" s="163"/>
      <c r="V267" s="163"/>
      <c r="W267" s="47">
        <v>3.4</v>
      </c>
      <c r="X267" s="48" t="s">
        <v>0</v>
      </c>
    </row>
    <row r="268" spans="1:24" ht="11.25" customHeight="1" x14ac:dyDescent="0.2">
      <c r="A268" s="142" t="s">
        <v>0</v>
      </c>
      <c r="B268" s="142"/>
      <c r="C268" s="142" t="s">
        <v>30</v>
      </c>
      <c r="D268" s="142"/>
      <c r="E268" s="141">
        <v>1.4</v>
      </c>
      <c r="F268" s="141"/>
      <c r="G268" s="141"/>
      <c r="H268" s="141"/>
      <c r="I268" s="141">
        <v>5.5</v>
      </c>
      <c r="J268" s="141"/>
      <c r="K268" s="141">
        <v>4.5</v>
      </c>
      <c r="L268" s="141"/>
      <c r="M268" s="141">
        <v>8.3000000000000007</v>
      </c>
      <c r="N268" s="141"/>
      <c r="O268" s="141"/>
      <c r="P268" s="141">
        <v>8.9</v>
      </c>
      <c r="Q268" s="141"/>
      <c r="R268" s="141"/>
      <c r="S268" s="141"/>
      <c r="T268" s="141">
        <v>7.4</v>
      </c>
      <c r="U268" s="141"/>
      <c r="V268" s="141"/>
      <c r="W268" s="49">
        <v>0.8</v>
      </c>
      <c r="X268" s="38" t="s">
        <v>0</v>
      </c>
    </row>
    <row r="269" spans="1:24" ht="11.25" customHeight="1" x14ac:dyDescent="0.2">
      <c r="A269" s="143" t="s">
        <v>0</v>
      </c>
      <c r="B269" s="143"/>
      <c r="C269" s="143" t="s">
        <v>31</v>
      </c>
      <c r="D269" s="143"/>
      <c r="E269" s="163">
        <v>0</v>
      </c>
      <c r="F269" s="163"/>
      <c r="G269" s="163"/>
      <c r="H269" s="163"/>
      <c r="I269" s="163">
        <v>1.8</v>
      </c>
      <c r="J269" s="163"/>
      <c r="K269" s="163">
        <v>2.7</v>
      </c>
      <c r="L269" s="163"/>
      <c r="M269" s="163">
        <v>3.3</v>
      </c>
      <c r="N269" s="163"/>
      <c r="O269" s="163"/>
      <c r="P269" s="163">
        <v>2.5</v>
      </c>
      <c r="Q269" s="163"/>
      <c r="R269" s="163"/>
      <c r="S269" s="163"/>
      <c r="T269" s="163">
        <v>0.7</v>
      </c>
      <c r="U269" s="163"/>
      <c r="V269" s="163"/>
      <c r="W269" s="47">
        <v>0.8</v>
      </c>
      <c r="X269" s="48" t="s">
        <v>0</v>
      </c>
    </row>
    <row r="270" spans="1:24" ht="11.25" customHeight="1" x14ac:dyDescent="0.2">
      <c r="A270" s="142" t="s">
        <v>0</v>
      </c>
      <c r="B270" s="142"/>
      <c r="C270" s="142" t="s">
        <v>32</v>
      </c>
      <c r="D270" s="142"/>
      <c r="E270" s="141">
        <v>0</v>
      </c>
      <c r="F270" s="141"/>
      <c r="G270" s="141"/>
      <c r="H270" s="141"/>
      <c r="I270" s="141">
        <v>1.6</v>
      </c>
      <c r="J270" s="141"/>
      <c r="K270" s="141">
        <v>1.1000000000000001</v>
      </c>
      <c r="L270" s="141"/>
      <c r="M270" s="141">
        <v>0.2</v>
      </c>
      <c r="N270" s="141"/>
      <c r="O270" s="141"/>
      <c r="P270" s="141">
        <v>0</v>
      </c>
      <c r="Q270" s="141"/>
      <c r="R270" s="141"/>
      <c r="S270" s="141"/>
      <c r="T270" s="141">
        <v>0</v>
      </c>
      <c r="U270" s="141"/>
      <c r="V270" s="141"/>
      <c r="W270" s="49">
        <v>0</v>
      </c>
      <c r="X270" s="41" t="s">
        <v>0</v>
      </c>
    </row>
    <row r="271" spans="1:24" ht="67.5" customHeight="1" x14ac:dyDescent="0.2">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row>
    <row r="272" spans="1:24" ht="58.5" customHeight="1" x14ac:dyDescent="0.2">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row>
    <row r="273" spans="1:24" ht="58.5" customHeight="1" x14ac:dyDescent="0.2">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row>
    <row r="274" spans="1:24" ht="58.5" customHeight="1" x14ac:dyDescent="0.2">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row>
    <row r="275" spans="1:24" ht="58.5" customHeight="1" x14ac:dyDescent="0.2">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row>
    <row r="276" spans="1:24" ht="18.75" customHeight="1" x14ac:dyDescent="0.2">
      <c r="B276" s="140" t="s">
        <v>36</v>
      </c>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row>
    <row r="277" spans="1:24" ht="0.75" customHeight="1" x14ac:dyDescent="0.2">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row>
    <row r="278" spans="1:24" ht="1.5" customHeight="1" x14ac:dyDescent="0.2">
      <c r="A278" s="137" t="s">
        <v>0</v>
      </c>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row>
    <row r="279" spans="1:24" ht="3" customHeight="1" x14ac:dyDescent="0.2">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row>
    <row r="280" spans="1:24" ht="13.5" customHeight="1" x14ac:dyDescent="0.2">
      <c r="B280" s="138" t="s">
        <v>0</v>
      </c>
      <c r="C280" s="138"/>
      <c r="D280" s="134" t="s">
        <v>0</v>
      </c>
      <c r="E280" s="134"/>
      <c r="F280" s="134"/>
      <c r="G280" s="134"/>
      <c r="H280" s="134"/>
      <c r="I280" s="134"/>
      <c r="J280" s="139" t="s">
        <v>37</v>
      </c>
      <c r="K280" s="139"/>
      <c r="L280" s="139"/>
      <c r="M280" s="139"/>
      <c r="N280" s="139"/>
      <c r="O280" s="139"/>
      <c r="P280" s="139"/>
      <c r="Q280" s="139"/>
      <c r="R280" s="139"/>
      <c r="S280" s="139"/>
      <c r="T280" s="139"/>
      <c r="U280" s="139"/>
      <c r="V280" s="139"/>
      <c r="W280" s="139"/>
      <c r="X280" s="139"/>
    </row>
    <row r="281" spans="1:24" ht="11.85" customHeight="1" x14ac:dyDescent="0.2">
      <c r="B281" s="130" t="s">
        <v>0</v>
      </c>
      <c r="C281" s="130"/>
      <c r="D281" s="131" t="s">
        <v>0</v>
      </c>
      <c r="E281" s="131"/>
      <c r="F281" s="131"/>
      <c r="G281" s="131"/>
      <c r="H281" s="131"/>
      <c r="I281" s="131"/>
      <c r="J281" s="132" t="s">
        <v>38</v>
      </c>
      <c r="K281" s="132"/>
      <c r="L281" s="132"/>
      <c r="M281" s="132"/>
      <c r="N281" s="132"/>
      <c r="O281" s="132"/>
      <c r="P281" s="132"/>
      <c r="Q281" s="132"/>
      <c r="R281" s="132"/>
      <c r="S281" s="131" t="s">
        <v>0</v>
      </c>
      <c r="T281" s="131"/>
      <c r="U281" s="131"/>
      <c r="V281" s="131"/>
      <c r="W281" s="131"/>
      <c r="X281" s="131"/>
    </row>
    <row r="282" spans="1:24" ht="15" customHeight="1" x14ac:dyDescent="0.2">
      <c r="B282" s="133" t="s">
        <v>39</v>
      </c>
      <c r="C282" s="133"/>
      <c r="D282" s="134"/>
      <c r="E282" s="134"/>
      <c r="F282" s="134"/>
      <c r="G282" s="134"/>
      <c r="H282" s="134"/>
      <c r="I282" s="134"/>
      <c r="J282" s="132"/>
      <c r="K282" s="132"/>
      <c r="L282" s="132"/>
      <c r="M282" s="132"/>
      <c r="N282" s="132"/>
      <c r="O282" s="173"/>
      <c r="P282" s="173"/>
      <c r="Q282" s="173"/>
      <c r="R282" s="173"/>
      <c r="S282" s="135" t="s">
        <v>160</v>
      </c>
      <c r="T282" s="135"/>
      <c r="U282" s="135"/>
      <c r="V282" s="135"/>
      <c r="W282" s="135"/>
      <c r="X282" s="135"/>
    </row>
    <row r="283" spans="1:24" ht="14.45" customHeight="1" x14ac:dyDescent="0.2">
      <c r="F283" s="37" t="s">
        <v>0</v>
      </c>
      <c r="G283" s="134" t="s">
        <v>0</v>
      </c>
      <c r="H283" s="134"/>
      <c r="I283" s="134"/>
      <c r="J283" s="134"/>
      <c r="K283" s="134"/>
      <c r="L283" s="134"/>
      <c r="M283" s="134"/>
      <c r="N283" s="134"/>
      <c r="O283" s="134"/>
      <c r="P283" s="134"/>
      <c r="Q283" s="134" t="s">
        <v>0</v>
      </c>
      <c r="R283" s="134"/>
      <c r="S283" s="134"/>
      <c r="T283" s="134"/>
      <c r="U283" s="134" t="s">
        <v>0</v>
      </c>
      <c r="V283" s="134"/>
      <c r="W283" s="134"/>
      <c r="X283" s="134"/>
    </row>
    <row r="284" spans="1:24" ht="20.85" customHeight="1" x14ac:dyDescent="0.2">
      <c r="F284" s="175" t="s">
        <v>1</v>
      </c>
      <c r="G284" s="175"/>
      <c r="H284" s="175"/>
      <c r="I284" s="175"/>
      <c r="J284" s="175"/>
      <c r="K284" s="175"/>
      <c r="L284" s="175"/>
      <c r="M284" s="175"/>
      <c r="N284" s="175"/>
      <c r="O284" s="175"/>
      <c r="P284" s="175"/>
      <c r="Q284" s="175"/>
      <c r="R284" s="175"/>
      <c r="S284" s="175"/>
      <c r="T284" s="175"/>
      <c r="U284" s="175"/>
      <c r="V284" s="175"/>
      <c r="W284" s="175"/>
      <c r="X284" s="175"/>
    </row>
    <row r="285" spans="1:24" ht="6.75" customHeight="1" x14ac:dyDescent="0.2">
      <c r="F285" s="37" t="s">
        <v>0</v>
      </c>
      <c r="G285" s="134" t="s">
        <v>0</v>
      </c>
      <c r="H285" s="134"/>
      <c r="I285" s="134"/>
      <c r="J285" s="134"/>
      <c r="K285" s="134"/>
      <c r="L285" s="134"/>
      <c r="M285" s="134"/>
      <c r="N285" s="134"/>
      <c r="O285" s="134"/>
      <c r="P285" s="134"/>
      <c r="Q285" s="134" t="s">
        <v>0</v>
      </c>
      <c r="R285" s="134"/>
      <c r="S285" s="134"/>
      <c r="T285" s="134"/>
      <c r="U285" s="134" t="s">
        <v>0</v>
      </c>
      <c r="V285" s="134"/>
      <c r="W285" s="134"/>
      <c r="X285" s="134"/>
    </row>
    <row r="286" spans="1:24" ht="11.45" customHeight="1" x14ac:dyDescent="0.2">
      <c r="F286" s="37" t="s">
        <v>0</v>
      </c>
      <c r="G286" s="134" t="s">
        <v>65</v>
      </c>
      <c r="H286" s="134"/>
      <c r="I286" s="134"/>
      <c r="J286" s="134"/>
      <c r="K286" s="134"/>
      <c r="L286" s="134"/>
      <c r="M286" s="134"/>
      <c r="N286" s="134"/>
      <c r="O286" s="134"/>
      <c r="P286" s="134"/>
      <c r="Q286" s="139" t="s">
        <v>0</v>
      </c>
      <c r="R286" s="139"/>
      <c r="S286" s="139"/>
      <c r="T286" s="139"/>
      <c r="U286" s="139"/>
      <c r="V286" s="139"/>
      <c r="W286" s="139"/>
      <c r="X286" s="139"/>
    </row>
    <row r="287" spans="1:24" ht="11.45" customHeight="1" x14ac:dyDescent="0.2">
      <c r="F287" s="37" t="s">
        <v>0</v>
      </c>
      <c r="G287" s="134" t="s">
        <v>66</v>
      </c>
      <c r="H287" s="134"/>
      <c r="I287" s="134"/>
      <c r="J287" s="134"/>
      <c r="K287" s="134"/>
      <c r="L287" s="134"/>
      <c r="M287" s="134"/>
      <c r="N287" s="134"/>
      <c r="O287" s="134"/>
      <c r="P287" s="134"/>
      <c r="Q287" s="134"/>
      <c r="R287" s="134"/>
      <c r="S287" s="134"/>
      <c r="T287" s="134"/>
      <c r="U287" s="154" t="s">
        <v>67</v>
      </c>
      <c r="V287" s="154"/>
      <c r="W287" s="154"/>
      <c r="X287" s="154"/>
    </row>
    <row r="288" spans="1:24" ht="11.45" customHeight="1" x14ac:dyDescent="0.2">
      <c r="F288" s="37" t="s">
        <v>0</v>
      </c>
      <c r="G288" s="134" t="s">
        <v>161</v>
      </c>
      <c r="H288" s="134"/>
      <c r="I288" s="134"/>
      <c r="J288" s="134"/>
      <c r="K288" s="134"/>
      <c r="L288" s="134"/>
      <c r="M288" s="134"/>
      <c r="N288" s="134"/>
      <c r="O288" s="134"/>
      <c r="P288" s="134"/>
      <c r="Q288" s="134"/>
      <c r="R288" s="134"/>
      <c r="S288" s="134"/>
      <c r="T288" s="134"/>
      <c r="U288" s="154" t="s">
        <v>68</v>
      </c>
      <c r="V288" s="154"/>
      <c r="W288" s="154"/>
      <c r="X288" s="154"/>
    </row>
    <row r="289" spans="1:24" ht="1.7" customHeight="1" x14ac:dyDescent="0.2">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row>
    <row r="290" spans="1:24" ht="1.1499999999999999" customHeight="1" x14ac:dyDescent="0.2">
      <c r="A290" s="152" t="s">
        <v>0</v>
      </c>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row>
    <row r="291" spans="1:24" ht="11.25" customHeight="1" x14ac:dyDescent="0.2">
      <c r="A291" s="146" t="s">
        <v>0</v>
      </c>
      <c r="B291" s="146"/>
      <c r="C291" s="146" t="s">
        <v>0</v>
      </c>
      <c r="D291" s="146"/>
      <c r="E291" s="146"/>
      <c r="F291" s="146" t="s">
        <v>0</v>
      </c>
      <c r="G291" s="146"/>
      <c r="H291" s="149" t="s">
        <v>0</v>
      </c>
      <c r="I291" s="149"/>
      <c r="J291" s="149"/>
      <c r="K291" s="149" t="s">
        <v>0</v>
      </c>
      <c r="L291" s="149"/>
      <c r="M291" s="149"/>
      <c r="N291" s="149" t="s">
        <v>0</v>
      </c>
      <c r="O291" s="149"/>
      <c r="P291" s="149"/>
      <c r="Q291" s="149"/>
      <c r="R291" s="149" t="s">
        <v>7</v>
      </c>
      <c r="S291" s="149"/>
      <c r="T291" s="149"/>
      <c r="U291" s="149"/>
      <c r="V291" s="149" t="s">
        <v>7</v>
      </c>
      <c r="W291" s="149"/>
      <c r="X291" s="45" t="s">
        <v>0</v>
      </c>
    </row>
    <row r="292" spans="1:24" ht="11.25" customHeight="1" x14ac:dyDescent="0.2">
      <c r="A292" s="146" t="s">
        <v>0</v>
      </c>
      <c r="B292" s="146"/>
      <c r="C292" s="165" t="s">
        <v>8</v>
      </c>
      <c r="D292" s="165"/>
      <c r="E292" s="165"/>
      <c r="F292" s="146" t="s">
        <v>0</v>
      </c>
      <c r="G292" s="146"/>
      <c r="H292" s="149" t="s">
        <v>0</v>
      </c>
      <c r="I292" s="149"/>
      <c r="J292" s="149"/>
      <c r="K292" s="149" t="s">
        <v>9</v>
      </c>
      <c r="L292" s="149"/>
      <c r="M292" s="149"/>
      <c r="N292" s="149" t="s">
        <v>10</v>
      </c>
      <c r="O292" s="149"/>
      <c r="P292" s="149"/>
      <c r="Q292" s="149"/>
      <c r="R292" s="149" t="s">
        <v>11</v>
      </c>
      <c r="S292" s="149"/>
      <c r="T292" s="149"/>
      <c r="U292" s="149"/>
      <c r="V292" s="149" t="s">
        <v>12</v>
      </c>
      <c r="W292" s="149"/>
      <c r="X292" s="45" t="s">
        <v>0</v>
      </c>
    </row>
    <row r="293" spans="1:24" ht="11.25" customHeight="1" x14ac:dyDescent="0.2">
      <c r="A293" s="142" t="s">
        <v>0</v>
      </c>
      <c r="B293" s="142"/>
      <c r="C293" s="164" t="s">
        <v>13</v>
      </c>
      <c r="D293" s="164"/>
      <c r="E293" s="164"/>
      <c r="F293" s="142" t="s">
        <v>0</v>
      </c>
      <c r="G293" s="142"/>
      <c r="H293" s="144" t="s">
        <v>0</v>
      </c>
      <c r="I293" s="144"/>
      <c r="J293" s="144"/>
      <c r="K293" s="151">
        <v>23087</v>
      </c>
      <c r="L293" s="151"/>
      <c r="M293" s="151"/>
      <c r="N293" s="151">
        <v>23061</v>
      </c>
      <c r="O293" s="151"/>
      <c r="P293" s="151"/>
      <c r="Q293" s="151"/>
      <c r="R293" s="151">
        <v>-26</v>
      </c>
      <c r="S293" s="151"/>
      <c r="T293" s="151"/>
      <c r="U293" s="151"/>
      <c r="V293" s="167">
        <v>-0.02</v>
      </c>
      <c r="W293" s="167"/>
      <c r="X293" s="41" t="s">
        <v>0</v>
      </c>
    </row>
    <row r="294" spans="1:24" ht="11.25" customHeight="1" x14ac:dyDescent="0.2">
      <c r="A294" s="143" t="s">
        <v>0</v>
      </c>
      <c r="B294" s="143"/>
      <c r="C294" s="169" t="s">
        <v>14</v>
      </c>
      <c r="D294" s="169"/>
      <c r="E294" s="169"/>
      <c r="F294" s="143" t="s">
        <v>0</v>
      </c>
      <c r="G294" s="143"/>
      <c r="H294" s="150" t="s">
        <v>0</v>
      </c>
      <c r="I294" s="150"/>
      <c r="J294" s="150"/>
      <c r="K294" s="171">
        <v>9979</v>
      </c>
      <c r="L294" s="171"/>
      <c r="M294" s="171"/>
      <c r="N294" s="171">
        <v>10043</v>
      </c>
      <c r="O294" s="171"/>
      <c r="P294" s="171"/>
      <c r="Q294" s="171"/>
      <c r="R294" s="171">
        <v>64</v>
      </c>
      <c r="S294" s="171"/>
      <c r="T294" s="171"/>
      <c r="U294" s="171"/>
      <c r="V294" s="174">
        <v>0.13</v>
      </c>
      <c r="W294" s="174"/>
      <c r="X294" s="43" t="s">
        <v>0</v>
      </c>
    </row>
    <row r="295" spans="1:24" ht="11.25" customHeight="1" x14ac:dyDescent="0.2">
      <c r="A295" s="142" t="s">
        <v>0</v>
      </c>
      <c r="B295" s="142"/>
      <c r="C295" s="164" t="s">
        <v>15</v>
      </c>
      <c r="D295" s="164"/>
      <c r="E295" s="164"/>
      <c r="F295" s="142" t="s">
        <v>0</v>
      </c>
      <c r="G295" s="142"/>
      <c r="H295" s="144" t="s">
        <v>0</v>
      </c>
      <c r="I295" s="144"/>
      <c r="J295" s="144"/>
      <c r="K295" s="172">
        <v>46.4</v>
      </c>
      <c r="L295" s="172"/>
      <c r="M295" s="172"/>
      <c r="N295" s="172">
        <v>47.7</v>
      </c>
      <c r="O295" s="172"/>
      <c r="P295" s="172"/>
      <c r="Q295" s="172"/>
      <c r="R295" s="172">
        <v>1.3</v>
      </c>
      <c r="S295" s="172"/>
      <c r="T295" s="172"/>
      <c r="U295" s="172"/>
      <c r="V295" s="167">
        <v>0.55000000000000004</v>
      </c>
      <c r="W295" s="167"/>
      <c r="X295" s="41" t="s">
        <v>0</v>
      </c>
    </row>
    <row r="296" spans="1:24" ht="11.25" customHeight="1" x14ac:dyDescent="0.2">
      <c r="A296" s="143" t="s">
        <v>0</v>
      </c>
      <c r="B296" s="143"/>
      <c r="C296" s="169" t="s">
        <v>16</v>
      </c>
      <c r="D296" s="169"/>
      <c r="E296" s="169"/>
      <c r="F296" s="143" t="s">
        <v>0</v>
      </c>
      <c r="G296" s="143"/>
      <c r="H296" s="150" t="s">
        <v>0</v>
      </c>
      <c r="I296" s="150"/>
      <c r="J296" s="150"/>
      <c r="K296" s="166">
        <v>2.25</v>
      </c>
      <c r="L296" s="166"/>
      <c r="M296" s="166"/>
      <c r="N296" s="166">
        <v>2.2400000000000002</v>
      </c>
      <c r="O296" s="166"/>
      <c r="P296" s="166"/>
      <c r="Q296" s="166"/>
      <c r="R296" s="168">
        <v>-0.01</v>
      </c>
      <c r="S296" s="168"/>
      <c r="T296" s="168"/>
      <c r="U296" s="168"/>
      <c r="V296" s="174">
        <v>-0.09</v>
      </c>
      <c r="W296" s="174"/>
      <c r="X296" s="43" t="s">
        <v>0</v>
      </c>
    </row>
    <row r="297" spans="1:24" ht="11.25" customHeight="1" x14ac:dyDescent="0.2">
      <c r="A297" s="142" t="s">
        <v>0</v>
      </c>
      <c r="B297" s="142"/>
      <c r="C297" s="164" t="s">
        <v>0</v>
      </c>
      <c r="D297" s="164"/>
      <c r="E297" s="164"/>
      <c r="F297" s="142" t="s">
        <v>0</v>
      </c>
      <c r="G297" s="142"/>
      <c r="H297" s="144" t="s">
        <v>0</v>
      </c>
      <c r="I297" s="144"/>
      <c r="J297" s="144"/>
      <c r="K297" s="144" t="s">
        <v>0</v>
      </c>
      <c r="L297" s="144"/>
      <c r="M297" s="144"/>
      <c r="N297" s="144" t="s">
        <v>0</v>
      </c>
      <c r="O297" s="144"/>
      <c r="P297" s="144"/>
      <c r="Q297" s="144"/>
      <c r="R297" s="144" t="s">
        <v>0</v>
      </c>
      <c r="S297" s="144"/>
      <c r="T297" s="144"/>
      <c r="U297" s="144"/>
      <c r="V297" s="144" t="s">
        <v>0</v>
      </c>
      <c r="W297" s="144"/>
      <c r="X297" s="41" t="s">
        <v>0</v>
      </c>
    </row>
    <row r="298" spans="1:24" ht="12" customHeight="1" x14ac:dyDescent="0.2">
      <c r="A298" s="146" t="s">
        <v>0</v>
      </c>
      <c r="B298" s="146"/>
      <c r="C298" s="147" t="s">
        <v>0</v>
      </c>
      <c r="D298" s="147"/>
      <c r="E298" s="146" t="s">
        <v>0</v>
      </c>
      <c r="F298" s="146"/>
      <c r="G298" s="146"/>
      <c r="H298" s="146"/>
      <c r="I298" s="146" t="s">
        <v>0</v>
      </c>
      <c r="J298" s="146"/>
      <c r="K298" s="146" t="s">
        <v>0</v>
      </c>
      <c r="L298" s="146"/>
      <c r="M298" s="147" t="s">
        <v>17</v>
      </c>
      <c r="N298" s="147"/>
      <c r="O298" s="147"/>
      <c r="P298" s="147"/>
      <c r="Q298" s="147"/>
      <c r="R298" s="147"/>
      <c r="S298" s="147"/>
      <c r="T298" s="147" t="s">
        <v>18</v>
      </c>
      <c r="U298" s="147"/>
      <c r="V298" s="147"/>
      <c r="W298" s="147"/>
      <c r="X298" s="40" t="s">
        <v>0</v>
      </c>
    </row>
    <row r="299" spans="1:24" ht="11.25" customHeight="1" x14ac:dyDescent="0.2">
      <c r="A299" s="146" t="s">
        <v>0</v>
      </c>
      <c r="B299" s="146"/>
      <c r="C299" s="165" t="s">
        <v>19</v>
      </c>
      <c r="D299" s="165"/>
      <c r="E299" s="165"/>
      <c r="F299" s="165"/>
      <c r="G299" s="165"/>
      <c r="H299" s="165"/>
      <c r="I299" s="165"/>
      <c r="J299" s="165"/>
      <c r="K299" s="149" t="s">
        <v>0</v>
      </c>
      <c r="L299" s="149"/>
      <c r="M299" s="149" t="s">
        <v>20</v>
      </c>
      <c r="N299" s="149"/>
      <c r="O299" s="149"/>
      <c r="P299" s="149" t="s">
        <v>21</v>
      </c>
      <c r="Q299" s="149"/>
      <c r="R299" s="149"/>
      <c r="S299" s="149"/>
      <c r="T299" s="149" t="s">
        <v>20</v>
      </c>
      <c r="U299" s="149"/>
      <c r="V299" s="149"/>
      <c r="W299" s="46" t="s">
        <v>21</v>
      </c>
      <c r="X299" s="40" t="s">
        <v>0</v>
      </c>
    </row>
    <row r="300" spans="1:24" ht="11.25" customHeight="1" x14ac:dyDescent="0.2">
      <c r="A300" s="142" t="s">
        <v>0</v>
      </c>
      <c r="B300" s="142"/>
      <c r="C300" s="164" t="s">
        <v>22</v>
      </c>
      <c r="D300" s="164"/>
      <c r="E300" s="144" t="s">
        <v>0</v>
      </c>
      <c r="F300" s="144"/>
      <c r="G300" s="144"/>
      <c r="H300" s="144"/>
      <c r="I300" s="144" t="s">
        <v>0</v>
      </c>
      <c r="J300" s="144"/>
      <c r="K300" s="144" t="s">
        <v>0</v>
      </c>
      <c r="L300" s="144"/>
      <c r="M300" s="151">
        <v>9979</v>
      </c>
      <c r="N300" s="151"/>
      <c r="O300" s="151"/>
      <c r="P300" s="144" t="s">
        <v>23</v>
      </c>
      <c r="Q300" s="144"/>
      <c r="R300" s="144"/>
      <c r="S300" s="144"/>
      <c r="T300" s="151">
        <v>10043</v>
      </c>
      <c r="U300" s="151"/>
      <c r="V300" s="151"/>
      <c r="W300" s="42" t="s">
        <v>23</v>
      </c>
      <c r="X300" s="38" t="s">
        <v>0</v>
      </c>
    </row>
    <row r="301" spans="1:24" ht="11.25" customHeight="1" x14ac:dyDescent="0.2">
      <c r="A301" s="143" t="s">
        <v>0</v>
      </c>
      <c r="B301" s="143"/>
      <c r="C301" s="159" t="s">
        <v>24</v>
      </c>
      <c r="D301" s="159"/>
      <c r="E301" s="159"/>
      <c r="F301" s="159"/>
      <c r="G301" s="159"/>
      <c r="H301" s="159"/>
      <c r="I301" s="150" t="s">
        <v>0</v>
      </c>
      <c r="J301" s="150"/>
      <c r="K301" s="150" t="s">
        <v>0</v>
      </c>
      <c r="L301" s="150"/>
      <c r="M301" s="171">
        <v>1727</v>
      </c>
      <c r="N301" s="171"/>
      <c r="O301" s="171"/>
      <c r="P301" s="163">
        <v>17.3</v>
      </c>
      <c r="Q301" s="163"/>
      <c r="R301" s="163"/>
      <c r="S301" s="163"/>
      <c r="T301" s="171">
        <v>1663</v>
      </c>
      <c r="U301" s="171"/>
      <c r="V301" s="171"/>
      <c r="W301" s="47">
        <v>16.600000000000001</v>
      </c>
      <c r="X301" s="48" t="s">
        <v>0</v>
      </c>
    </row>
    <row r="302" spans="1:24" ht="10.5" customHeight="1" x14ac:dyDescent="0.2">
      <c r="A302" s="142" t="s">
        <v>0</v>
      </c>
      <c r="B302" s="142"/>
      <c r="C302" s="161" t="s">
        <v>25</v>
      </c>
      <c r="D302" s="161"/>
      <c r="E302" s="161"/>
      <c r="F302" s="161"/>
      <c r="G302" s="161"/>
      <c r="H302" s="161"/>
      <c r="I302" s="144" t="s">
        <v>0</v>
      </c>
      <c r="J302" s="144"/>
      <c r="K302" s="144" t="s">
        <v>0</v>
      </c>
      <c r="L302" s="144"/>
      <c r="M302" s="151">
        <v>1702</v>
      </c>
      <c r="N302" s="151"/>
      <c r="O302" s="151"/>
      <c r="P302" s="141">
        <v>17.100000000000001</v>
      </c>
      <c r="Q302" s="141"/>
      <c r="R302" s="141"/>
      <c r="S302" s="141"/>
      <c r="T302" s="151">
        <v>1740</v>
      </c>
      <c r="U302" s="151"/>
      <c r="V302" s="151"/>
      <c r="W302" s="49">
        <v>17.3</v>
      </c>
      <c r="X302" s="38" t="s">
        <v>0</v>
      </c>
    </row>
    <row r="303" spans="1:24" ht="10.5" customHeight="1" x14ac:dyDescent="0.2">
      <c r="A303" s="143" t="s">
        <v>0</v>
      </c>
      <c r="B303" s="143"/>
      <c r="C303" s="159" t="s">
        <v>26</v>
      </c>
      <c r="D303" s="159"/>
      <c r="E303" s="159"/>
      <c r="F303" s="159"/>
      <c r="G303" s="159"/>
      <c r="H303" s="159"/>
      <c r="I303" s="150" t="s">
        <v>0</v>
      </c>
      <c r="J303" s="150"/>
      <c r="K303" s="150" t="s">
        <v>0</v>
      </c>
      <c r="L303" s="150"/>
      <c r="M303" s="171">
        <v>1399</v>
      </c>
      <c r="N303" s="171"/>
      <c r="O303" s="171"/>
      <c r="P303" s="163">
        <v>14</v>
      </c>
      <c r="Q303" s="163"/>
      <c r="R303" s="163"/>
      <c r="S303" s="163"/>
      <c r="T303" s="171">
        <v>1258</v>
      </c>
      <c r="U303" s="171"/>
      <c r="V303" s="171"/>
      <c r="W303" s="47">
        <v>12.5</v>
      </c>
      <c r="X303" s="43" t="s">
        <v>0</v>
      </c>
    </row>
    <row r="304" spans="1:24" ht="11.25" customHeight="1" x14ac:dyDescent="0.2">
      <c r="A304" s="142" t="s">
        <v>0</v>
      </c>
      <c r="B304" s="142"/>
      <c r="C304" s="161" t="s">
        <v>27</v>
      </c>
      <c r="D304" s="161"/>
      <c r="E304" s="161"/>
      <c r="F304" s="161"/>
      <c r="G304" s="161"/>
      <c r="H304" s="161"/>
      <c r="I304" s="144" t="s">
        <v>0</v>
      </c>
      <c r="J304" s="144"/>
      <c r="K304" s="144" t="s">
        <v>0</v>
      </c>
      <c r="L304" s="144"/>
      <c r="M304" s="151">
        <v>1758</v>
      </c>
      <c r="N304" s="151"/>
      <c r="O304" s="151"/>
      <c r="P304" s="141">
        <v>17.600000000000001</v>
      </c>
      <c r="Q304" s="141"/>
      <c r="R304" s="141"/>
      <c r="S304" s="141"/>
      <c r="T304" s="151">
        <v>961</v>
      </c>
      <c r="U304" s="151"/>
      <c r="V304" s="151"/>
      <c r="W304" s="49">
        <v>9.6</v>
      </c>
      <c r="X304" s="38" t="s">
        <v>0</v>
      </c>
    </row>
    <row r="305" spans="1:24" ht="11.25" customHeight="1" x14ac:dyDescent="0.2">
      <c r="A305" s="143" t="s">
        <v>0</v>
      </c>
      <c r="B305" s="143"/>
      <c r="C305" s="159" t="s">
        <v>28</v>
      </c>
      <c r="D305" s="159"/>
      <c r="E305" s="159"/>
      <c r="F305" s="159"/>
      <c r="G305" s="159"/>
      <c r="H305" s="159"/>
      <c r="I305" s="150" t="s">
        <v>0</v>
      </c>
      <c r="J305" s="150"/>
      <c r="K305" s="150" t="s">
        <v>0</v>
      </c>
      <c r="L305" s="150"/>
      <c r="M305" s="171">
        <v>1687</v>
      </c>
      <c r="N305" s="171"/>
      <c r="O305" s="171"/>
      <c r="P305" s="163">
        <v>16.899999999999999</v>
      </c>
      <c r="Q305" s="163"/>
      <c r="R305" s="163"/>
      <c r="S305" s="163"/>
      <c r="T305" s="171">
        <v>2058</v>
      </c>
      <c r="U305" s="171"/>
      <c r="V305" s="171"/>
      <c r="W305" s="47">
        <v>20.5</v>
      </c>
      <c r="X305" s="48" t="s">
        <v>0</v>
      </c>
    </row>
    <row r="306" spans="1:24" ht="11.25" customHeight="1" x14ac:dyDescent="0.2">
      <c r="A306" s="142" t="s">
        <v>0</v>
      </c>
      <c r="B306" s="142"/>
      <c r="C306" s="161" t="s">
        <v>29</v>
      </c>
      <c r="D306" s="161"/>
      <c r="E306" s="161"/>
      <c r="F306" s="161"/>
      <c r="G306" s="161"/>
      <c r="H306" s="161"/>
      <c r="I306" s="144" t="s">
        <v>0</v>
      </c>
      <c r="J306" s="144"/>
      <c r="K306" s="144" t="s">
        <v>0</v>
      </c>
      <c r="L306" s="144"/>
      <c r="M306" s="151">
        <v>971</v>
      </c>
      <c r="N306" s="151"/>
      <c r="O306" s="151"/>
      <c r="P306" s="141">
        <v>9.6999999999999993</v>
      </c>
      <c r="Q306" s="141"/>
      <c r="R306" s="141"/>
      <c r="S306" s="141"/>
      <c r="T306" s="151">
        <v>1509</v>
      </c>
      <c r="U306" s="151"/>
      <c r="V306" s="151"/>
      <c r="W306" s="49">
        <v>15</v>
      </c>
      <c r="X306" s="38" t="s">
        <v>0</v>
      </c>
    </row>
    <row r="307" spans="1:24" ht="11.25" customHeight="1" x14ac:dyDescent="0.2">
      <c r="A307" s="143" t="s">
        <v>0</v>
      </c>
      <c r="B307" s="143"/>
      <c r="C307" s="159" t="s">
        <v>30</v>
      </c>
      <c r="D307" s="159"/>
      <c r="E307" s="159"/>
      <c r="F307" s="159"/>
      <c r="G307" s="159"/>
      <c r="H307" s="159"/>
      <c r="I307" s="150" t="s">
        <v>0</v>
      </c>
      <c r="J307" s="150"/>
      <c r="K307" s="150" t="s">
        <v>0</v>
      </c>
      <c r="L307" s="150"/>
      <c r="M307" s="171">
        <v>511</v>
      </c>
      <c r="N307" s="171"/>
      <c r="O307" s="171"/>
      <c r="P307" s="163">
        <v>5.0999999999999996</v>
      </c>
      <c r="Q307" s="163"/>
      <c r="R307" s="163"/>
      <c r="S307" s="163"/>
      <c r="T307" s="171">
        <v>568</v>
      </c>
      <c r="U307" s="171"/>
      <c r="V307" s="171"/>
      <c r="W307" s="47">
        <v>5.7</v>
      </c>
      <c r="X307" s="48" t="s">
        <v>0</v>
      </c>
    </row>
    <row r="308" spans="1:24" ht="11.25" customHeight="1" x14ac:dyDescent="0.2">
      <c r="A308" s="142" t="s">
        <v>0</v>
      </c>
      <c r="B308" s="142"/>
      <c r="C308" s="161" t="s">
        <v>31</v>
      </c>
      <c r="D308" s="161"/>
      <c r="E308" s="161"/>
      <c r="F308" s="161"/>
      <c r="G308" s="161"/>
      <c r="H308" s="161"/>
      <c r="I308" s="144" t="s">
        <v>0</v>
      </c>
      <c r="J308" s="144"/>
      <c r="K308" s="144" t="s">
        <v>0</v>
      </c>
      <c r="L308" s="144"/>
      <c r="M308" s="151">
        <v>173</v>
      </c>
      <c r="N308" s="151"/>
      <c r="O308" s="151"/>
      <c r="P308" s="141">
        <v>1.7</v>
      </c>
      <c r="Q308" s="141"/>
      <c r="R308" s="141"/>
      <c r="S308" s="141"/>
      <c r="T308" s="151">
        <v>228</v>
      </c>
      <c r="U308" s="151"/>
      <c r="V308" s="151"/>
      <c r="W308" s="49">
        <v>2.2999999999999998</v>
      </c>
      <c r="X308" s="38" t="s">
        <v>0</v>
      </c>
    </row>
    <row r="309" spans="1:24" ht="11.25" customHeight="1" x14ac:dyDescent="0.2">
      <c r="A309" s="143" t="s">
        <v>0</v>
      </c>
      <c r="B309" s="143"/>
      <c r="C309" s="159" t="s">
        <v>32</v>
      </c>
      <c r="D309" s="159"/>
      <c r="E309" s="159"/>
      <c r="F309" s="159"/>
      <c r="G309" s="159"/>
      <c r="H309" s="159"/>
      <c r="I309" s="150" t="s">
        <v>0</v>
      </c>
      <c r="J309" s="150"/>
      <c r="K309" s="150" t="s">
        <v>0</v>
      </c>
      <c r="L309" s="150"/>
      <c r="M309" s="171">
        <v>51</v>
      </c>
      <c r="N309" s="171"/>
      <c r="O309" s="171"/>
      <c r="P309" s="163">
        <v>0.5</v>
      </c>
      <c r="Q309" s="163"/>
      <c r="R309" s="163"/>
      <c r="S309" s="163"/>
      <c r="T309" s="171">
        <v>59</v>
      </c>
      <c r="U309" s="171"/>
      <c r="V309" s="171"/>
      <c r="W309" s="47">
        <v>0.6</v>
      </c>
      <c r="X309" s="48" t="s">
        <v>0</v>
      </c>
    </row>
    <row r="310" spans="1:24" ht="11.25" customHeight="1" x14ac:dyDescent="0.2">
      <c r="A310" s="142" t="s">
        <v>0</v>
      </c>
      <c r="B310" s="142"/>
      <c r="C310" s="161" t="s">
        <v>0</v>
      </c>
      <c r="D310" s="161"/>
      <c r="E310" s="144" t="s">
        <v>0</v>
      </c>
      <c r="F310" s="144"/>
      <c r="G310" s="144"/>
      <c r="H310" s="144"/>
      <c r="I310" s="144" t="s">
        <v>0</v>
      </c>
      <c r="J310" s="144"/>
      <c r="K310" s="144" t="s">
        <v>0</v>
      </c>
      <c r="L310" s="144"/>
      <c r="M310" s="144" t="s">
        <v>0</v>
      </c>
      <c r="N310" s="144"/>
      <c r="O310" s="144"/>
      <c r="P310" s="144" t="s">
        <v>0</v>
      </c>
      <c r="Q310" s="144"/>
      <c r="R310" s="144"/>
      <c r="S310" s="144"/>
      <c r="T310" s="144" t="s">
        <v>0</v>
      </c>
      <c r="U310" s="144"/>
      <c r="V310" s="144"/>
      <c r="W310" s="42" t="s">
        <v>0</v>
      </c>
      <c r="X310" s="38" t="s">
        <v>0</v>
      </c>
    </row>
    <row r="311" spans="1:24" ht="11.25" customHeight="1" x14ac:dyDescent="0.2">
      <c r="A311" s="143" t="s">
        <v>0</v>
      </c>
      <c r="B311" s="143"/>
      <c r="C311" s="159" t="s">
        <v>33</v>
      </c>
      <c r="D311" s="159"/>
      <c r="E311" s="159"/>
      <c r="F311" s="159"/>
      <c r="G311" s="159"/>
      <c r="H311" s="159"/>
      <c r="I311" s="150" t="s">
        <v>0</v>
      </c>
      <c r="J311" s="150"/>
      <c r="K311" s="150" t="s">
        <v>0</v>
      </c>
      <c r="L311" s="150"/>
      <c r="M311" s="157">
        <v>35966</v>
      </c>
      <c r="N311" s="157"/>
      <c r="O311" s="157"/>
      <c r="P311" s="150" t="s">
        <v>0</v>
      </c>
      <c r="Q311" s="150"/>
      <c r="R311" s="150"/>
      <c r="S311" s="150"/>
      <c r="T311" s="157">
        <v>39696</v>
      </c>
      <c r="U311" s="157"/>
      <c r="V311" s="157"/>
      <c r="W311" s="44" t="s">
        <v>0</v>
      </c>
      <c r="X311" s="48" t="s">
        <v>0</v>
      </c>
    </row>
    <row r="312" spans="1:24" ht="11.25" customHeight="1" x14ac:dyDescent="0.2">
      <c r="A312" s="142" t="s">
        <v>0</v>
      </c>
      <c r="B312" s="142"/>
      <c r="C312" s="161" t="s">
        <v>34</v>
      </c>
      <c r="D312" s="161"/>
      <c r="E312" s="161"/>
      <c r="F312" s="161"/>
      <c r="G312" s="161"/>
      <c r="H312" s="161"/>
      <c r="I312" s="144" t="s">
        <v>0</v>
      </c>
      <c r="J312" s="144"/>
      <c r="K312" s="144" t="s">
        <v>0</v>
      </c>
      <c r="L312" s="144"/>
      <c r="M312" s="145">
        <v>46286</v>
      </c>
      <c r="N312" s="145"/>
      <c r="O312" s="145"/>
      <c r="P312" s="144" t="s">
        <v>0</v>
      </c>
      <c r="Q312" s="144"/>
      <c r="R312" s="144"/>
      <c r="S312" s="144"/>
      <c r="T312" s="145">
        <v>51395</v>
      </c>
      <c r="U312" s="145"/>
      <c r="V312" s="145"/>
      <c r="W312" s="42" t="s">
        <v>0</v>
      </c>
      <c r="X312" s="37" t="s">
        <v>0</v>
      </c>
    </row>
    <row r="313" spans="1:24" ht="11.25" customHeight="1" x14ac:dyDescent="0.2">
      <c r="A313" s="143" t="s">
        <v>0</v>
      </c>
      <c r="B313" s="143"/>
      <c r="C313" s="159" t="s">
        <v>35</v>
      </c>
      <c r="D313" s="159"/>
      <c r="E313" s="159"/>
      <c r="F313" s="159"/>
      <c r="G313" s="159"/>
      <c r="H313" s="159"/>
      <c r="I313" s="150" t="s">
        <v>0</v>
      </c>
      <c r="J313" s="150"/>
      <c r="K313" s="150" t="s">
        <v>0</v>
      </c>
      <c r="L313" s="150"/>
      <c r="M313" s="157">
        <v>20373</v>
      </c>
      <c r="N313" s="157"/>
      <c r="O313" s="157"/>
      <c r="P313" s="150" t="s">
        <v>0</v>
      </c>
      <c r="Q313" s="150"/>
      <c r="R313" s="150"/>
      <c r="S313" s="150"/>
      <c r="T313" s="157">
        <v>22753</v>
      </c>
      <c r="U313" s="157"/>
      <c r="V313" s="157"/>
      <c r="W313" s="44" t="s">
        <v>0</v>
      </c>
      <c r="X313" s="43" t="s">
        <v>0</v>
      </c>
    </row>
    <row r="314" spans="1:24" ht="216.75" customHeight="1" x14ac:dyDescent="0.2">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row>
    <row r="315" spans="1:24" ht="37.9" customHeight="1" x14ac:dyDescent="0.2">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row>
    <row r="316" spans="1:24" ht="37.9" customHeight="1" x14ac:dyDescent="0.2">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row>
    <row r="317" spans="1:24" ht="37.9" customHeight="1" x14ac:dyDescent="0.2">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row>
    <row r="318" spans="1:24" ht="37.9" customHeight="1" x14ac:dyDescent="0.2">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row>
    <row r="319" spans="1:24" ht="18.75" customHeight="1" x14ac:dyDescent="0.2">
      <c r="B319" s="140" t="s">
        <v>36</v>
      </c>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row>
    <row r="320" spans="1:24" ht="0.75" customHeight="1" x14ac:dyDescent="0.2">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row>
    <row r="321" spans="1:24" ht="1.5" customHeight="1" x14ac:dyDescent="0.2">
      <c r="A321" s="137" t="s">
        <v>0</v>
      </c>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3" customHeight="1" x14ac:dyDescent="0.2">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row>
    <row r="323" spans="1:24" ht="13.5" customHeight="1" x14ac:dyDescent="0.2">
      <c r="B323" s="138" t="s">
        <v>0</v>
      </c>
      <c r="C323" s="138"/>
      <c r="D323" s="134" t="s">
        <v>0</v>
      </c>
      <c r="E323" s="134"/>
      <c r="F323" s="134"/>
      <c r="G323" s="134"/>
      <c r="H323" s="134"/>
      <c r="I323" s="134"/>
      <c r="J323" s="139" t="s">
        <v>37</v>
      </c>
      <c r="K323" s="139"/>
      <c r="L323" s="139"/>
      <c r="M323" s="139"/>
      <c r="N323" s="139"/>
      <c r="O323" s="139"/>
      <c r="P323" s="139"/>
      <c r="Q323" s="139"/>
      <c r="R323" s="139"/>
      <c r="S323" s="139"/>
      <c r="T323" s="139"/>
      <c r="U323" s="139"/>
      <c r="V323" s="139"/>
      <c r="W323" s="139"/>
      <c r="X323" s="139"/>
    </row>
    <row r="324" spans="1:24" ht="11.85" customHeight="1" x14ac:dyDescent="0.2">
      <c r="B324" s="130" t="s">
        <v>0</v>
      </c>
      <c r="C324" s="130"/>
      <c r="D324" s="131" t="s">
        <v>0</v>
      </c>
      <c r="E324" s="131"/>
      <c r="F324" s="131"/>
      <c r="G324" s="131"/>
      <c r="H324" s="131"/>
      <c r="I324" s="131"/>
      <c r="J324" s="132" t="s">
        <v>38</v>
      </c>
      <c r="K324" s="132"/>
      <c r="L324" s="132"/>
      <c r="M324" s="132"/>
      <c r="N324" s="132"/>
      <c r="O324" s="132"/>
      <c r="P324" s="132"/>
      <c r="Q324" s="132"/>
      <c r="R324" s="132"/>
      <c r="S324" s="131" t="s">
        <v>0</v>
      </c>
      <c r="T324" s="131"/>
      <c r="U324" s="131"/>
      <c r="V324" s="131"/>
      <c r="W324" s="131"/>
      <c r="X324" s="131"/>
    </row>
    <row r="325" spans="1:24" ht="15" customHeight="1" x14ac:dyDescent="0.2">
      <c r="B325" s="133" t="s">
        <v>39</v>
      </c>
      <c r="C325" s="133"/>
      <c r="D325" s="134"/>
      <c r="E325" s="134"/>
      <c r="F325" s="134"/>
      <c r="G325" s="134"/>
      <c r="H325" s="134"/>
      <c r="I325" s="134"/>
      <c r="J325" s="132"/>
      <c r="K325" s="132"/>
      <c r="L325" s="132"/>
      <c r="M325" s="132"/>
      <c r="N325" s="132"/>
      <c r="O325" s="173"/>
      <c r="P325" s="173"/>
      <c r="Q325" s="173"/>
      <c r="R325" s="173"/>
      <c r="S325" s="135" t="s">
        <v>162</v>
      </c>
      <c r="T325" s="135"/>
      <c r="U325" s="135"/>
      <c r="V325" s="135"/>
      <c r="W325" s="135"/>
      <c r="X325" s="135"/>
    </row>
    <row r="326" spans="1:24" ht="14.45" customHeight="1" x14ac:dyDescent="0.2">
      <c r="F326" s="37" t="s">
        <v>0</v>
      </c>
      <c r="G326" s="134" t="s">
        <v>0</v>
      </c>
      <c r="H326" s="134"/>
      <c r="I326" s="134"/>
      <c r="J326" s="134"/>
      <c r="K326" s="134"/>
      <c r="L326" s="134"/>
      <c r="M326" s="134"/>
      <c r="N326" s="134"/>
      <c r="O326" s="134"/>
      <c r="P326" s="134"/>
      <c r="Q326" s="134" t="s">
        <v>0</v>
      </c>
      <c r="R326" s="134"/>
      <c r="S326" s="134"/>
      <c r="T326" s="134"/>
      <c r="U326" s="134" t="s">
        <v>0</v>
      </c>
      <c r="V326" s="134"/>
      <c r="W326" s="134"/>
      <c r="X326" s="134"/>
    </row>
    <row r="327" spans="1:24" ht="20.85" customHeight="1" x14ac:dyDescent="0.2">
      <c r="F327" s="175" t="s">
        <v>1</v>
      </c>
      <c r="G327" s="175"/>
      <c r="H327" s="175"/>
      <c r="I327" s="175"/>
      <c r="J327" s="175"/>
      <c r="K327" s="175"/>
      <c r="L327" s="175"/>
      <c r="M327" s="175"/>
      <c r="N327" s="175"/>
      <c r="O327" s="175"/>
      <c r="P327" s="175"/>
      <c r="Q327" s="175"/>
      <c r="R327" s="175"/>
      <c r="S327" s="175"/>
      <c r="T327" s="175"/>
      <c r="U327" s="175"/>
      <c r="V327" s="175"/>
      <c r="W327" s="175"/>
      <c r="X327" s="175"/>
    </row>
    <row r="328" spans="1:24" ht="6.75" customHeight="1" x14ac:dyDescent="0.2">
      <c r="F328" s="37" t="s">
        <v>0</v>
      </c>
      <c r="G328" s="134" t="s">
        <v>0</v>
      </c>
      <c r="H328" s="134"/>
      <c r="I328" s="134"/>
      <c r="J328" s="134"/>
      <c r="K328" s="134"/>
      <c r="L328" s="134"/>
      <c r="M328" s="134"/>
      <c r="N328" s="134"/>
      <c r="O328" s="134"/>
      <c r="P328" s="134"/>
      <c r="Q328" s="134" t="s">
        <v>0</v>
      </c>
      <c r="R328" s="134"/>
      <c r="S328" s="134"/>
      <c r="T328" s="134"/>
      <c r="U328" s="134" t="s">
        <v>0</v>
      </c>
      <c r="V328" s="134"/>
      <c r="W328" s="134"/>
      <c r="X328" s="134"/>
    </row>
    <row r="329" spans="1:24" ht="11.45" customHeight="1" x14ac:dyDescent="0.2">
      <c r="F329" s="37" t="s">
        <v>0</v>
      </c>
      <c r="G329" s="134" t="s">
        <v>65</v>
      </c>
      <c r="H329" s="134"/>
      <c r="I329" s="134"/>
      <c r="J329" s="134"/>
      <c r="K329" s="134"/>
      <c r="L329" s="134"/>
      <c r="M329" s="134"/>
      <c r="N329" s="134"/>
      <c r="O329" s="134"/>
      <c r="P329" s="134"/>
      <c r="Q329" s="139" t="s">
        <v>0</v>
      </c>
      <c r="R329" s="139"/>
      <c r="S329" s="139"/>
      <c r="T329" s="139"/>
      <c r="U329" s="139"/>
      <c r="V329" s="139"/>
      <c r="W329" s="139"/>
      <c r="X329" s="139"/>
    </row>
    <row r="330" spans="1:24" ht="11.45" customHeight="1" x14ac:dyDescent="0.2">
      <c r="F330" s="37" t="s">
        <v>0</v>
      </c>
      <c r="G330" s="134" t="s">
        <v>66</v>
      </c>
      <c r="H330" s="134"/>
      <c r="I330" s="134"/>
      <c r="J330" s="134"/>
      <c r="K330" s="134"/>
      <c r="L330" s="134"/>
      <c r="M330" s="134"/>
      <c r="N330" s="134"/>
      <c r="O330" s="134"/>
      <c r="P330" s="134"/>
      <c r="Q330" s="134"/>
      <c r="R330" s="134"/>
      <c r="S330" s="134"/>
      <c r="T330" s="134"/>
      <c r="U330" s="154" t="s">
        <v>67</v>
      </c>
      <c r="V330" s="154"/>
      <c r="W330" s="154"/>
      <c r="X330" s="154"/>
    </row>
    <row r="331" spans="1:24" ht="11.45" customHeight="1" x14ac:dyDescent="0.2">
      <c r="F331" s="37" t="s">
        <v>0</v>
      </c>
      <c r="G331" s="134" t="s">
        <v>161</v>
      </c>
      <c r="H331" s="134"/>
      <c r="I331" s="134"/>
      <c r="J331" s="134"/>
      <c r="K331" s="134"/>
      <c r="L331" s="134"/>
      <c r="M331" s="134"/>
      <c r="N331" s="134"/>
      <c r="O331" s="134"/>
      <c r="P331" s="134"/>
      <c r="Q331" s="134"/>
      <c r="R331" s="134"/>
      <c r="S331" s="134"/>
      <c r="T331" s="134"/>
      <c r="U331" s="154" t="s">
        <v>68</v>
      </c>
      <c r="V331" s="154"/>
      <c r="W331" s="154"/>
      <c r="X331" s="154"/>
    </row>
    <row r="332" spans="1:24" ht="1.7" customHeight="1" x14ac:dyDescent="0.2">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row>
    <row r="333" spans="1:24" ht="1.1499999999999999" customHeight="1" x14ac:dyDescent="0.2">
      <c r="A333" s="152" t="s">
        <v>0</v>
      </c>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row>
    <row r="334" spans="1:24" ht="11.25" customHeight="1" x14ac:dyDescent="0.2">
      <c r="A334" s="146" t="s">
        <v>0</v>
      </c>
      <c r="B334" s="146"/>
      <c r="C334" s="147" t="s">
        <v>44</v>
      </c>
      <c r="D334" s="147"/>
      <c r="E334" s="147"/>
      <c r="F334" s="147"/>
      <c r="G334" s="147"/>
      <c r="H334" s="147"/>
      <c r="I334" s="147"/>
      <c r="J334" s="147"/>
      <c r="K334" s="147"/>
      <c r="L334" s="147"/>
      <c r="M334" s="147"/>
      <c r="N334" s="147"/>
      <c r="O334" s="147"/>
      <c r="P334" s="147"/>
      <c r="Q334" s="147"/>
      <c r="R334" s="147"/>
      <c r="S334" s="147"/>
      <c r="T334" s="147"/>
      <c r="U334" s="147"/>
      <c r="V334" s="147"/>
      <c r="W334" s="147"/>
      <c r="X334" s="40" t="s">
        <v>0</v>
      </c>
    </row>
    <row r="335" spans="1:24" ht="11.25" customHeight="1" x14ac:dyDescent="0.2">
      <c r="A335" s="146" t="s">
        <v>0</v>
      </c>
      <c r="B335" s="146"/>
      <c r="C335" s="146" t="s">
        <v>0</v>
      </c>
      <c r="D335" s="146"/>
      <c r="E335" s="149" t="s">
        <v>45</v>
      </c>
      <c r="F335" s="149"/>
      <c r="G335" s="149"/>
      <c r="H335" s="149"/>
      <c r="I335" s="149" t="s">
        <v>46</v>
      </c>
      <c r="J335" s="149"/>
      <c r="K335" s="149" t="s">
        <v>47</v>
      </c>
      <c r="L335" s="149"/>
      <c r="M335" s="149" t="s">
        <v>48</v>
      </c>
      <c r="N335" s="149"/>
      <c r="O335" s="149"/>
      <c r="P335" s="149" t="s">
        <v>49</v>
      </c>
      <c r="Q335" s="149"/>
      <c r="R335" s="149"/>
      <c r="S335" s="149"/>
      <c r="T335" s="149" t="s">
        <v>50</v>
      </c>
      <c r="U335" s="149"/>
      <c r="V335" s="149"/>
      <c r="W335" s="46" t="s">
        <v>51</v>
      </c>
      <c r="X335" s="40" t="s">
        <v>0</v>
      </c>
    </row>
    <row r="336" spans="1:24" ht="11.25" customHeight="1" x14ac:dyDescent="0.2">
      <c r="A336" s="142" t="s">
        <v>0</v>
      </c>
      <c r="B336" s="142"/>
      <c r="C336" s="142" t="s">
        <v>52</v>
      </c>
      <c r="D336" s="142"/>
      <c r="E336" s="151">
        <v>314</v>
      </c>
      <c r="F336" s="151"/>
      <c r="G336" s="151"/>
      <c r="H336" s="151"/>
      <c r="I336" s="151">
        <v>1048</v>
      </c>
      <c r="J336" s="151"/>
      <c r="K336" s="151">
        <v>1284</v>
      </c>
      <c r="L336" s="151"/>
      <c r="M336" s="151">
        <v>1888</v>
      </c>
      <c r="N336" s="151"/>
      <c r="O336" s="151"/>
      <c r="P336" s="151">
        <v>2280</v>
      </c>
      <c r="Q336" s="151"/>
      <c r="R336" s="151"/>
      <c r="S336" s="151"/>
      <c r="T336" s="151">
        <v>1766</v>
      </c>
      <c r="U336" s="151"/>
      <c r="V336" s="151"/>
      <c r="W336" s="52">
        <v>1399</v>
      </c>
      <c r="X336" s="38" t="s">
        <v>0</v>
      </c>
    </row>
    <row r="337" spans="1:24" ht="11.25" customHeight="1" x14ac:dyDescent="0.2">
      <c r="A337" s="143" t="s">
        <v>0</v>
      </c>
      <c r="B337" s="143"/>
      <c r="C337" s="143" t="s">
        <v>0</v>
      </c>
      <c r="D337" s="143"/>
      <c r="E337" s="150" t="s">
        <v>0</v>
      </c>
      <c r="F337" s="150"/>
      <c r="G337" s="150"/>
      <c r="H337" s="150"/>
      <c r="I337" s="150" t="s">
        <v>0</v>
      </c>
      <c r="J337" s="150"/>
      <c r="K337" s="150" t="s">
        <v>0</v>
      </c>
      <c r="L337" s="150"/>
      <c r="M337" s="150" t="s">
        <v>0</v>
      </c>
      <c r="N337" s="150"/>
      <c r="O337" s="150"/>
      <c r="P337" s="150" t="s">
        <v>0</v>
      </c>
      <c r="Q337" s="150"/>
      <c r="R337" s="150"/>
      <c r="S337" s="150"/>
      <c r="T337" s="150" t="s">
        <v>0</v>
      </c>
      <c r="U337" s="150"/>
      <c r="V337" s="150"/>
      <c r="W337" s="44" t="s">
        <v>0</v>
      </c>
      <c r="X337" s="48" t="s">
        <v>0</v>
      </c>
    </row>
    <row r="338" spans="1:24" ht="10.5" customHeight="1" x14ac:dyDescent="0.2">
      <c r="A338" s="142" t="s">
        <v>0</v>
      </c>
      <c r="B338" s="142"/>
      <c r="C338" s="142" t="s">
        <v>24</v>
      </c>
      <c r="D338" s="142"/>
      <c r="E338" s="151">
        <v>63</v>
      </c>
      <c r="F338" s="151"/>
      <c r="G338" s="151"/>
      <c r="H338" s="151"/>
      <c r="I338" s="151">
        <v>150</v>
      </c>
      <c r="J338" s="151"/>
      <c r="K338" s="151">
        <v>145</v>
      </c>
      <c r="L338" s="151"/>
      <c r="M338" s="151">
        <v>239</v>
      </c>
      <c r="N338" s="151"/>
      <c r="O338" s="151"/>
      <c r="P338" s="151">
        <v>407</v>
      </c>
      <c r="Q338" s="151"/>
      <c r="R338" s="151"/>
      <c r="S338" s="151"/>
      <c r="T338" s="151">
        <v>336</v>
      </c>
      <c r="U338" s="151"/>
      <c r="V338" s="151"/>
      <c r="W338" s="52">
        <v>385</v>
      </c>
      <c r="X338" s="38" t="s">
        <v>0</v>
      </c>
    </row>
    <row r="339" spans="1:24" ht="10.5" customHeight="1" x14ac:dyDescent="0.2">
      <c r="A339" s="143" t="s">
        <v>0</v>
      </c>
      <c r="B339" s="143"/>
      <c r="C339" s="143" t="s">
        <v>25</v>
      </c>
      <c r="D339" s="143"/>
      <c r="E339" s="171">
        <v>49</v>
      </c>
      <c r="F339" s="171"/>
      <c r="G339" s="171"/>
      <c r="H339" s="171"/>
      <c r="I339" s="171">
        <v>140</v>
      </c>
      <c r="J339" s="171"/>
      <c r="K339" s="171">
        <v>177</v>
      </c>
      <c r="L339" s="171"/>
      <c r="M339" s="171">
        <v>192</v>
      </c>
      <c r="N339" s="171"/>
      <c r="O339" s="171"/>
      <c r="P339" s="171">
        <v>329</v>
      </c>
      <c r="Q339" s="171"/>
      <c r="R339" s="171"/>
      <c r="S339" s="171"/>
      <c r="T339" s="171">
        <v>365</v>
      </c>
      <c r="U339" s="171"/>
      <c r="V339" s="171"/>
      <c r="W339" s="54">
        <v>449</v>
      </c>
      <c r="X339" s="43" t="s">
        <v>0</v>
      </c>
    </row>
    <row r="340" spans="1:24" ht="11.25" customHeight="1" x14ac:dyDescent="0.2">
      <c r="A340" s="142" t="s">
        <v>0</v>
      </c>
      <c r="B340" s="142"/>
      <c r="C340" s="142" t="s">
        <v>26</v>
      </c>
      <c r="D340" s="142"/>
      <c r="E340" s="151">
        <v>58</v>
      </c>
      <c r="F340" s="151"/>
      <c r="G340" s="151"/>
      <c r="H340" s="151"/>
      <c r="I340" s="151">
        <v>146</v>
      </c>
      <c r="J340" s="151"/>
      <c r="K340" s="151">
        <v>181</v>
      </c>
      <c r="L340" s="151"/>
      <c r="M340" s="151">
        <v>192</v>
      </c>
      <c r="N340" s="151"/>
      <c r="O340" s="151"/>
      <c r="P340" s="151">
        <v>269</v>
      </c>
      <c r="Q340" s="151"/>
      <c r="R340" s="151"/>
      <c r="S340" s="151"/>
      <c r="T340" s="151">
        <v>307</v>
      </c>
      <c r="U340" s="151"/>
      <c r="V340" s="151"/>
      <c r="W340" s="52">
        <v>246</v>
      </c>
      <c r="X340" s="38" t="s">
        <v>0</v>
      </c>
    </row>
    <row r="341" spans="1:24" ht="11.25" customHeight="1" x14ac:dyDescent="0.2">
      <c r="A341" s="143" t="s">
        <v>0</v>
      </c>
      <c r="B341" s="143"/>
      <c r="C341" s="143" t="s">
        <v>27</v>
      </c>
      <c r="D341" s="143"/>
      <c r="E341" s="171">
        <v>65</v>
      </c>
      <c r="F341" s="171"/>
      <c r="G341" s="171"/>
      <c r="H341" s="171"/>
      <c r="I341" s="171">
        <v>213</v>
      </c>
      <c r="J341" s="171"/>
      <c r="K341" s="171">
        <v>269</v>
      </c>
      <c r="L341" s="171"/>
      <c r="M341" s="171">
        <v>352</v>
      </c>
      <c r="N341" s="171"/>
      <c r="O341" s="171"/>
      <c r="P341" s="171">
        <v>408</v>
      </c>
      <c r="Q341" s="171"/>
      <c r="R341" s="171"/>
      <c r="S341" s="171"/>
      <c r="T341" s="171">
        <v>293</v>
      </c>
      <c r="U341" s="171"/>
      <c r="V341" s="171"/>
      <c r="W341" s="54">
        <v>158</v>
      </c>
      <c r="X341" s="48" t="s">
        <v>0</v>
      </c>
    </row>
    <row r="342" spans="1:24" ht="11.25" customHeight="1" x14ac:dyDescent="0.2">
      <c r="A342" s="142" t="s">
        <v>0</v>
      </c>
      <c r="B342" s="142"/>
      <c r="C342" s="142" t="s">
        <v>28</v>
      </c>
      <c r="D342" s="142"/>
      <c r="E342" s="151">
        <v>60</v>
      </c>
      <c r="F342" s="151"/>
      <c r="G342" s="151"/>
      <c r="H342" s="151"/>
      <c r="I342" s="151">
        <v>214</v>
      </c>
      <c r="J342" s="151"/>
      <c r="K342" s="151">
        <v>261</v>
      </c>
      <c r="L342" s="151"/>
      <c r="M342" s="151">
        <v>418</v>
      </c>
      <c r="N342" s="151"/>
      <c r="O342" s="151"/>
      <c r="P342" s="151">
        <v>385</v>
      </c>
      <c r="Q342" s="151"/>
      <c r="R342" s="151"/>
      <c r="S342" s="151"/>
      <c r="T342" s="151">
        <v>249</v>
      </c>
      <c r="U342" s="151"/>
      <c r="V342" s="151"/>
      <c r="W342" s="52">
        <v>101</v>
      </c>
      <c r="X342" s="38" t="s">
        <v>0</v>
      </c>
    </row>
    <row r="343" spans="1:24" ht="11.25" customHeight="1" x14ac:dyDescent="0.2">
      <c r="A343" s="143" t="s">
        <v>0</v>
      </c>
      <c r="B343" s="143"/>
      <c r="C343" s="143" t="s">
        <v>29</v>
      </c>
      <c r="D343" s="143"/>
      <c r="E343" s="171">
        <v>16</v>
      </c>
      <c r="F343" s="171"/>
      <c r="G343" s="171"/>
      <c r="H343" s="171"/>
      <c r="I343" s="171">
        <v>129</v>
      </c>
      <c r="J343" s="171"/>
      <c r="K343" s="171">
        <v>152</v>
      </c>
      <c r="L343" s="171"/>
      <c r="M343" s="171">
        <v>281</v>
      </c>
      <c r="N343" s="171"/>
      <c r="O343" s="171"/>
      <c r="P343" s="171">
        <v>249</v>
      </c>
      <c r="Q343" s="171"/>
      <c r="R343" s="171"/>
      <c r="S343" s="171"/>
      <c r="T343" s="171">
        <v>110</v>
      </c>
      <c r="U343" s="171"/>
      <c r="V343" s="171"/>
      <c r="W343" s="54">
        <v>33</v>
      </c>
      <c r="X343" s="38" t="s">
        <v>0</v>
      </c>
    </row>
    <row r="344" spans="1:24" ht="11.25" customHeight="1" x14ac:dyDescent="0.2">
      <c r="A344" s="142" t="s">
        <v>0</v>
      </c>
      <c r="B344" s="142"/>
      <c r="C344" s="142" t="s">
        <v>30</v>
      </c>
      <c r="D344" s="142"/>
      <c r="E344" s="151">
        <v>4</v>
      </c>
      <c r="F344" s="151"/>
      <c r="G344" s="151"/>
      <c r="H344" s="151"/>
      <c r="I344" s="151">
        <v>42</v>
      </c>
      <c r="J344" s="151"/>
      <c r="K344" s="151">
        <v>55</v>
      </c>
      <c r="L344" s="151"/>
      <c r="M344" s="151">
        <v>140</v>
      </c>
      <c r="N344" s="151"/>
      <c r="O344" s="151"/>
      <c r="P344" s="151">
        <v>163</v>
      </c>
      <c r="Q344" s="151"/>
      <c r="R344" s="151"/>
      <c r="S344" s="151"/>
      <c r="T344" s="151">
        <v>90</v>
      </c>
      <c r="U344" s="151"/>
      <c r="V344" s="151"/>
      <c r="W344" s="52">
        <v>18</v>
      </c>
      <c r="X344" s="38" t="s">
        <v>0</v>
      </c>
    </row>
    <row r="345" spans="1:24" ht="11.25" customHeight="1" x14ac:dyDescent="0.2">
      <c r="A345" s="143" t="s">
        <v>0</v>
      </c>
      <c r="B345" s="143"/>
      <c r="C345" s="143" t="s">
        <v>31</v>
      </c>
      <c r="D345" s="143"/>
      <c r="E345" s="171">
        <v>0</v>
      </c>
      <c r="F345" s="171"/>
      <c r="G345" s="171"/>
      <c r="H345" s="171"/>
      <c r="I345" s="171">
        <v>8</v>
      </c>
      <c r="J345" s="171"/>
      <c r="K345" s="171">
        <v>32</v>
      </c>
      <c r="L345" s="171"/>
      <c r="M345" s="171">
        <v>57</v>
      </c>
      <c r="N345" s="171"/>
      <c r="O345" s="171"/>
      <c r="P345" s="171">
        <v>61</v>
      </c>
      <c r="Q345" s="171"/>
      <c r="R345" s="171"/>
      <c r="S345" s="171"/>
      <c r="T345" s="171">
        <v>10</v>
      </c>
      <c r="U345" s="171"/>
      <c r="V345" s="171"/>
      <c r="W345" s="54">
        <v>6</v>
      </c>
      <c r="X345" s="48" t="s">
        <v>0</v>
      </c>
    </row>
    <row r="346" spans="1:24" ht="11.25" customHeight="1" x14ac:dyDescent="0.2">
      <c r="A346" s="142" t="s">
        <v>0</v>
      </c>
      <c r="B346" s="142"/>
      <c r="C346" s="142" t="s">
        <v>32</v>
      </c>
      <c r="D346" s="142"/>
      <c r="E346" s="151">
        <v>0</v>
      </c>
      <c r="F346" s="151"/>
      <c r="G346" s="151"/>
      <c r="H346" s="151"/>
      <c r="I346" s="151">
        <v>7</v>
      </c>
      <c r="J346" s="151"/>
      <c r="K346" s="151">
        <v>13</v>
      </c>
      <c r="L346" s="151"/>
      <c r="M346" s="151">
        <v>17</v>
      </c>
      <c r="N346" s="151"/>
      <c r="O346" s="151"/>
      <c r="P346" s="151">
        <v>9</v>
      </c>
      <c r="Q346" s="151"/>
      <c r="R346" s="151"/>
      <c r="S346" s="151"/>
      <c r="T346" s="151">
        <v>6</v>
      </c>
      <c r="U346" s="151"/>
      <c r="V346" s="151"/>
      <c r="W346" s="52">
        <v>0</v>
      </c>
      <c r="X346" s="38" t="s">
        <v>0</v>
      </c>
    </row>
    <row r="347" spans="1:24" ht="11.25" customHeight="1" x14ac:dyDescent="0.2">
      <c r="A347" s="143" t="s">
        <v>0</v>
      </c>
      <c r="B347" s="143"/>
      <c r="C347" s="143" t="s">
        <v>0</v>
      </c>
      <c r="D347" s="143"/>
      <c r="E347" s="150" t="s">
        <v>0</v>
      </c>
      <c r="F347" s="150"/>
      <c r="G347" s="150"/>
      <c r="H347" s="150"/>
      <c r="I347" s="150" t="s">
        <v>0</v>
      </c>
      <c r="J347" s="150"/>
      <c r="K347" s="150" t="s">
        <v>0</v>
      </c>
      <c r="L347" s="150"/>
      <c r="M347" s="150" t="s">
        <v>0</v>
      </c>
      <c r="N347" s="150"/>
      <c r="O347" s="150"/>
      <c r="P347" s="150" t="s">
        <v>0</v>
      </c>
      <c r="Q347" s="150"/>
      <c r="R347" s="150"/>
      <c r="S347" s="150"/>
      <c r="T347" s="150" t="s">
        <v>0</v>
      </c>
      <c r="U347" s="150"/>
      <c r="V347" s="150"/>
      <c r="W347" s="44" t="s">
        <v>0</v>
      </c>
      <c r="X347" s="48" t="s">
        <v>0</v>
      </c>
    </row>
    <row r="348" spans="1:24" ht="11.25" customHeight="1" x14ac:dyDescent="0.2">
      <c r="A348" s="142" t="s">
        <v>0</v>
      </c>
      <c r="B348" s="142"/>
      <c r="C348" s="142" t="s">
        <v>53</v>
      </c>
      <c r="D348" s="142"/>
      <c r="E348" s="145">
        <v>32222</v>
      </c>
      <c r="F348" s="145"/>
      <c r="G348" s="145"/>
      <c r="H348" s="145"/>
      <c r="I348" s="145">
        <v>39870</v>
      </c>
      <c r="J348" s="145"/>
      <c r="K348" s="145">
        <v>41330</v>
      </c>
      <c r="L348" s="145"/>
      <c r="M348" s="145">
        <v>48207</v>
      </c>
      <c r="N348" s="145"/>
      <c r="O348" s="145"/>
      <c r="P348" s="145">
        <v>38817</v>
      </c>
      <c r="Q348" s="145"/>
      <c r="R348" s="145"/>
      <c r="S348" s="145"/>
      <c r="T348" s="145">
        <v>30094</v>
      </c>
      <c r="U348" s="145"/>
      <c r="V348" s="145"/>
      <c r="W348" s="53">
        <v>20704</v>
      </c>
      <c r="X348" s="41" t="s">
        <v>0</v>
      </c>
    </row>
    <row r="349" spans="1:24" ht="11.25" customHeight="1" x14ac:dyDescent="0.2">
      <c r="A349" s="143" t="s">
        <v>0</v>
      </c>
      <c r="B349" s="143"/>
      <c r="C349" s="143" t="s">
        <v>54</v>
      </c>
      <c r="D349" s="143"/>
      <c r="E349" s="157">
        <v>36823</v>
      </c>
      <c r="F349" s="157"/>
      <c r="G349" s="157"/>
      <c r="H349" s="157"/>
      <c r="I349" s="157">
        <v>48095</v>
      </c>
      <c r="J349" s="157"/>
      <c r="K349" s="145">
        <v>52048</v>
      </c>
      <c r="L349" s="145"/>
      <c r="M349" s="157">
        <v>57732</v>
      </c>
      <c r="N349" s="157"/>
      <c r="O349" s="157"/>
      <c r="P349" s="157">
        <v>50083</v>
      </c>
      <c r="Q349" s="157"/>
      <c r="R349" s="157"/>
      <c r="S349" s="157"/>
      <c r="T349" s="157">
        <v>40306</v>
      </c>
      <c r="U349" s="157"/>
      <c r="V349" s="157"/>
      <c r="W349" s="55">
        <v>27694</v>
      </c>
      <c r="X349" s="50" t="s">
        <v>0</v>
      </c>
    </row>
    <row r="350" spans="1:24" ht="11.25" customHeight="1" x14ac:dyDescent="0.2">
      <c r="A350" s="146" t="s">
        <v>0</v>
      </c>
      <c r="B350" s="146"/>
      <c r="C350" s="147" t="s">
        <v>55</v>
      </c>
      <c r="D350" s="147"/>
      <c r="E350" s="147"/>
      <c r="F350" s="147"/>
      <c r="G350" s="147"/>
      <c r="H350" s="147"/>
      <c r="I350" s="147"/>
      <c r="J350" s="147"/>
      <c r="K350" s="147"/>
      <c r="L350" s="147"/>
      <c r="M350" s="147"/>
      <c r="N350" s="147"/>
      <c r="O350" s="147"/>
      <c r="P350" s="147"/>
      <c r="Q350" s="147"/>
      <c r="R350" s="147"/>
      <c r="S350" s="147"/>
      <c r="T350" s="147"/>
      <c r="U350" s="147"/>
      <c r="V350" s="147"/>
      <c r="W350" s="147"/>
      <c r="X350" s="147"/>
    </row>
    <row r="351" spans="1:24" ht="11.25" customHeight="1" x14ac:dyDescent="0.2">
      <c r="A351" s="148" t="s">
        <v>0</v>
      </c>
      <c r="B351" s="148"/>
      <c r="C351" s="149" t="s">
        <v>0</v>
      </c>
      <c r="D351" s="149"/>
      <c r="E351" s="149" t="s">
        <v>45</v>
      </c>
      <c r="F351" s="149"/>
      <c r="G351" s="149"/>
      <c r="H351" s="149"/>
      <c r="I351" s="149" t="s">
        <v>46</v>
      </c>
      <c r="J351" s="149"/>
      <c r="K351" s="149" t="s">
        <v>47</v>
      </c>
      <c r="L351" s="149"/>
      <c r="M351" s="149" t="s">
        <v>48</v>
      </c>
      <c r="N351" s="149"/>
      <c r="O351" s="149"/>
      <c r="P351" s="149" t="s">
        <v>49</v>
      </c>
      <c r="Q351" s="149"/>
      <c r="R351" s="149"/>
      <c r="S351" s="149"/>
      <c r="T351" s="149" t="s">
        <v>50</v>
      </c>
      <c r="U351" s="149"/>
      <c r="V351" s="149"/>
      <c r="W351" s="46" t="s">
        <v>51</v>
      </c>
      <c r="X351" s="51" t="s">
        <v>0</v>
      </c>
    </row>
    <row r="352" spans="1:24" ht="11.25" customHeight="1" x14ac:dyDescent="0.2">
      <c r="A352" s="142" t="s">
        <v>0</v>
      </c>
      <c r="B352" s="142"/>
      <c r="C352" s="142" t="s">
        <v>52</v>
      </c>
      <c r="D352" s="142"/>
      <c r="E352" s="144" t="s">
        <v>23</v>
      </c>
      <c r="F352" s="144"/>
      <c r="G352" s="144"/>
      <c r="H352" s="144"/>
      <c r="I352" s="144" t="s">
        <v>23</v>
      </c>
      <c r="J352" s="144"/>
      <c r="K352" s="144" t="s">
        <v>23</v>
      </c>
      <c r="L352" s="144"/>
      <c r="M352" s="144" t="s">
        <v>23</v>
      </c>
      <c r="N352" s="144"/>
      <c r="O352" s="144"/>
      <c r="P352" s="144" t="s">
        <v>23</v>
      </c>
      <c r="Q352" s="144"/>
      <c r="R352" s="144"/>
      <c r="S352" s="144"/>
      <c r="T352" s="144" t="s">
        <v>23</v>
      </c>
      <c r="U352" s="144"/>
      <c r="V352" s="144"/>
      <c r="W352" s="42" t="s">
        <v>23</v>
      </c>
      <c r="X352" s="38" t="s">
        <v>0</v>
      </c>
    </row>
    <row r="353" spans="1:24" ht="11.25" customHeight="1" x14ac:dyDescent="0.2">
      <c r="A353" s="143" t="s">
        <v>0</v>
      </c>
      <c r="B353" s="143"/>
      <c r="C353" s="143" t="s">
        <v>0</v>
      </c>
      <c r="D353" s="143"/>
      <c r="E353" s="143" t="s">
        <v>0</v>
      </c>
      <c r="F353" s="143"/>
      <c r="G353" s="143"/>
      <c r="H353" s="143"/>
      <c r="I353" s="143" t="s">
        <v>0</v>
      </c>
      <c r="J353" s="143"/>
      <c r="K353" s="143" t="s">
        <v>0</v>
      </c>
      <c r="L353" s="143"/>
      <c r="M353" s="143" t="s">
        <v>0</v>
      </c>
      <c r="N353" s="143"/>
      <c r="O353" s="143"/>
      <c r="P353" s="143" t="s">
        <v>0</v>
      </c>
      <c r="Q353" s="143"/>
      <c r="R353" s="143"/>
      <c r="S353" s="143"/>
      <c r="T353" s="143" t="s">
        <v>0</v>
      </c>
      <c r="U353" s="143"/>
      <c r="V353" s="143"/>
      <c r="W353" s="43" t="s">
        <v>0</v>
      </c>
      <c r="X353" s="48" t="s">
        <v>0</v>
      </c>
    </row>
    <row r="354" spans="1:24" ht="11.25" customHeight="1" x14ac:dyDescent="0.2">
      <c r="A354" s="142" t="s">
        <v>0</v>
      </c>
      <c r="B354" s="142"/>
      <c r="C354" s="142" t="s">
        <v>24</v>
      </c>
      <c r="D354" s="142"/>
      <c r="E354" s="141">
        <v>20.100000000000001</v>
      </c>
      <c r="F354" s="141"/>
      <c r="G354" s="141"/>
      <c r="H354" s="141"/>
      <c r="I354" s="141">
        <v>14.3</v>
      </c>
      <c r="J354" s="141"/>
      <c r="K354" s="141">
        <v>11.3</v>
      </c>
      <c r="L354" s="141"/>
      <c r="M354" s="141">
        <v>12.7</v>
      </c>
      <c r="N354" s="141"/>
      <c r="O354" s="141"/>
      <c r="P354" s="141">
        <v>17.899999999999999</v>
      </c>
      <c r="Q354" s="141"/>
      <c r="R354" s="141"/>
      <c r="S354" s="141"/>
      <c r="T354" s="141">
        <v>19</v>
      </c>
      <c r="U354" s="141"/>
      <c r="V354" s="141"/>
      <c r="W354" s="49">
        <v>27.5</v>
      </c>
      <c r="X354" s="38" t="s">
        <v>0</v>
      </c>
    </row>
    <row r="355" spans="1:24" ht="11.25" customHeight="1" x14ac:dyDescent="0.2">
      <c r="A355" s="143" t="s">
        <v>0</v>
      </c>
      <c r="B355" s="143"/>
      <c r="C355" s="143" t="s">
        <v>25</v>
      </c>
      <c r="D355" s="143"/>
      <c r="E355" s="163">
        <v>15.6</v>
      </c>
      <c r="F355" s="163"/>
      <c r="G355" s="163"/>
      <c r="H355" s="163"/>
      <c r="I355" s="163">
        <v>13.4</v>
      </c>
      <c r="J355" s="163"/>
      <c r="K355" s="163">
        <v>13.8</v>
      </c>
      <c r="L355" s="163"/>
      <c r="M355" s="163">
        <v>10.199999999999999</v>
      </c>
      <c r="N355" s="163"/>
      <c r="O355" s="163"/>
      <c r="P355" s="163">
        <v>14.4</v>
      </c>
      <c r="Q355" s="163"/>
      <c r="R355" s="163"/>
      <c r="S355" s="163"/>
      <c r="T355" s="163">
        <v>20.7</v>
      </c>
      <c r="U355" s="163"/>
      <c r="V355" s="163"/>
      <c r="W355" s="47">
        <v>32.1</v>
      </c>
      <c r="X355" s="48" t="s">
        <v>0</v>
      </c>
    </row>
    <row r="356" spans="1:24" ht="11.25" customHeight="1" x14ac:dyDescent="0.2">
      <c r="A356" s="142" t="s">
        <v>0</v>
      </c>
      <c r="B356" s="142"/>
      <c r="C356" s="142" t="s">
        <v>26</v>
      </c>
      <c r="D356" s="142"/>
      <c r="E356" s="141">
        <v>18.5</v>
      </c>
      <c r="F356" s="141"/>
      <c r="G356" s="141"/>
      <c r="H356" s="141"/>
      <c r="I356" s="141">
        <v>13.9</v>
      </c>
      <c r="J356" s="141"/>
      <c r="K356" s="141">
        <v>14.1</v>
      </c>
      <c r="L356" s="141"/>
      <c r="M356" s="141">
        <v>10.199999999999999</v>
      </c>
      <c r="N356" s="141"/>
      <c r="O356" s="141"/>
      <c r="P356" s="141">
        <v>11.8</v>
      </c>
      <c r="Q356" s="141"/>
      <c r="R356" s="141"/>
      <c r="S356" s="141"/>
      <c r="T356" s="141">
        <v>17.399999999999999</v>
      </c>
      <c r="U356" s="141"/>
      <c r="V356" s="141"/>
      <c r="W356" s="49">
        <v>17.600000000000001</v>
      </c>
      <c r="X356" s="38" t="s">
        <v>0</v>
      </c>
    </row>
    <row r="357" spans="1:24" ht="11.25" customHeight="1" x14ac:dyDescent="0.2">
      <c r="A357" s="143" t="s">
        <v>0</v>
      </c>
      <c r="B357" s="143"/>
      <c r="C357" s="143" t="s">
        <v>27</v>
      </c>
      <c r="D357" s="143"/>
      <c r="E357" s="163">
        <v>20.7</v>
      </c>
      <c r="F357" s="163"/>
      <c r="G357" s="163"/>
      <c r="H357" s="163"/>
      <c r="I357" s="163">
        <v>20.3</v>
      </c>
      <c r="J357" s="163"/>
      <c r="K357" s="163">
        <v>21</v>
      </c>
      <c r="L357" s="163"/>
      <c r="M357" s="163">
        <v>18.600000000000001</v>
      </c>
      <c r="N357" s="163"/>
      <c r="O357" s="163"/>
      <c r="P357" s="163">
        <v>17.899999999999999</v>
      </c>
      <c r="Q357" s="163"/>
      <c r="R357" s="163"/>
      <c r="S357" s="163"/>
      <c r="T357" s="163">
        <v>16.600000000000001</v>
      </c>
      <c r="U357" s="163"/>
      <c r="V357" s="163"/>
      <c r="W357" s="47">
        <v>11.3</v>
      </c>
      <c r="X357" s="48" t="s">
        <v>0</v>
      </c>
    </row>
    <row r="358" spans="1:24" ht="11.25" customHeight="1" x14ac:dyDescent="0.2">
      <c r="A358" s="142" t="s">
        <v>0</v>
      </c>
      <c r="B358" s="142"/>
      <c r="C358" s="142" t="s">
        <v>28</v>
      </c>
      <c r="D358" s="142"/>
      <c r="E358" s="141">
        <v>19.100000000000001</v>
      </c>
      <c r="F358" s="141"/>
      <c r="G358" s="141"/>
      <c r="H358" s="141"/>
      <c r="I358" s="141">
        <v>20.399999999999999</v>
      </c>
      <c r="J358" s="141"/>
      <c r="K358" s="141">
        <v>20.3</v>
      </c>
      <c r="L358" s="141"/>
      <c r="M358" s="141">
        <v>22.1</v>
      </c>
      <c r="N358" s="141"/>
      <c r="O358" s="141"/>
      <c r="P358" s="141">
        <v>16.899999999999999</v>
      </c>
      <c r="Q358" s="141"/>
      <c r="R358" s="141"/>
      <c r="S358" s="141"/>
      <c r="T358" s="141">
        <v>14.1</v>
      </c>
      <c r="U358" s="141"/>
      <c r="V358" s="141"/>
      <c r="W358" s="49">
        <v>7.2</v>
      </c>
      <c r="X358" s="38" t="s">
        <v>0</v>
      </c>
    </row>
    <row r="359" spans="1:24" ht="11.25" customHeight="1" x14ac:dyDescent="0.2">
      <c r="A359" s="143" t="s">
        <v>0</v>
      </c>
      <c r="B359" s="143"/>
      <c r="C359" s="143" t="s">
        <v>29</v>
      </c>
      <c r="D359" s="143"/>
      <c r="E359" s="163">
        <v>5.0999999999999996</v>
      </c>
      <c r="F359" s="163"/>
      <c r="G359" s="163"/>
      <c r="H359" s="163"/>
      <c r="I359" s="163">
        <v>12.3</v>
      </c>
      <c r="J359" s="163"/>
      <c r="K359" s="163">
        <v>11.8</v>
      </c>
      <c r="L359" s="163"/>
      <c r="M359" s="163">
        <v>14.9</v>
      </c>
      <c r="N359" s="163"/>
      <c r="O359" s="163"/>
      <c r="P359" s="163">
        <v>10.9</v>
      </c>
      <c r="Q359" s="163"/>
      <c r="R359" s="163"/>
      <c r="S359" s="163"/>
      <c r="T359" s="163">
        <v>6.2</v>
      </c>
      <c r="U359" s="163"/>
      <c r="V359" s="163"/>
      <c r="W359" s="47">
        <v>2.4</v>
      </c>
      <c r="X359" s="48" t="s">
        <v>0</v>
      </c>
    </row>
    <row r="360" spans="1:24" ht="11.25" customHeight="1" x14ac:dyDescent="0.2">
      <c r="A360" s="142" t="s">
        <v>0</v>
      </c>
      <c r="B360" s="142"/>
      <c r="C360" s="142" t="s">
        <v>30</v>
      </c>
      <c r="D360" s="142"/>
      <c r="E360" s="141">
        <v>1.3</v>
      </c>
      <c r="F360" s="141"/>
      <c r="G360" s="141"/>
      <c r="H360" s="141"/>
      <c r="I360" s="141">
        <v>4</v>
      </c>
      <c r="J360" s="141"/>
      <c r="K360" s="141">
        <v>4.3</v>
      </c>
      <c r="L360" s="141"/>
      <c r="M360" s="141">
        <v>7.4</v>
      </c>
      <c r="N360" s="141"/>
      <c r="O360" s="141"/>
      <c r="P360" s="141">
        <v>7.1</v>
      </c>
      <c r="Q360" s="141"/>
      <c r="R360" s="141"/>
      <c r="S360" s="141"/>
      <c r="T360" s="141">
        <v>5.0999999999999996</v>
      </c>
      <c r="U360" s="141"/>
      <c r="V360" s="141"/>
      <c r="W360" s="49">
        <v>1.3</v>
      </c>
      <c r="X360" s="38" t="s">
        <v>0</v>
      </c>
    </row>
    <row r="361" spans="1:24" ht="11.25" customHeight="1" x14ac:dyDescent="0.2">
      <c r="A361" s="143" t="s">
        <v>0</v>
      </c>
      <c r="B361" s="143"/>
      <c r="C361" s="143" t="s">
        <v>31</v>
      </c>
      <c r="D361" s="143"/>
      <c r="E361" s="163">
        <v>0</v>
      </c>
      <c r="F361" s="163"/>
      <c r="G361" s="163"/>
      <c r="H361" s="163"/>
      <c r="I361" s="163">
        <v>0.8</v>
      </c>
      <c r="J361" s="163"/>
      <c r="K361" s="163">
        <v>2.5</v>
      </c>
      <c r="L361" s="163"/>
      <c r="M361" s="163">
        <v>3</v>
      </c>
      <c r="N361" s="163"/>
      <c r="O361" s="163"/>
      <c r="P361" s="163">
        <v>2.7</v>
      </c>
      <c r="Q361" s="163"/>
      <c r="R361" s="163"/>
      <c r="S361" s="163"/>
      <c r="T361" s="163">
        <v>0.6</v>
      </c>
      <c r="U361" s="163"/>
      <c r="V361" s="163"/>
      <c r="W361" s="47">
        <v>0.4</v>
      </c>
      <c r="X361" s="48" t="s">
        <v>0</v>
      </c>
    </row>
    <row r="362" spans="1:24" ht="11.25" customHeight="1" x14ac:dyDescent="0.2">
      <c r="A362" s="142" t="s">
        <v>0</v>
      </c>
      <c r="B362" s="142"/>
      <c r="C362" s="142" t="s">
        <v>32</v>
      </c>
      <c r="D362" s="142"/>
      <c r="E362" s="141">
        <v>0</v>
      </c>
      <c r="F362" s="141"/>
      <c r="G362" s="141"/>
      <c r="H362" s="141"/>
      <c r="I362" s="141">
        <v>0.7</v>
      </c>
      <c r="J362" s="141"/>
      <c r="K362" s="141">
        <v>1</v>
      </c>
      <c r="L362" s="141"/>
      <c r="M362" s="141">
        <v>0.9</v>
      </c>
      <c r="N362" s="141"/>
      <c r="O362" s="141"/>
      <c r="P362" s="141">
        <v>0.4</v>
      </c>
      <c r="Q362" s="141"/>
      <c r="R362" s="141"/>
      <c r="S362" s="141"/>
      <c r="T362" s="141">
        <v>0.3</v>
      </c>
      <c r="U362" s="141"/>
      <c r="V362" s="141"/>
      <c r="W362" s="49">
        <v>0</v>
      </c>
      <c r="X362" s="41" t="s">
        <v>0</v>
      </c>
    </row>
    <row r="363" spans="1:24" ht="78.75" customHeight="1" x14ac:dyDescent="0.2">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row>
    <row r="364" spans="1:24" ht="55.7" customHeight="1" x14ac:dyDescent="0.2">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row>
    <row r="365" spans="1:24" ht="55.7" customHeight="1" x14ac:dyDescent="0.2">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row>
    <row r="366" spans="1:24" ht="55.7" customHeight="1" x14ac:dyDescent="0.2">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row>
    <row r="367" spans="1:24" ht="55.7" customHeight="1" x14ac:dyDescent="0.2">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row>
    <row r="368" spans="1:24" ht="18.75" customHeight="1" x14ac:dyDescent="0.2">
      <c r="B368" s="140" t="s">
        <v>36</v>
      </c>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row>
    <row r="369" spans="1:24" ht="0.75" customHeight="1" x14ac:dyDescent="0.2">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row>
    <row r="370" spans="1:24" ht="1.5" customHeight="1" x14ac:dyDescent="0.2">
      <c r="A370" s="137" t="s">
        <v>0</v>
      </c>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row>
    <row r="371" spans="1:24" ht="3" customHeight="1" x14ac:dyDescent="0.2">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row>
    <row r="372" spans="1:24" ht="13.5" customHeight="1" x14ac:dyDescent="0.2">
      <c r="B372" s="138" t="s">
        <v>0</v>
      </c>
      <c r="C372" s="138"/>
      <c r="D372" s="134" t="s">
        <v>0</v>
      </c>
      <c r="E372" s="134"/>
      <c r="F372" s="134"/>
      <c r="G372" s="134"/>
      <c r="H372" s="134"/>
      <c r="I372" s="134"/>
      <c r="J372" s="139" t="s">
        <v>37</v>
      </c>
      <c r="K372" s="139"/>
      <c r="L372" s="139"/>
      <c r="M372" s="139"/>
      <c r="N372" s="139"/>
      <c r="O372" s="139"/>
      <c r="P372" s="139"/>
      <c r="Q372" s="139"/>
      <c r="R372" s="139"/>
      <c r="S372" s="139"/>
      <c r="T372" s="139"/>
      <c r="U372" s="139"/>
      <c r="V372" s="139"/>
      <c r="W372" s="139"/>
      <c r="X372" s="139"/>
    </row>
    <row r="373" spans="1:24" ht="11.85" customHeight="1" x14ac:dyDescent="0.2">
      <c r="B373" s="130" t="s">
        <v>0</v>
      </c>
      <c r="C373" s="130"/>
      <c r="D373" s="131" t="s">
        <v>0</v>
      </c>
      <c r="E373" s="131"/>
      <c r="F373" s="131"/>
      <c r="G373" s="131"/>
      <c r="H373" s="131"/>
      <c r="I373" s="131"/>
      <c r="J373" s="132" t="s">
        <v>38</v>
      </c>
      <c r="K373" s="132"/>
      <c r="L373" s="132"/>
      <c r="M373" s="132"/>
      <c r="N373" s="132"/>
      <c r="O373" s="132"/>
      <c r="P373" s="132"/>
      <c r="Q373" s="132"/>
      <c r="R373" s="132"/>
      <c r="S373" s="131" t="s">
        <v>0</v>
      </c>
      <c r="T373" s="131"/>
      <c r="U373" s="131"/>
      <c r="V373" s="131"/>
      <c r="W373" s="131"/>
      <c r="X373" s="131"/>
    </row>
    <row r="374" spans="1:24" ht="15" customHeight="1" x14ac:dyDescent="0.2">
      <c r="B374" s="133" t="s">
        <v>39</v>
      </c>
      <c r="C374" s="133"/>
      <c r="D374" s="134"/>
      <c r="E374" s="134"/>
      <c r="F374" s="134"/>
      <c r="G374" s="134"/>
      <c r="H374" s="134"/>
      <c r="I374" s="134"/>
      <c r="J374" s="132"/>
      <c r="K374" s="132"/>
      <c r="L374" s="132"/>
      <c r="M374" s="132"/>
      <c r="N374" s="132"/>
      <c r="O374" s="173"/>
      <c r="P374" s="173"/>
      <c r="Q374" s="173"/>
      <c r="R374" s="173"/>
      <c r="S374" s="135" t="s">
        <v>163</v>
      </c>
      <c r="T374" s="135"/>
      <c r="U374" s="135"/>
      <c r="V374" s="135"/>
      <c r="W374" s="135"/>
      <c r="X374" s="135"/>
    </row>
    <row r="375" spans="1:24" ht="14.45" customHeight="1" x14ac:dyDescent="0.2">
      <c r="F375" s="37" t="s">
        <v>0</v>
      </c>
      <c r="G375" s="134" t="s">
        <v>0</v>
      </c>
      <c r="H375" s="134"/>
      <c r="I375" s="134"/>
      <c r="J375" s="134"/>
      <c r="K375" s="134"/>
      <c r="L375" s="134"/>
      <c r="M375" s="134"/>
      <c r="N375" s="134"/>
      <c r="O375" s="134"/>
      <c r="P375" s="134"/>
      <c r="Q375" s="134" t="s">
        <v>0</v>
      </c>
      <c r="R375" s="134"/>
      <c r="S375" s="134"/>
      <c r="T375" s="134"/>
      <c r="U375" s="134" t="s">
        <v>0</v>
      </c>
      <c r="V375" s="134"/>
      <c r="W375" s="134"/>
      <c r="X375" s="134"/>
    </row>
    <row r="376" spans="1:24" ht="20.85" customHeight="1" x14ac:dyDescent="0.2">
      <c r="F376" s="175" t="s">
        <v>1</v>
      </c>
      <c r="G376" s="175"/>
      <c r="H376" s="175"/>
      <c r="I376" s="175"/>
      <c r="J376" s="175"/>
      <c r="K376" s="175"/>
      <c r="L376" s="175"/>
      <c r="M376" s="175"/>
      <c r="N376" s="175"/>
      <c r="O376" s="175"/>
      <c r="P376" s="175"/>
      <c r="Q376" s="175"/>
      <c r="R376" s="175"/>
      <c r="S376" s="175"/>
      <c r="T376" s="175"/>
      <c r="U376" s="175"/>
      <c r="V376" s="175"/>
      <c r="W376" s="175"/>
      <c r="X376" s="175"/>
    </row>
    <row r="377" spans="1:24" ht="6.75" customHeight="1" x14ac:dyDescent="0.2">
      <c r="F377" s="37" t="s">
        <v>0</v>
      </c>
      <c r="G377" s="134" t="s">
        <v>0</v>
      </c>
      <c r="H377" s="134"/>
      <c r="I377" s="134"/>
      <c r="J377" s="134"/>
      <c r="K377" s="134"/>
      <c r="L377" s="134"/>
      <c r="M377" s="134"/>
      <c r="N377" s="134"/>
      <c r="O377" s="134"/>
      <c r="P377" s="134"/>
      <c r="Q377" s="134" t="s">
        <v>0</v>
      </c>
      <c r="R377" s="134"/>
      <c r="S377" s="134"/>
      <c r="T377" s="134"/>
      <c r="U377" s="134" t="s">
        <v>0</v>
      </c>
      <c r="V377" s="134"/>
      <c r="W377" s="134"/>
      <c r="X377" s="134"/>
    </row>
    <row r="378" spans="1:24" ht="11.45" customHeight="1" x14ac:dyDescent="0.2">
      <c r="F378" s="37" t="s">
        <v>0</v>
      </c>
      <c r="G378" s="134" t="s">
        <v>65</v>
      </c>
      <c r="H378" s="134"/>
      <c r="I378" s="134"/>
      <c r="J378" s="134"/>
      <c r="K378" s="134"/>
      <c r="L378" s="134"/>
      <c r="M378" s="134"/>
      <c r="N378" s="134"/>
      <c r="O378" s="134"/>
      <c r="P378" s="134"/>
      <c r="Q378" s="139" t="s">
        <v>0</v>
      </c>
      <c r="R378" s="139"/>
      <c r="S378" s="139"/>
      <c r="T378" s="139"/>
      <c r="U378" s="139"/>
      <c r="V378" s="139"/>
      <c r="W378" s="139"/>
      <c r="X378" s="139"/>
    </row>
    <row r="379" spans="1:24" ht="11.45" customHeight="1" x14ac:dyDescent="0.2">
      <c r="F379" s="37" t="s">
        <v>0</v>
      </c>
      <c r="G379" s="134" t="s">
        <v>66</v>
      </c>
      <c r="H379" s="134"/>
      <c r="I379" s="134"/>
      <c r="J379" s="134"/>
      <c r="K379" s="134"/>
      <c r="L379" s="134"/>
      <c r="M379" s="134"/>
      <c r="N379" s="134"/>
      <c r="O379" s="134"/>
      <c r="P379" s="134"/>
      <c r="Q379" s="134"/>
      <c r="R379" s="134"/>
      <c r="S379" s="134"/>
      <c r="T379" s="134"/>
      <c r="U379" s="154" t="s">
        <v>67</v>
      </c>
      <c r="V379" s="154"/>
      <c r="W379" s="154"/>
      <c r="X379" s="154"/>
    </row>
    <row r="380" spans="1:24" ht="11.45" customHeight="1" x14ac:dyDescent="0.2">
      <c r="F380" s="37" t="s">
        <v>0</v>
      </c>
      <c r="G380" s="134" t="s">
        <v>161</v>
      </c>
      <c r="H380" s="134"/>
      <c r="I380" s="134"/>
      <c r="J380" s="134"/>
      <c r="K380" s="134"/>
      <c r="L380" s="134"/>
      <c r="M380" s="134"/>
      <c r="N380" s="134"/>
      <c r="O380" s="134"/>
      <c r="P380" s="134"/>
      <c r="Q380" s="134"/>
      <c r="R380" s="134"/>
      <c r="S380" s="134"/>
      <c r="T380" s="134"/>
      <c r="U380" s="154" t="s">
        <v>68</v>
      </c>
      <c r="V380" s="154"/>
      <c r="W380" s="154"/>
      <c r="X380" s="154"/>
    </row>
    <row r="381" spans="1:24" ht="1.7" customHeight="1" x14ac:dyDescent="0.2">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row>
    <row r="382" spans="1:24" ht="1.1499999999999999" customHeight="1" x14ac:dyDescent="0.2">
      <c r="A382" s="152" t="s">
        <v>0</v>
      </c>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row>
    <row r="383" spans="1:24" ht="11.25" customHeight="1" x14ac:dyDescent="0.2">
      <c r="A383" s="146" t="s">
        <v>0</v>
      </c>
      <c r="B383" s="146"/>
      <c r="C383" s="147" t="s">
        <v>58</v>
      </c>
      <c r="D383" s="147"/>
      <c r="E383" s="147"/>
      <c r="F383" s="147"/>
      <c r="G383" s="147"/>
      <c r="H383" s="147"/>
      <c r="I383" s="147"/>
      <c r="J383" s="147"/>
      <c r="K383" s="147"/>
      <c r="L383" s="147"/>
      <c r="M383" s="147"/>
      <c r="N383" s="147"/>
      <c r="O383" s="147"/>
      <c r="P383" s="147"/>
      <c r="Q383" s="147"/>
      <c r="R383" s="147"/>
      <c r="S383" s="147"/>
      <c r="T383" s="147"/>
      <c r="U383" s="147"/>
      <c r="V383" s="147"/>
      <c r="W383" s="147"/>
      <c r="X383" s="40" t="s">
        <v>0</v>
      </c>
    </row>
    <row r="384" spans="1:24" ht="11.25" customHeight="1" x14ac:dyDescent="0.2">
      <c r="A384" s="146" t="s">
        <v>0</v>
      </c>
      <c r="B384" s="146"/>
      <c r="C384" s="146" t="s">
        <v>0</v>
      </c>
      <c r="D384" s="146"/>
      <c r="E384" s="149" t="s">
        <v>45</v>
      </c>
      <c r="F384" s="149"/>
      <c r="G384" s="149"/>
      <c r="H384" s="149"/>
      <c r="I384" s="149" t="s">
        <v>46</v>
      </c>
      <c r="J384" s="149"/>
      <c r="K384" s="149" t="s">
        <v>47</v>
      </c>
      <c r="L384" s="149"/>
      <c r="M384" s="149" t="s">
        <v>48</v>
      </c>
      <c r="N384" s="149"/>
      <c r="O384" s="149"/>
      <c r="P384" s="149" t="s">
        <v>49</v>
      </c>
      <c r="Q384" s="149"/>
      <c r="R384" s="149"/>
      <c r="S384" s="149"/>
      <c r="T384" s="149" t="s">
        <v>50</v>
      </c>
      <c r="U384" s="149"/>
      <c r="V384" s="149"/>
      <c r="W384" s="46" t="s">
        <v>51</v>
      </c>
      <c r="X384" s="40" t="s">
        <v>0</v>
      </c>
    </row>
    <row r="385" spans="1:24" ht="11.25" customHeight="1" x14ac:dyDescent="0.2">
      <c r="A385" s="142" t="s">
        <v>0</v>
      </c>
      <c r="B385" s="142"/>
      <c r="C385" s="142" t="s">
        <v>52</v>
      </c>
      <c r="D385" s="142"/>
      <c r="E385" s="151">
        <v>286</v>
      </c>
      <c r="F385" s="151"/>
      <c r="G385" s="151"/>
      <c r="H385" s="151"/>
      <c r="I385" s="151">
        <v>1010</v>
      </c>
      <c r="J385" s="151"/>
      <c r="K385" s="151">
        <v>1244</v>
      </c>
      <c r="L385" s="151"/>
      <c r="M385" s="151">
        <v>1716</v>
      </c>
      <c r="N385" s="151"/>
      <c r="O385" s="151"/>
      <c r="P385" s="151">
        <v>2287</v>
      </c>
      <c r="Q385" s="151"/>
      <c r="R385" s="151"/>
      <c r="S385" s="151"/>
      <c r="T385" s="151">
        <v>2054</v>
      </c>
      <c r="U385" s="151"/>
      <c r="V385" s="151"/>
      <c r="W385" s="52">
        <v>1446</v>
      </c>
      <c r="X385" s="38" t="s">
        <v>0</v>
      </c>
    </row>
    <row r="386" spans="1:24" ht="11.25" customHeight="1" x14ac:dyDescent="0.2">
      <c r="A386" s="143" t="s">
        <v>0</v>
      </c>
      <c r="B386" s="143"/>
      <c r="C386" s="143" t="s">
        <v>0</v>
      </c>
      <c r="D386" s="143"/>
      <c r="E386" s="150" t="s">
        <v>0</v>
      </c>
      <c r="F386" s="150"/>
      <c r="G386" s="150"/>
      <c r="H386" s="150"/>
      <c r="I386" s="150" t="s">
        <v>0</v>
      </c>
      <c r="J386" s="150"/>
      <c r="K386" s="150" t="s">
        <v>0</v>
      </c>
      <c r="L386" s="150"/>
      <c r="M386" s="150" t="s">
        <v>0</v>
      </c>
      <c r="N386" s="150"/>
      <c r="O386" s="150"/>
      <c r="P386" s="150" t="s">
        <v>0</v>
      </c>
      <c r="Q386" s="150"/>
      <c r="R386" s="150"/>
      <c r="S386" s="150"/>
      <c r="T386" s="150" t="s">
        <v>0</v>
      </c>
      <c r="U386" s="150"/>
      <c r="V386" s="150"/>
      <c r="W386" s="44" t="s">
        <v>0</v>
      </c>
      <c r="X386" s="48" t="s">
        <v>0</v>
      </c>
    </row>
    <row r="387" spans="1:24" ht="10.5" customHeight="1" x14ac:dyDescent="0.2">
      <c r="A387" s="142" t="s">
        <v>0</v>
      </c>
      <c r="B387" s="142"/>
      <c r="C387" s="142" t="s">
        <v>24</v>
      </c>
      <c r="D387" s="142"/>
      <c r="E387" s="151">
        <v>56</v>
      </c>
      <c r="F387" s="151"/>
      <c r="G387" s="151"/>
      <c r="H387" s="151"/>
      <c r="I387" s="151">
        <v>134</v>
      </c>
      <c r="J387" s="151"/>
      <c r="K387" s="151">
        <v>126</v>
      </c>
      <c r="L387" s="151"/>
      <c r="M387" s="151">
        <v>191</v>
      </c>
      <c r="N387" s="151"/>
      <c r="O387" s="151"/>
      <c r="P387" s="151">
        <v>377</v>
      </c>
      <c r="Q387" s="151"/>
      <c r="R387" s="151"/>
      <c r="S387" s="151"/>
      <c r="T387" s="151">
        <v>381</v>
      </c>
      <c r="U387" s="151"/>
      <c r="V387" s="151"/>
      <c r="W387" s="52">
        <v>397</v>
      </c>
      <c r="X387" s="38" t="s">
        <v>0</v>
      </c>
    </row>
    <row r="388" spans="1:24" ht="10.5" customHeight="1" x14ac:dyDescent="0.2">
      <c r="A388" s="143" t="s">
        <v>0</v>
      </c>
      <c r="B388" s="143"/>
      <c r="C388" s="143" t="s">
        <v>25</v>
      </c>
      <c r="D388" s="143"/>
      <c r="E388" s="171">
        <v>53</v>
      </c>
      <c r="F388" s="171"/>
      <c r="G388" s="171"/>
      <c r="H388" s="171"/>
      <c r="I388" s="171">
        <v>123</v>
      </c>
      <c r="J388" s="171"/>
      <c r="K388" s="171">
        <v>158</v>
      </c>
      <c r="L388" s="171"/>
      <c r="M388" s="171">
        <v>167</v>
      </c>
      <c r="N388" s="171"/>
      <c r="O388" s="171"/>
      <c r="P388" s="171">
        <v>319</v>
      </c>
      <c r="Q388" s="171"/>
      <c r="R388" s="171"/>
      <c r="S388" s="171"/>
      <c r="T388" s="171">
        <v>445</v>
      </c>
      <c r="U388" s="171"/>
      <c r="V388" s="171"/>
      <c r="W388" s="54">
        <v>475</v>
      </c>
      <c r="X388" s="43" t="s">
        <v>0</v>
      </c>
    </row>
    <row r="389" spans="1:24" ht="11.25" customHeight="1" x14ac:dyDescent="0.2">
      <c r="A389" s="142" t="s">
        <v>0</v>
      </c>
      <c r="B389" s="142"/>
      <c r="C389" s="142" t="s">
        <v>26</v>
      </c>
      <c r="D389" s="142"/>
      <c r="E389" s="151">
        <v>51</v>
      </c>
      <c r="F389" s="151"/>
      <c r="G389" s="151"/>
      <c r="H389" s="151"/>
      <c r="I389" s="151">
        <v>112</v>
      </c>
      <c r="J389" s="151"/>
      <c r="K389" s="151">
        <v>150</v>
      </c>
      <c r="L389" s="151"/>
      <c r="M389" s="151">
        <v>143</v>
      </c>
      <c r="N389" s="151"/>
      <c r="O389" s="151"/>
      <c r="P389" s="151">
        <v>229</v>
      </c>
      <c r="Q389" s="151"/>
      <c r="R389" s="151"/>
      <c r="S389" s="151"/>
      <c r="T389" s="151">
        <v>322</v>
      </c>
      <c r="U389" s="151"/>
      <c r="V389" s="151"/>
      <c r="W389" s="52">
        <v>249</v>
      </c>
      <c r="X389" s="38" t="s">
        <v>0</v>
      </c>
    </row>
    <row r="390" spans="1:24" ht="11.25" customHeight="1" x14ac:dyDescent="0.2">
      <c r="A390" s="143" t="s">
        <v>0</v>
      </c>
      <c r="B390" s="143"/>
      <c r="C390" s="143" t="s">
        <v>27</v>
      </c>
      <c r="D390" s="143"/>
      <c r="E390" s="171">
        <v>32</v>
      </c>
      <c r="F390" s="171"/>
      <c r="G390" s="171"/>
      <c r="H390" s="171"/>
      <c r="I390" s="171">
        <v>101</v>
      </c>
      <c r="J390" s="171"/>
      <c r="K390" s="171">
        <v>146</v>
      </c>
      <c r="L390" s="171"/>
      <c r="M390" s="171">
        <v>164</v>
      </c>
      <c r="N390" s="171"/>
      <c r="O390" s="171"/>
      <c r="P390" s="171">
        <v>226</v>
      </c>
      <c r="Q390" s="171"/>
      <c r="R390" s="171"/>
      <c r="S390" s="171"/>
      <c r="T390" s="171">
        <v>188</v>
      </c>
      <c r="U390" s="171"/>
      <c r="V390" s="171"/>
      <c r="W390" s="54">
        <v>104</v>
      </c>
      <c r="X390" s="48" t="s">
        <v>0</v>
      </c>
    </row>
    <row r="391" spans="1:24" ht="11.25" customHeight="1" x14ac:dyDescent="0.2">
      <c r="A391" s="142" t="s">
        <v>0</v>
      </c>
      <c r="B391" s="142"/>
      <c r="C391" s="142" t="s">
        <v>28</v>
      </c>
      <c r="D391" s="142"/>
      <c r="E391" s="151">
        <v>69</v>
      </c>
      <c r="F391" s="151"/>
      <c r="G391" s="151"/>
      <c r="H391" s="151"/>
      <c r="I391" s="151">
        <v>257</v>
      </c>
      <c r="J391" s="151"/>
      <c r="K391" s="151">
        <v>310</v>
      </c>
      <c r="L391" s="151"/>
      <c r="M391" s="151">
        <v>448</v>
      </c>
      <c r="N391" s="151"/>
      <c r="O391" s="151"/>
      <c r="P391" s="151">
        <v>477</v>
      </c>
      <c r="Q391" s="151"/>
      <c r="R391" s="151"/>
      <c r="S391" s="151"/>
      <c r="T391" s="151">
        <v>369</v>
      </c>
      <c r="U391" s="151"/>
      <c r="V391" s="151"/>
      <c r="W391" s="52">
        <v>128</v>
      </c>
      <c r="X391" s="38" t="s">
        <v>0</v>
      </c>
    </row>
    <row r="392" spans="1:24" ht="11.25" customHeight="1" x14ac:dyDescent="0.2">
      <c r="A392" s="143" t="s">
        <v>0</v>
      </c>
      <c r="B392" s="143"/>
      <c r="C392" s="143" t="s">
        <v>29</v>
      </c>
      <c r="D392" s="143"/>
      <c r="E392" s="171">
        <v>21</v>
      </c>
      <c r="F392" s="171"/>
      <c r="G392" s="171"/>
      <c r="H392" s="171"/>
      <c r="I392" s="171">
        <v>196</v>
      </c>
      <c r="J392" s="171"/>
      <c r="K392" s="171">
        <v>238</v>
      </c>
      <c r="L392" s="171"/>
      <c r="M392" s="171">
        <v>391</v>
      </c>
      <c r="N392" s="171"/>
      <c r="O392" s="171"/>
      <c r="P392" s="171">
        <v>402</v>
      </c>
      <c r="Q392" s="171"/>
      <c r="R392" s="171"/>
      <c r="S392" s="171"/>
      <c r="T392" s="171">
        <v>202</v>
      </c>
      <c r="U392" s="171"/>
      <c r="V392" s="171"/>
      <c r="W392" s="54">
        <v>58</v>
      </c>
      <c r="X392" s="38" t="s">
        <v>0</v>
      </c>
    </row>
    <row r="393" spans="1:24" ht="11.25" customHeight="1" x14ac:dyDescent="0.2">
      <c r="A393" s="142" t="s">
        <v>0</v>
      </c>
      <c r="B393" s="142"/>
      <c r="C393" s="142" t="s">
        <v>30</v>
      </c>
      <c r="D393" s="142"/>
      <c r="E393" s="151">
        <v>4</v>
      </c>
      <c r="F393" s="151"/>
      <c r="G393" s="151"/>
      <c r="H393" s="151"/>
      <c r="I393" s="151">
        <v>51</v>
      </c>
      <c r="J393" s="151"/>
      <c r="K393" s="151">
        <v>58</v>
      </c>
      <c r="L393" s="151"/>
      <c r="M393" s="151">
        <v>134</v>
      </c>
      <c r="N393" s="151"/>
      <c r="O393" s="151"/>
      <c r="P393" s="151">
        <v>176</v>
      </c>
      <c r="Q393" s="151"/>
      <c r="R393" s="151"/>
      <c r="S393" s="151"/>
      <c r="T393" s="151">
        <v>123</v>
      </c>
      <c r="U393" s="151"/>
      <c r="V393" s="151"/>
      <c r="W393" s="52">
        <v>23</v>
      </c>
      <c r="X393" s="38" t="s">
        <v>0</v>
      </c>
    </row>
    <row r="394" spans="1:24" ht="11.25" customHeight="1" x14ac:dyDescent="0.2">
      <c r="A394" s="143" t="s">
        <v>0</v>
      </c>
      <c r="B394" s="143"/>
      <c r="C394" s="143" t="s">
        <v>31</v>
      </c>
      <c r="D394" s="143"/>
      <c r="E394" s="171">
        <v>0</v>
      </c>
      <c r="F394" s="171"/>
      <c r="G394" s="171"/>
      <c r="H394" s="171"/>
      <c r="I394" s="171">
        <v>23</v>
      </c>
      <c r="J394" s="171"/>
      <c r="K394" s="171">
        <v>40</v>
      </c>
      <c r="L394" s="171"/>
      <c r="M394" s="171">
        <v>64</v>
      </c>
      <c r="N394" s="171"/>
      <c r="O394" s="171"/>
      <c r="P394" s="171">
        <v>74</v>
      </c>
      <c r="Q394" s="171"/>
      <c r="R394" s="171"/>
      <c r="S394" s="171"/>
      <c r="T394" s="171">
        <v>16</v>
      </c>
      <c r="U394" s="171"/>
      <c r="V394" s="171"/>
      <c r="W394" s="54">
        <v>11</v>
      </c>
      <c r="X394" s="48" t="s">
        <v>0</v>
      </c>
    </row>
    <row r="395" spans="1:24" ht="11.25" customHeight="1" x14ac:dyDescent="0.2">
      <c r="A395" s="142" t="s">
        <v>0</v>
      </c>
      <c r="B395" s="142"/>
      <c r="C395" s="142" t="s">
        <v>32</v>
      </c>
      <c r="D395" s="142"/>
      <c r="E395" s="151">
        <v>0</v>
      </c>
      <c r="F395" s="151"/>
      <c r="G395" s="151"/>
      <c r="H395" s="151"/>
      <c r="I395" s="151">
        <v>13</v>
      </c>
      <c r="J395" s="151"/>
      <c r="K395" s="151">
        <v>18</v>
      </c>
      <c r="L395" s="151"/>
      <c r="M395" s="151">
        <v>13</v>
      </c>
      <c r="N395" s="151"/>
      <c r="O395" s="151"/>
      <c r="P395" s="151">
        <v>7</v>
      </c>
      <c r="Q395" s="151"/>
      <c r="R395" s="151"/>
      <c r="S395" s="151"/>
      <c r="T395" s="151">
        <v>7</v>
      </c>
      <c r="U395" s="151"/>
      <c r="V395" s="151"/>
      <c r="W395" s="52">
        <v>0</v>
      </c>
      <c r="X395" s="38" t="s">
        <v>0</v>
      </c>
    </row>
    <row r="396" spans="1:24" ht="11.25" customHeight="1" x14ac:dyDescent="0.2">
      <c r="A396" s="143" t="s">
        <v>0</v>
      </c>
      <c r="B396" s="143"/>
      <c r="C396" s="143" t="s">
        <v>0</v>
      </c>
      <c r="D396" s="143"/>
      <c r="E396" s="150" t="s">
        <v>0</v>
      </c>
      <c r="F396" s="150"/>
      <c r="G396" s="150"/>
      <c r="H396" s="150"/>
      <c r="I396" s="150" t="s">
        <v>0</v>
      </c>
      <c r="J396" s="150"/>
      <c r="K396" s="150" t="s">
        <v>0</v>
      </c>
      <c r="L396" s="150"/>
      <c r="M396" s="150" t="s">
        <v>0</v>
      </c>
      <c r="N396" s="150"/>
      <c r="O396" s="150"/>
      <c r="P396" s="150" t="s">
        <v>0</v>
      </c>
      <c r="Q396" s="150"/>
      <c r="R396" s="150"/>
      <c r="S396" s="150"/>
      <c r="T396" s="150" t="s">
        <v>0</v>
      </c>
      <c r="U396" s="150"/>
      <c r="V396" s="150"/>
      <c r="W396" s="44" t="s">
        <v>0</v>
      </c>
      <c r="X396" s="48" t="s">
        <v>0</v>
      </c>
    </row>
    <row r="397" spans="1:24" ht="11.25" customHeight="1" x14ac:dyDescent="0.2">
      <c r="A397" s="142" t="s">
        <v>0</v>
      </c>
      <c r="B397" s="142"/>
      <c r="C397" s="142" t="s">
        <v>53</v>
      </c>
      <c r="D397" s="142"/>
      <c r="E397" s="145">
        <v>30878</v>
      </c>
      <c r="F397" s="145"/>
      <c r="G397" s="145"/>
      <c r="H397" s="145"/>
      <c r="I397" s="145">
        <v>52147</v>
      </c>
      <c r="J397" s="145"/>
      <c r="K397" s="145">
        <v>52151</v>
      </c>
      <c r="L397" s="145"/>
      <c r="M397" s="145">
        <v>57953</v>
      </c>
      <c r="N397" s="145"/>
      <c r="O397" s="145"/>
      <c r="P397" s="145">
        <v>49357</v>
      </c>
      <c r="Q397" s="145"/>
      <c r="R397" s="145"/>
      <c r="S397" s="145"/>
      <c r="T397" s="145">
        <v>30450</v>
      </c>
      <c r="U397" s="145"/>
      <c r="V397" s="145"/>
      <c r="W397" s="53">
        <v>20547</v>
      </c>
      <c r="X397" s="41" t="s">
        <v>0</v>
      </c>
    </row>
    <row r="398" spans="1:24" ht="11.25" customHeight="1" x14ac:dyDescent="0.2">
      <c r="A398" s="143" t="s">
        <v>0</v>
      </c>
      <c r="B398" s="143"/>
      <c r="C398" s="143" t="s">
        <v>54</v>
      </c>
      <c r="D398" s="143"/>
      <c r="E398" s="157">
        <v>38486</v>
      </c>
      <c r="F398" s="157"/>
      <c r="G398" s="157"/>
      <c r="H398" s="157"/>
      <c r="I398" s="157">
        <v>58349</v>
      </c>
      <c r="J398" s="157"/>
      <c r="K398" s="157">
        <v>60352</v>
      </c>
      <c r="L398" s="157"/>
      <c r="M398" s="157">
        <v>64307</v>
      </c>
      <c r="N398" s="157"/>
      <c r="O398" s="157"/>
      <c r="P398" s="157">
        <v>55849</v>
      </c>
      <c r="Q398" s="157"/>
      <c r="R398" s="157"/>
      <c r="S398" s="157"/>
      <c r="T398" s="157">
        <v>44119</v>
      </c>
      <c r="U398" s="157"/>
      <c r="V398" s="157"/>
      <c r="W398" s="55">
        <v>29344</v>
      </c>
      <c r="X398" s="50" t="s">
        <v>0</v>
      </c>
    </row>
    <row r="399" spans="1:24" ht="11.25" customHeight="1" x14ac:dyDescent="0.2">
      <c r="A399" s="146" t="s">
        <v>0</v>
      </c>
      <c r="B399" s="146"/>
      <c r="C399" s="147" t="s">
        <v>55</v>
      </c>
      <c r="D399" s="147"/>
      <c r="E399" s="147"/>
      <c r="F399" s="147"/>
      <c r="G399" s="147"/>
      <c r="H399" s="147"/>
      <c r="I399" s="147"/>
      <c r="J399" s="147"/>
      <c r="K399" s="147"/>
      <c r="L399" s="147"/>
      <c r="M399" s="147"/>
      <c r="N399" s="147"/>
      <c r="O399" s="147"/>
      <c r="P399" s="147"/>
      <c r="Q399" s="147"/>
      <c r="R399" s="147"/>
      <c r="S399" s="147"/>
      <c r="T399" s="147"/>
      <c r="U399" s="147"/>
      <c r="V399" s="147"/>
      <c r="W399" s="147"/>
      <c r="X399" s="147"/>
    </row>
    <row r="400" spans="1:24" ht="11.25" customHeight="1" x14ac:dyDescent="0.2">
      <c r="A400" s="148" t="s">
        <v>0</v>
      </c>
      <c r="B400" s="148"/>
      <c r="C400" s="149" t="s">
        <v>0</v>
      </c>
      <c r="D400" s="149"/>
      <c r="E400" s="149" t="s">
        <v>45</v>
      </c>
      <c r="F400" s="149"/>
      <c r="G400" s="149"/>
      <c r="H400" s="149"/>
      <c r="I400" s="149" t="s">
        <v>46</v>
      </c>
      <c r="J400" s="149"/>
      <c r="K400" s="149" t="s">
        <v>47</v>
      </c>
      <c r="L400" s="149"/>
      <c r="M400" s="149" t="s">
        <v>48</v>
      </c>
      <c r="N400" s="149"/>
      <c r="O400" s="149"/>
      <c r="P400" s="149" t="s">
        <v>49</v>
      </c>
      <c r="Q400" s="149"/>
      <c r="R400" s="149"/>
      <c r="S400" s="149"/>
      <c r="T400" s="149" t="s">
        <v>50</v>
      </c>
      <c r="U400" s="149"/>
      <c r="V400" s="149"/>
      <c r="W400" s="46" t="s">
        <v>51</v>
      </c>
      <c r="X400" s="51" t="s">
        <v>0</v>
      </c>
    </row>
    <row r="401" spans="1:24" ht="11.25" customHeight="1" x14ac:dyDescent="0.2">
      <c r="A401" s="142" t="s">
        <v>0</v>
      </c>
      <c r="B401" s="142"/>
      <c r="C401" s="142" t="s">
        <v>52</v>
      </c>
      <c r="D401" s="142"/>
      <c r="E401" s="144" t="s">
        <v>23</v>
      </c>
      <c r="F401" s="144"/>
      <c r="G401" s="144"/>
      <c r="H401" s="144"/>
      <c r="I401" s="144" t="s">
        <v>23</v>
      </c>
      <c r="J401" s="144"/>
      <c r="K401" s="144" t="s">
        <v>23</v>
      </c>
      <c r="L401" s="144"/>
      <c r="M401" s="144" t="s">
        <v>23</v>
      </c>
      <c r="N401" s="144"/>
      <c r="O401" s="144"/>
      <c r="P401" s="144" t="s">
        <v>23</v>
      </c>
      <c r="Q401" s="144"/>
      <c r="R401" s="144"/>
      <c r="S401" s="144"/>
      <c r="T401" s="144" t="s">
        <v>23</v>
      </c>
      <c r="U401" s="144"/>
      <c r="V401" s="144"/>
      <c r="W401" s="42" t="s">
        <v>23</v>
      </c>
      <c r="X401" s="38" t="s">
        <v>0</v>
      </c>
    </row>
    <row r="402" spans="1:24" ht="11.25" customHeight="1" x14ac:dyDescent="0.2">
      <c r="A402" s="143" t="s">
        <v>0</v>
      </c>
      <c r="B402" s="143"/>
      <c r="C402" s="143" t="s">
        <v>0</v>
      </c>
      <c r="D402" s="143"/>
      <c r="E402" s="143" t="s">
        <v>0</v>
      </c>
      <c r="F402" s="143"/>
      <c r="G402" s="143"/>
      <c r="H402" s="143"/>
      <c r="I402" s="143" t="s">
        <v>0</v>
      </c>
      <c r="J402" s="143"/>
      <c r="K402" s="143" t="s">
        <v>0</v>
      </c>
      <c r="L402" s="143"/>
      <c r="M402" s="143" t="s">
        <v>0</v>
      </c>
      <c r="N402" s="143"/>
      <c r="O402" s="143"/>
      <c r="P402" s="143" t="s">
        <v>0</v>
      </c>
      <c r="Q402" s="143"/>
      <c r="R402" s="143"/>
      <c r="S402" s="143"/>
      <c r="T402" s="143" t="s">
        <v>0</v>
      </c>
      <c r="U402" s="143"/>
      <c r="V402" s="143"/>
      <c r="W402" s="43" t="s">
        <v>0</v>
      </c>
      <c r="X402" s="48" t="s">
        <v>0</v>
      </c>
    </row>
    <row r="403" spans="1:24" ht="11.25" customHeight="1" x14ac:dyDescent="0.2">
      <c r="A403" s="142" t="s">
        <v>0</v>
      </c>
      <c r="B403" s="142"/>
      <c r="C403" s="142" t="s">
        <v>24</v>
      </c>
      <c r="D403" s="142"/>
      <c r="E403" s="141">
        <v>19.600000000000001</v>
      </c>
      <c r="F403" s="141"/>
      <c r="G403" s="141"/>
      <c r="H403" s="141"/>
      <c r="I403" s="141">
        <v>13.3</v>
      </c>
      <c r="J403" s="141"/>
      <c r="K403" s="141">
        <v>10.1</v>
      </c>
      <c r="L403" s="141"/>
      <c r="M403" s="141">
        <v>11.1</v>
      </c>
      <c r="N403" s="141"/>
      <c r="O403" s="141"/>
      <c r="P403" s="141">
        <v>16.5</v>
      </c>
      <c r="Q403" s="141"/>
      <c r="R403" s="141"/>
      <c r="S403" s="141"/>
      <c r="T403" s="141">
        <v>18.5</v>
      </c>
      <c r="U403" s="141"/>
      <c r="V403" s="141"/>
      <c r="W403" s="49">
        <v>27.5</v>
      </c>
      <c r="X403" s="38" t="s">
        <v>0</v>
      </c>
    </row>
    <row r="404" spans="1:24" ht="11.25" customHeight="1" x14ac:dyDescent="0.2">
      <c r="A404" s="143" t="s">
        <v>0</v>
      </c>
      <c r="B404" s="143"/>
      <c r="C404" s="143" t="s">
        <v>25</v>
      </c>
      <c r="D404" s="143"/>
      <c r="E404" s="163">
        <v>18.5</v>
      </c>
      <c r="F404" s="163"/>
      <c r="G404" s="163"/>
      <c r="H404" s="163"/>
      <c r="I404" s="163">
        <v>12.2</v>
      </c>
      <c r="J404" s="163"/>
      <c r="K404" s="163">
        <v>12.7</v>
      </c>
      <c r="L404" s="163"/>
      <c r="M404" s="163">
        <v>9.6999999999999993</v>
      </c>
      <c r="N404" s="163"/>
      <c r="O404" s="163"/>
      <c r="P404" s="163">
        <v>13.9</v>
      </c>
      <c r="Q404" s="163"/>
      <c r="R404" s="163"/>
      <c r="S404" s="163"/>
      <c r="T404" s="163">
        <v>21.7</v>
      </c>
      <c r="U404" s="163"/>
      <c r="V404" s="163"/>
      <c r="W404" s="47">
        <v>32.799999999999997</v>
      </c>
      <c r="X404" s="48" t="s">
        <v>0</v>
      </c>
    </row>
    <row r="405" spans="1:24" ht="11.25" customHeight="1" x14ac:dyDescent="0.2">
      <c r="A405" s="142" t="s">
        <v>0</v>
      </c>
      <c r="B405" s="142"/>
      <c r="C405" s="142" t="s">
        <v>26</v>
      </c>
      <c r="D405" s="142"/>
      <c r="E405" s="141">
        <v>17.8</v>
      </c>
      <c r="F405" s="141"/>
      <c r="G405" s="141"/>
      <c r="H405" s="141"/>
      <c r="I405" s="141">
        <v>11.1</v>
      </c>
      <c r="J405" s="141"/>
      <c r="K405" s="141">
        <v>12.1</v>
      </c>
      <c r="L405" s="141"/>
      <c r="M405" s="141">
        <v>8.3000000000000007</v>
      </c>
      <c r="N405" s="141"/>
      <c r="O405" s="141"/>
      <c r="P405" s="141">
        <v>10</v>
      </c>
      <c r="Q405" s="141"/>
      <c r="R405" s="141"/>
      <c r="S405" s="141"/>
      <c r="T405" s="141">
        <v>15.7</v>
      </c>
      <c r="U405" s="141"/>
      <c r="V405" s="141"/>
      <c r="W405" s="49">
        <v>17.2</v>
      </c>
      <c r="X405" s="38" t="s">
        <v>0</v>
      </c>
    </row>
    <row r="406" spans="1:24" ht="11.25" customHeight="1" x14ac:dyDescent="0.2">
      <c r="A406" s="143" t="s">
        <v>0</v>
      </c>
      <c r="B406" s="143"/>
      <c r="C406" s="143" t="s">
        <v>27</v>
      </c>
      <c r="D406" s="143"/>
      <c r="E406" s="163">
        <v>11.2</v>
      </c>
      <c r="F406" s="163"/>
      <c r="G406" s="163"/>
      <c r="H406" s="163"/>
      <c r="I406" s="163">
        <v>10</v>
      </c>
      <c r="J406" s="163"/>
      <c r="K406" s="163">
        <v>11.7</v>
      </c>
      <c r="L406" s="163"/>
      <c r="M406" s="163">
        <v>9.6</v>
      </c>
      <c r="N406" s="163"/>
      <c r="O406" s="163"/>
      <c r="P406" s="163">
        <v>9.9</v>
      </c>
      <c r="Q406" s="163"/>
      <c r="R406" s="163"/>
      <c r="S406" s="163"/>
      <c r="T406" s="163">
        <v>9.1999999999999993</v>
      </c>
      <c r="U406" s="163"/>
      <c r="V406" s="163"/>
      <c r="W406" s="47">
        <v>7.2</v>
      </c>
      <c r="X406" s="48" t="s">
        <v>0</v>
      </c>
    </row>
    <row r="407" spans="1:24" ht="11.25" customHeight="1" x14ac:dyDescent="0.2">
      <c r="A407" s="142" t="s">
        <v>0</v>
      </c>
      <c r="B407" s="142"/>
      <c r="C407" s="142" t="s">
        <v>28</v>
      </c>
      <c r="D407" s="142"/>
      <c r="E407" s="141">
        <v>24.1</v>
      </c>
      <c r="F407" s="141"/>
      <c r="G407" s="141"/>
      <c r="H407" s="141"/>
      <c r="I407" s="141">
        <v>25.4</v>
      </c>
      <c r="J407" s="141"/>
      <c r="K407" s="141">
        <v>24.9</v>
      </c>
      <c r="L407" s="141"/>
      <c r="M407" s="141">
        <v>26.1</v>
      </c>
      <c r="N407" s="141"/>
      <c r="O407" s="141"/>
      <c r="P407" s="141">
        <v>20.9</v>
      </c>
      <c r="Q407" s="141"/>
      <c r="R407" s="141"/>
      <c r="S407" s="141"/>
      <c r="T407" s="141">
        <v>18</v>
      </c>
      <c r="U407" s="141"/>
      <c r="V407" s="141"/>
      <c r="W407" s="49">
        <v>8.9</v>
      </c>
      <c r="X407" s="38" t="s">
        <v>0</v>
      </c>
    </row>
    <row r="408" spans="1:24" ht="11.25" customHeight="1" x14ac:dyDescent="0.2">
      <c r="A408" s="143" t="s">
        <v>0</v>
      </c>
      <c r="B408" s="143"/>
      <c r="C408" s="143" t="s">
        <v>29</v>
      </c>
      <c r="D408" s="143"/>
      <c r="E408" s="163">
        <v>7.3</v>
      </c>
      <c r="F408" s="163"/>
      <c r="G408" s="163"/>
      <c r="H408" s="163"/>
      <c r="I408" s="163">
        <v>19.399999999999999</v>
      </c>
      <c r="J408" s="163"/>
      <c r="K408" s="163">
        <v>19.100000000000001</v>
      </c>
      <c r="L408" s="163"/>
      <c r="M408" s="163">
        <v>22.8</v>
      </c>
      <c r="N408" s="163"/>
      <c r="O408" s="163"/>
      <c r="P408" s="163">
        <v>17.600000000000001</v>
      </c>
      <c r="Q408" s="163"/>
      <c r="R408" s="163"/>
      <c r="S408" s="163"/>
      <c r="T408" s="163">
        <v>9.8000000000000007</v>
      </c>
      <c r="U408" s="163"/>
      <c r="V408" s="163"/>
      <c r="W408" s="47">
        <v>4</v>
      </c>
      <c r="X408" s="48" t="s">
        <v>0</v>
      </c>
    </row>
    <row r="409" spans="1:24" ht="11.25" customHeight="1" x14ac:dyDescent="0.2">
      <c r="A409" s="142" t="s">
        <v>0</v>
      </c>
      <c r="B409" s="142"/>
      <c r="C409" s="142" t="s">
        <v>30</v>
      </c>
      <c r="D409" s="142"/>
      <c r="E409" s="141">
        <v>1.4</v>
      </c>
      <c r="F409" s="141"/>
      <c r="G409" s="141"/>
      <c r="H409" s="141"/>
      <c r="I409" s="141">
        <v>5</v>
      </c>
      <c r="J409" s="141"/>
      <c r="K409" s="141">
        <v>4.7</v>
      </c>
      <c r="L409" s="141"/>
      <c r="M409" s="141">
        <v>7.8</v>
      </c>
      <c r="N409" s="141"/>
      <c r="O409" s="141"/>
      <c r="P409" s="141">
        <v>7.7</v>
      </c>
      <c r="Q409" s="141"/>
      <c r="R409" s="141"/>
      <c r="S409" s="141"/>
      <c r="T409" s="141">
        <v>6</v>
      </c>
      <c r="U409" s="141"/>
      <c r="V409" s="141"/>
      <c r="W409" s="49">
        <v>1.6</v>
      </c>
      <c r="X409" s="38" t="s">
        <v>0</v>
      </c>
    </row>
    <row r="410" spans="1:24" ht="11.25" customHeight="1" x14ac:dyDescent="0.2">
      <c r="A410" s="143" t="s">
        <v>0</v>
      </c>
      <c r="B410" s="143"/>
      <c r="C410" s="143" t="s">
        <v>31</v>
      </c>
      <c r="D410" s="143"/>
      <c r="E410" s="163">
        <v>0</v>
      </c>
      <c r="F410" s="163"/>
      <c r="G410" s="163"/>
      <c r="H410" s="163"/>
      <c r="I410" s="163">
        <v>2.2999999999999998</v>
      </c>
      <c r="J410" s="163"/>
      <c r="K410" s="163">
        <v>3.2</v>
      </c>
      <c r="L410" s="163"/>
      <c r="M410" s="163">
        <v>3.7</v>
      </c>
      <c r="N410" s="163"/>
      <c r="O410" s="163"/>
      <c r="P410" s="163">
        <v>3.2</v>
      </c>
      <c r="Q410" s="163"/>
      <c r="R410" s="163"/>
      <c r="S410" s="163"/>
      <c r="T410" s="163">
        <v>0.8</v>
      </c>
      <c r="U410" s="163"/>
      <c r="V410" s="163"/>
      <c r="W410" s="47">
        <v>0.8</v>
      </c>
      <c r="X410" s="48" t="s">
        <v>0</v>
      </c>
    </row>
    <row r="411" spans="1:24" ht="11.25" customHeight="1" x14ac:dyDescent="0.2">
      <c r="A411" s="142" t="s">
        <v>0</v>
      </c>
      <c r="B411" s="142"/>
      <c r="C411" s="142" t="s">
        <v>32</v>
      </c>
      <c r="D411" s="142"/>
      <c r="E411" s="141">
        <v>0</v>
      </c>
      <c r="F411" s="141"/>
      <c r="G411" s="141"/>
      <c r="H411" s="141"/>
      <c r="I411" s="141">
        <v>1.3</v>
      </c>
      <c r="J411" s="141"/>
      <c r="K411" s="141">
        <v>1.4</v>
      </c>
      <c r="L411" s="141"/>
      <c r="M411" s="141">
        <v>0.8</v>
      </c>
      <c r="N411" s="141"/>
      <c r="O411" s="141"/>
      <c r="P411" s="141">
        <v>0.3</v>
      </c>
      <c r="Q411" s="141"/>
      <c r="R411" s="141"/>
      <c r="S411" s="141"/>
      <c r="T411" s="141">
        <v>0.3</v>
      </c>
      <c r="U411" s="141"/>
      <c r="V411" s="141"/>
      <c r="W411" s="49">
        <v>0</v>
      </c>
      <c r="X411" s="41" t="s">
        <v>0</v>
      </c>
    </row>
    <row r="412" spans="1:24" ht="67.5" customHeight="1" x14ac:dyDescent="0.2">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row>
    <row r="413" spans="1:24" ht="58.5" customHeight="1" x14ac:dyDescent="0.2">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row>
    <row r="414" spans="1:24" ht="58.5" customHeight="1" x14ac:dyDescent="0.2">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row>
    <row r="415" spans="1:24" ht="58.5" customHeight="1" x14ac:dyDescent="0.2">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row>
    <row r="416" spans="1:24" ht="58.5" customHeight="1" x14ac:dyDescent="0.2">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row>
    <row r="417" spans="1:24" ht="18.75" customHeight="1" x14ac:dyDescent="0.2">
      <c r="B417" s="140" t="s">
        <v>36</v>
      </c>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row>
    <row r="418" spans="1:24" ht="0.75" customHeight="1" x14ac:dyDescent="0.2">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row>
    <row r="419" spans="1:24" ht="1.5" customHeight="1" x14ac:dyDescent="0.2">
      <c r="A419" s="137" t="s">
        <v>0</v>
      </c>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row>
    <row r="420" spans="1:24" ht="3" customHeight="1" x14ac:dyDescent="0.2">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row>
    <row r="421" spans="1:24" ht="13.5" customHeight="1" x14ac:dyDescent="0.2">
      <c r="B421" s="138" t="s">
        <v>0</v>
      </c>
      <c r="C421" s="138"/>
      <c r="D421" s="134" t="s">
        <v>0</v>
      </c>
      <c r="E421" s="134"/>
      <c r="F421" s="134"/>
      <c r="G421" s="134"/>
      <c r="H421" s="134"/>
      <c r="I421" s="134"/>
      <c r="J421" s="139" t="s">
        <v>37</v>
      </c>
      <c r="K421" s="139"/>
      <c r="L421" s="139"/>
      <c r="M421" s="139"/>
      <c r="N421" s="139"/>
      <c r="O421" s="139"/>
      <c r="P421" s="139"/>
      <c r="Q421" s="139"/>
      <c r="R421" s="139"/>
      <c r="S421" s="139"/>
      <c r="T421" s="139"/>
      <c r="U421" s="139"/>
      <c r="V421" s="139"/>
      <c r="W421" s="139"/>
      <c r="X421" s="139"/>
    </row>
    <row r="422" spans="1:24" ht="11.85" customHeight="1" x14ac:dyDescent="0.2">
      <c r="B422" s="130" t="s">
        <v>0</v>
      </c>
      <c r="C422" s="130"/>
      <c r="D422" s="131" t="s">
        <v>0</v>
      </c>
      <c r="E422" s="131"/>
      <c r="F422" s="131"/>
      <c r="G422" s="131"/>
      <c r="H422" s="131"/>
      <c r="I422" s="131"/>
      <c r="J422" s="132" t="s">
        <v>38</v>
      </c>
      <c r="K422" s="132"/>
      <c r="L422" s="132"/>
      <c r="M422" s="132"/>
      <c r="N422" s="132"/>
      <c r="O422" s="132"/>
      <c r="P422" s="132"/>
      <c r="Q422" s="132"/>
      <c r="R422" s="132"/>
      <c r="S422" s="131" t="s">
        <v>0</v>
      </c>
      <c r="T422" s="131"/>
      <c r="U422" s="131"/>
      <c r="V422" s="131"/>
      <c r="W422" s="131"/>
      <c r="X422" s="131"/>
    </row>
    <row r="423" spans="1:24" ht="15" customHeight="1" x14ac:dyDescent="0.2">
      <c r="B423" s="133" t="s">
        <v>39</v>
      </c>
      <c r="C423" s="133"/>
      <c r="D423" s="134"/>
      <c r="E423" s="134"/>
      <c r="F423" s="134"/>
      <c r="G423" s="134"/>
      <c r="H423" s="134"/>
      <c r="I423" s="134"/>
      <c r="J423" s="132"/>
      <c r="K423" s="132"/>
      <c r="L423" s="132"/>
      <c r="M423" s="132"/>
      <c r="N423" s="132"/>
      <c r="O423" s="173"/>
      <c r="P423" s="173"/>
      <c r="Q423" s="173"/>
      <c r="R423" s="173"/>
      <c r="S423" s="135" t="s">
        <v>164</v>
      </c>
      <c r="T423" s="135"/>
      <c r="U423" s="135"/>
      <c r="V423" s="135"/>
      <c r="W423" s="135"/>
      <c r="X423" s="135"/>
    </row>
  </sheetData>
  <mergeCells count="2160">
    <mergeCell ref="G4:P4"/>
    <mergeCell ref="Q4:X4"/>
    <mergeCell ref="G5:T5"/>
    <mergeCell ref="U5:X5"/>
    <mergeCell ref="G6:T6"/>
    <mergeCell ref="U6:X6"/>
    <mergeCell ref="G1:P1"/>
    <mergeCell ref="Q1:T1"/>
    <mergeCell ref="U1:X1"/>
    <mergeCell ref="F2:X2"/>
    <mergeCell ref="G3:P3"/>
    <mergeCell ref="Q3:T3"/>
    <mergeCell ref="U3:X3"/>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A7:X7"/>
    <mergeCell ref="A8:X8"/>
    <mergeCell ref="A9:B9"/>
    <mergeCell ref="C9:E9"/>
    <mergeCell ref="F9:G9"/>
    <mergeCell ref="H9:J9"/>
    <mergeCell ref="K9:M9"/>
    <mergeCell ref="N9:Q9"/>
    <mergeCell ref="R9:U9"/>
    <mergeCell ref="V9:W9"/>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16:W16"/>
    <mergeCell ref="A17:B17"/>
    <mergeCell ref="C17:J17"/>
    <mergeCell ref="K17:L17"/>
    <mergeCell ref="M17:O17"/>
    <mergeCell ref="P17:S17"/>
    <mergeCell ref="T17:V17"/>
    <mergeCell ref="A16:B16"/>
    <mergeCell ref="C16:D16"/>
    <mergeCell ref="E16:H16"/>
    <mergeCell ref="I16:J16"/>
    <mergeCell ref="K16:L16"/>
    <mergeCell ref="M16:S16"/>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B42:C42"/>
    <mergeCell ref="D42:I42"/>
    <mergeCell ref="J42:R42"/>
    <mergeCell ref="S42:X42"/>
    <mergeCell ref="B43:C43"/>
    <mergeCell ref="D43:I43"/>
    <mergeCell ref="J43:K43"/>
    <mergeCell ref="L43:N43"/>
    <mergeCell ref="O43:R43"/>
    <mergeCell ref="S43:X43"/>
    <mergeCell ref="A38:X38"/>
    <mergeCell ref="A39:X39"/>
    <mergeCell ref="A40:X40"/>
    <mergeCell ref="B41:C41"/>
    <mergeCell ref="D41:I41"/>
    <mergeCell ref="J41:X41"/>
    <mergeCell ref="A32:X32"/>
    <mergeCell ref="A33:X33"/>
    <mergeCell ref="A34:X34"/>
    <mergeCell ref="A35:X35"/>
    <mergeCell ref="A36:X36"/>
    <mergeCell ref="B37:X37"/>
    <mergeCell ref="A50:X50"/>
    <mergeCell ref="A51:X51"/>
    <mergeCell ref="A52:B52"/>
    <mergeCell ref="C52:W52"/>
    <mergeCell ref="A53:B53"/>
    <mergeCell ref="C53:D53"/>
    <mergeCell ref="E53:H53"/>
    <mergeCell ref="I53:J53"/>
    <mergeCell ref="K53:L53"/>
    <mergeCell ref="M53:O53"/>
    <mergeCell ref="G47:P47"/>
    <mergeCell ref="Q47:X47"/>
    <mergeCell ref="G48:T48"/>
    <mergeCell ref="U48:X48"/>
    <mergeCell ref="G49:T49"/>
    <mergeCell ref="U49:X49"/>
    <mergeCell ref="G44:P44"/>
    <mergeCell ref="Q44:T44"/>
    <mergeCell ref="U44:X44"/>
    <mergeCell ref="F45:X45"/>
    <mergeCell ref="G46:P46"/>
    <mergeCell ref="Q46:T46"/>
    <mergeCell ref="U46:X46"/>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3:S53"/>
    <mergeCell ref="T53:V53"/>
    <mergeCell ref="A54:B54"/>
    <mergeCell ref="C54:D54"/>
    <mergeCell ref="E54:H54"/>
    <mergeCell ref="I54:J54"/>
    <mergeCell ref="K54:L54"/>
    <mergeCell ref="M54:O54"/>
    <mergeCell ref="P54:S54"/>
    <mergeCell ref="T54:V54"/>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69:S69"/>
    <mergeCell ref="T69:V69"/>
    <mergeCell ref="A70:B70"/>
    <mergeCell ref="C70:D70"/>
    <mergeCell ref="E70:H70"/>
    <mergeCell ref="I70:J70"/>
    <mergeCell ref="K70:L70"/>
    <mergeCell ref="M70:O70"/>
    <mergeCell ref="P70:S70"/>
    <mergeCell ref="T70:V70"/>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B91:C91"/>
    <mergeCell ref="D91:I91"/>
    <mergeCell ref="J91:R91"/>
    <mergeCell ref="S91:X91"/>
    <mergeCell ref="B92:C92"/>
    <mergeCell ref="D92:I92"/>
    <mergeCell ref="J92:K92"/>
    <mergeCell ref="L92:N92"/>
    <mergeCell ref="O92:R92"/>
    <mergeCell ref="S92:X92"/>
    <mergeCell ref="A87:X87"/>
    <mergeCell ref="A88:X88"/>
    <mergeCell ref="A89:X89"/>
    <mergeCell ref="B90:C90"/>
    <mergeCell ref="D90:I90"/>
    <mergeCell ref="J90:X90"/>
    <mergeCell ref="A81:X81"/>
    <mergeCell ref="A82:X82"/>
    <mergeCell ref="A83:X83"/>
    <mergeCell ref="A84:X84"/>
    <mergeCell ref="A85:X85"/>
    <mergeCell ref="B86:X86"/>
    <mergeCell ref="A99:X99"/>
    <mergeCell ref="A100:X100"/>
    <mergeCell ref="A101:B101"/>
    <mergeCell ref="C101:W101"/>
    <mergeCell ref="A102:B102"/>
    <mergeCell ref="C102:D102"/>
    <mergeCell ref="E102:H102"/>
    <mergeCell ref="I102:J102"/>
    <mergeCell ref="K102:L102"/>
    <mergeCell ref="M102:O102"/>
    <mergeCell ref="G96:P96"/>
    <mergeCell ref="Q96:X96"/>
    <mergeCell ref="G97:T97"/>
    <mergeCell ref="U97:X97"/>
    <mergeCell ref="G98:T98"/>
    <mergeCell ref="U98:X98"/>
    <mergeCell ref="G93:P93"/>
    <mergeCell ref="Q93:T93"/>
    <mergeCell ref="U93:X93"/>
    <mergeCell ref="F94:X94"/>
    <mergeCell ref="G95:P95"/>
    <mergeCell ref="Q95:T95"/>
    <mergeCell ref="U95:X95"/>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2:S102"/>
    <mergeCell ref="T102:V102"/>
    <mergeCell ref="A103:B103"/>
    <mergeCell ref="C103:D103"/>
    <mergeCell ref="E103:H103"/>
    <mergeCell ref="I103:J103"/>
    <mergeCell ref="K103:L103"/>
    <mergeCell ref="M103:O103"/>
    <mergeCell ref="P103:S103"/>
    <mergeCell ref="T103:V103"/>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18:S118"/>
    <mergeCell ref="T118:V118"/>
    <mergeCell ref="A119:B119"/>
    <mergeCell ref="C119:D119"/>
    <mergeCell ref="E119:H119"/>
    <mergeCell ref="I119:J119"/>
    <mergeCell ref="K119:L119"/>
    <mergeCell ref="M119:O119"/>
    <mergeCell ref="P119:S119"/>
    <mergeCell ref="T119:V119"/>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B140:C140"/>
    <mergeCell ref="D140:I140"/>
    <mergeCell ref="J140:R140"/>
    <mergeCell ref="S140:X140"/>
    <mergeCell ref="B141:C141"/>
    <mergeCell ref="D141:I141"/>
    <mergeCell ref="J141:K141"/>
    <mergeCell ref="L141:N141"/>
    <mergeCell ref="O141:R141"/>
    <mergeCell ref="S141:X141"/>
    <mergeCell ref="A136:X136"/>
    <mergeCell ref="A137:X137"/>
    <mergeCell ref="A138:X138"/>
    <mergeCell ref="B139:C139"/>
    <mergeCell ref="D139:I139"/>
    <mergeCell ref="J139:X139"/>
    <mergeCell ref="A130:X130"/>
    <mergeCell ref="A131:X131"/>
    <mergeCell ref="A132:X132"/>
    <mergeCell ref="A133:X133"/>
    <mergeCell ref="A134:X134"/>
    <mergeCell ref="B135:X135"/>
    <mergeCell ref="A148:X148"/>
    <mergeCell ref="A149:X149"/>
    <mergeCell ref="A150:B150"/>
    <mergeCell ref="C150:E150"/>
    <mergeCell ref="F150:G150"/>
    <mergeCell ref="H150:J150"/>
    <mergeCell ref="K150:M150"/>
    <mergeCell ref="N150:Q150"/>
    <mergeCell ref="R150:U150"/>
    <mergeCell ref="V150:W150"/>
    <mergeCell ref="G145:P145"/>
    <mergeCell ref="Q145:X145"/>
    <mergeCell ref="G146:T146"/>
    <mergeCell ref="U146:X146"/>
    <mergeCell ref="G147:T147"/>
    <mergeCell ref="U147:X147"/>
    <mergeCell ref="G142:P142"/>
    <mergeCell ref="Q142:T142"/>
    <mergeCell ref="U142:X142"/>
    <mergeCell ref="F143:X143"/>
    <mergeCell ref="G144:P144"/>
    <mergeCell ref="Q144:T144"/>
    <mergeCell ref="U144:X144"/>
    <mergeCell ref="R153:U153"/>
    <mergeCell ref="V153:W153"/>
    <mergeCell ref="A154:B154"/>
    <mergeCell ref="C154:E154"/>
    <mergeCell ref="F154:G154"/>
    <mergeCell ref="H154:J154"/>
    <mergeCell ref="K154:M154"/>
    <mergeCell ref="N154:Q154"/>
    <mergeCell ref="R154:U154"/>
    <mergeCell ref="V154:W154"/>
    <mergeCell ref="A153:B153"/>
    <mergeCell ref="C153:E153"/>
    <mergeCell ref="F153:G153"/>
    <mergeCell ref="H153:J153"/>
    <mergeCell ref="K153:M153"/>
    <mergeCell ref="N153:Q153"/>
    <mergeCell ref="R151:U151"/>
    <mergeCell ref="V151:W151"/>
    <mergeCell ref="A152:B152"/>
    <mergeCell ref="C152:E152"/>
    <mergeCell ref="F152:G152"/>
    <mergeCell ref="H152:J152"/>
    <mergeCell ref="K152:M152"/>
    <mergeCell ref="N152:Q152"/>
    <mergeCell ref="R152:U152"/>
    <mergeCell ref="V152:W152"/>
    <mergeCell ref="A151:B151"/>
    <mergeCell ref="C151:E151"/>
    <mergeCell ref="F151:G151"/>
    <mergeCell ref="H151:J151"/>
    <mergeCell ref="K151:M151"/>
    <mergeCell ref="N151:Q151"/>
    <mergeCell ref="T157:W157"/>
    <mergeCell ref="A158:B158"/>
    <mergeCell ref="C158:J158"/>
    <mergeCell ref="K158:L158"/>
    <mergeCell ref="M158:O158"/>
    <mergeCell ref="P158:S158"/>
    <mergeCell ref="T158:V158"/>
    <mergeCell ref="A157:B157"/>
    <mergeCell ref="C157:D157"/>
    <mergeCell ref="E157:H157"/>
    <mergeCell ref="I157:J157"/>
    <mergeCell ref="K157:L157"/>
    <mergeCell ref="M157:S157"/>
    <mergeCell ref="R155:U155"/>
    <mergeCell ref="V155:W155"/>
    <mergeCell ref="A156:B156"/>
    <mergeCell ref="C156:E156"/>
    <mergeCell ref="F156:G156"/>
    <mergeCell ref="H156:J156"/>
    <mergeCell ref="K156:M156"/>
    <mergeCell ref="N156:Q156"/>
    <mergeCell ref="R156:U156"/>
    <mergeCell ref="V156:W156"/>
    <mergeCell ref="A155:B155"/>
    <mergeCell ref="C155:E155"/>
    <mergeCell ref="F155:G155"/>
    <mergeCell ref="H155:J155"/>
    <mergeCell ref="K155:M155"/>
    <mergeCell ref="N155:Q155"/>
    <mergeCell ref="T161:V161"/>
    <mergeCell ref="A162:B162"/>
    <mergeCell ref="C162:H162"/>
    <mergeCell ref="I162:J162"/>
    <mergeCell ref="K162:L162"/>
    <mergeCell ref="M162:O162"/>
    <mergeCell ref="P162:S162"/>
    <mergeCell ref="T162:V162"/>
    <mergeCell ref="A161:B161"/>
    <mergeCell ref="C161:H161"/>
    <mergeCell ref="I161:J161"/>
    <mergeCell ref="K161:L161"/>
    <mergeCell ref="M161:O161"/>
    <mergeCell ref="P161:S161"/>
    <mergeCell ref="P159:S159"/>
    <mergeCell ref="T159:V159"/>
    <mergeCell ref="A160:B160"/>
    <mergeCell ref="C160:H160"/>
    <mergeCell ref="I160:J160"/>
    <mergeCell ref="K160:L160"/>
    <mergeCell ref="M160:O160"/>
    <mergeCell ref="P160:S160"/>
    <mergeCell ref="T160:V160"/>
    <mergeCell ref="A159:B159"/>
    <mergeCell ref="C159:D159"/>
    <mergeCell ref="E159:H159"/>
    <mergeCell ref="I159:J159"/>
    <mergeCell ref="K159:L159"/>
    <mergeCell ref="M159:O159"/>
    <mergeCell ref="T165:V165"/>
    <mergeCell ref="A166:B166"/>
    <mergeCell ref="C166:H166"/>
    <mergeCell ref="I166:J166"/>
    <mergeCell ref="K166:L166"/>
    <mergeCell ref="M166:O166"/>
    <mergeCell ref="P166:S166"/>
    <mergeCell ref="T166:V166"/>
    <mergeCell ref="A165:B165"/>
    <mergeCell ref="C165:H165"/>
    <mergeCell ref="I165:J165"/>
    <mergeCell ref="K165:L165"/>
    <mergeCell ref="M165:O165"/>
    <mergeCell ref="P165:S165"/>
    <mergeCell ref="T163:V163"/>
    <mergeCell ref="A164:B164"/>
    <mergeCell ref="C164:H164"/>
    <mergeCell ref="I164:J164"/>
    <mergeCell ref="K164:L164"/>
    <mergeCell ref="M164:O164"/>
    <mergeCell ref="P164:S164"/>
    <mergeCell ref="T164:V164"/>
    <mergeCell ref="A163:B163"/>
    <mergeCell ref="C163:H163"/>
    <mergeCell ref="I163:J163"/>
    <mergeCell ref="K163:L163"/>
    <mergeCell ref="M163:O163"/>
    <mergeCell ref="P163:S163"/>
    <mergeCell ref="P169:S169"/>
    <mergeCell ref="T169:V169"/>
    <mergeCell ref="A170:B170"/>
    <mergeCell ref="C170:H170"/>
    <mergeCell ref="I170:J170"/>
    <mergeCell ref="K170:L170"/>
    <mergeCell ref="M170:O170"/>
    <mergeCell ref="P170:S170"/>
    <mergeCell ref="T170:V170"/>
    <mergeCell ref="A169:B169"/>
    <mergeCell ref="C169:D169"/>
    <mergeCell ref="E169:H169"/>
    <mergeCell ref="I169:J169"/>
    <mergeCell ref="K169:L169"/>
    <mergeCell ref="M169:O169"/>
    <mergeCell ref="T167:V167"/>
    <mergeCell ref="A168:B168"/>
    <mergeCell ref="C168:H168"/>
    <mergeCell ref="I168:J168"/>
    <mergeCell ref="K168:L168"/>
    <mergeCell ref="M168:O168"/>
    <mergeCell ref="P168:S168"/>
    <mergeCell ref="T168:V168"/>
    <mergeCell ref="A167:B167"/>
    <mergeCell ref="C167:H167"/>
    <mergeCell ref="I167:J167"/>
    <mergeCell ref="K167:L167"/>
    <mergeCell ref="M167:O167"/>
    <mergeCell ref="P167:S167"/>
    <mergeCell ref="A179:X179"/>
    <mergeCell ref="A180:X180"/>
    <mergeCell ref="A181:X181"/>
    <mergeCell ref="B182:C182"/>
    <mergeCell ref="D182:I182"/>
    <mergeCell ref="J182:X182"/>
    <mergeCell ref="A173:X173"/>
    <mergeCell ref="A174:X174"/>
    <mergeCell ref="A175:X175"/>
    <mergeCell ref="A176:X176"/>
    <mergeCell ref="A177:X177"/>
    <mergeCell ref="B178:X178"/>
    <mergeCell ref="T171:V171"/>
    <mergeCell ref="A172:B172"/>
    <mergeCell ref="C172:H172"/>
    <mergeCell ref="I172:J172"/>
    <mergeCell ref="K172:L172"/>
    <mergeCell ref="M172:O172"/>
    <mergeCell ref="P172:S172"/>
    <mergeCell ref="T172:V172"/>
    <mergeCell ref="A171:B171"/>
    <mergeCell ref="C171:H171"/>
    <mergeCell ref="I171:J171"/>
    <mergeCell ref="K171:L171"/>
    <mergeCell ref="M171:O171"/>
    <mergeCell ref="P171:S171"/>
    <mergeCell ref="G188:P188"/>
    <mergeCell ref="Q188:X188"/>
    <mergeCell ref="G189:T189"/>
    <mergeCell ref="U189:X189"/>
    <mergeCell ref="G190:T190"/>
    <mergeCell ref="U190:X190"/>
    <mergeCell ref="G185:P185"/>
    <mergeCell ref="Q185:T185"/>
    <mergeCell ref="U185:X185"/>
    <mergeCell ref="F186:X186"/>
    <mergeCell ref="G187:P187"/>
    <mergeCell ref="Q187:T187"/>
    <mergeCell ref="U187:X187"/>
    <mergeCell ref="B183:C183"/>
    <mergeCell ref="D183:I183"/>
    <mergeCell ref="J183:R183"/>
    <mergeCell ref="S183:X183"/>
    <mergeCell ref="B184:C184"/>
    <mergeCell ref="D184:I184"/>
    <mergeCell ref="J184:K184"/>
    <mergeCell ref="L184:N184"/>
    <mergeCell ref="O184:R184"/>
    <mergeCell ref="S184:X184"/>
    <mergeCell ref="P194:S194"/>
    <mergeCell ref="T194:V194"/>
    <mergeCell ref="A195:B195"/>
    <mergeCell ref="C195:D195"/>
    <mergeCell ref="E195:H195"/>
    <mergeCell ref="I195:J195"/>
    <mergeCell ref="K195:L195"/>
    <mergeCell ref="M195:O195"/>
    <mergeCell ref="P195:S195"/>
    <mergeCell ref="T195:V195"/>
    <mergeCell ref="A191:X191"/>
    <mergeCell ref="A192:X192"/>
    <mergeCell ref="A193:B193"/>
    <mergeCell ref="C193:W193"/>
    <mergeCell ref="A194:B194"/>
    <mergeCell ref="C194:D194"/>
    <mergeCell ref="E194:H194"/>
    <mergeCell ref="I194:J194"/>
    <mergeCell ref="K194:L194"/>
    <mergeCell ref="M194:O194"/>
    <mergeCell ref="P198:S198"/>
    <mergeCell ref="T198:V198"/>
    <mergeCell ref="A199:B199"/>
    <mergeCell ref="C199:D199"/>
    <mergeCell ref="E199:H199"/>
    <mergeCell ref="I199:J199"/>
    <mergeCell ref="K199:L199"/>
    <mergeCell ref="M199:O199"/>
    <mergeCell ref="P199:S199"/>
    <mergeCell ref="T199:V199"/>
    <mergeCell ref="A198:B198"/>
    <mergeCell ref="C198:D198"/>
    <mergeCell ref="E198:H198"/>
    <mergeCell ref="I198:J198"/>
    <mergeCell ref="K198:L198"/>
    <mergeCell ref="M198:O198"/>
    <mergeCell ref="P196:S196"/>
    <mergeCell ref="T196:V196"/>
    <mergeCell ref="A197:B197"/>
    <mergeCell ref="C197:D197"/>
    <mergeCell ref="E197:H197"/>
    <mergeCell ref="I197:J197"/>
    <mergeCell ref="K197:L197"/>
    <mergeCell ref="M197:O197"/>
    <mergeCell ref="P197:S197"/>
    <mergeCell ref="T197:V197"/>
    <mergeCell ref="A196:B196"/>
    <mergeCell ref="C196:D196"/>
    <mergeCell ref="E196:H196"/>
    <mergeCell ref="I196:J196"/>
    <mergeCell ref="K196:L196"/>
    <mergeCell ref="M196:O196"/>
    <mergeCell ref="P202:S202"/>
    <mergeCell ref="T202:V202"/>
    <mergeCell ref="A203:B203"/>
    <mergeCell ref="C203:D203"/>
    <mergeCell ref="E203:H203"/>
    <mergeCell ref="I203:J203"/>
    <mergeCell ref="K203:L203"/>
    <mergeCell ref="M203:O203"/>
    <mergeCell ref="P203:S203"/>
    <mergeCell ref="T203:V203"/>
    <mergeCell ref="A202:B202"/>
    <mergeCell ref="C202:D202"/>
    <mergeCell ref="E202:H202"/>
    <mergeCell ref="I202:J202"/>
    <mergeCell ref="K202:L202"/>
    <mergeCell ref="M202:O202"/>
    <mergeCell ref="P200:S200"/>
    <mergeCell ref="T200:V200"/>
    <mergeCell ref="A201:B201"/>
    <mergeCell ref="C201:D201"/>
    <mergeCell ref="E201:H201"/>
    <mergeCell ref="I201:J201"/>
    <mergeCell ref="K201:L201"/>
    <mergeCell ref="M201:O201"/>
    <mergeCell ref="P201:S201"/>
    <mergeCell ref="T201:V201"/>
    <mergeCell ref="A200:B200"/>
    <mergeCell ref="C200:D200"/>
    <mergeCell ref="E200:H200"/>
    <mergeCell ref="I200:J200"/>
    <mergeCell ref="K200:L200"/>
    <mergeCell ref="M200:O200"/>
    <mergeCell ref="P206:S206"/>
    <mergeCell ref="T206:V206"/>
    <mergeCell ref="A207:B207"/>
    <mergeCell ref="C207:D207"/>
    <mergeCell ref="E207:H207"/>
    <mergeCell ref="I207:J207"/>
    <mergeCell ref="K207:L207"/>
    <mergeCell ref="M207:O207"/>
    <mergeCell ref="P207:S207"/>
    <mergeCell ref="T207:V207"/>
    <mergeCell ref="A206:B206"/>
    <mergeCell ref="C206:D206"/>
    <mergeCell ref="E206:H206"/>
    <mergeCell ref="I206:J206"/>
    <mergeCell ref="K206:L206"/>
    <mergeCell ref="M206:O206"/>
    <mergeCell ref="P204:S204"/>
    <mergeCell ref="T204:V204"/>
    <mergeCell ref="A205:B205"/>
    <mergeCell ref="C205:D205"/>
    <mergeCell ref="E205:H205"/>
    <mergeCell ref="I205:J205"/>
    <mergeCell ref="K205:L205"/>
    <mergeCell ref="M205:O205"/>
    <mergeCell ref="P205:S205"/>
    <mergeCell ref="T205:V205"/>
    <mergeCell ref="A204:B204"/>
    <mergeCell ref="C204:D204"/>
    <mergeCell ref="E204:H204"/>
    <mergeCell ref="I204:J204"/>
    <mergeCell ref="K204:L204"/>
    <mergeCell ref="M204:O204"/>
    <mergeCell ref="P210:S210"/>
    <mergeCell ref="T210:V210"/>
    <mergeCell ref="A211:B211"/>
    <mergeCell ref="C211:D211"/>
    <mergeCell ref="E211:H211"/>
    <mergeCell ref="I211:J211"/>
    <mergeCell ref="K211:L211"/>
    <mergeCell ref="M211:O211"/>
    <mergeCell ref="P211:S211"/>
    <mergeCell ref="T211:V211"/>
    <mergeCell ref="P208:S208"/>
    <mergeCell ref="T208:V208"/>
    <mergeCell ref="A209:B209"/>
    <mergeCell ref="C209:X209"/>
    <mergeCell ref="A210:B210"/>
    <mergeCell ref="C210:D210"/>
    <mergeCell ref="E210:H210"/>
    <mergeCell ref="I210:J210"/>
    <mergeCell ref="K210:L210"/>
    <mergeCell ref="M210:O210"/>
    <mergeCell ref="A208:B208"/>
    <mergeCell ref="C208:D208"/>
    <mergeCell ref="E208:H208"/>
    <mergeCell ref="I208:J208"/>
    <mergeCell ref="K208:L208"/>
    <mergeCell ref="M208:O208"/>
    <mergeCell ref="P214:S214"/>
    <mergeCell ref="T214:V214"/>
    <mergeCell ref="A215:B215"/>
    <mergeCell ref="C215:D215"/>
    <mergeCell ref="E215:H215"/>
    <mergeCell ref="I215:J215"/>
    <mergeCell ref="K215:L215"/>
    <mergeCell ref="M215:O215"/>
    <mergeCell ref="P215:S215"/>
    <mergeCell ref="T215:V215"/>
    <mergeCell ref="A214:B214"/>
    <mergeCell ref="C214:D214"/>
    <mergeCell ref="E214:H214"/>
    <mergeCell ref="I214:J214"/>
    <mergeCell ref="K214:L214"/>
    <mergeCell ref="M214:O214"/>
    <mergeCell ref="P212:S212"/>
    <mergeCell ref="T212:V212"/>
    <mergeCell ref="A213:B213"/>
    <mergeCell ref="C213:D213"/>
    <mergeCell ref="E213:H213"/>
    <mergeCell ref="I213:J213"/>
    <mergeCell ref="K213:L213"/>
    <mergeCell ref="M213:O213"/>
    <mergeCell ref="P213:S213"/>
    <mergeCell ref="T213:V213"/>
    <mergeCell ref="A212:B212"/>
    <mergeCell ref="C212:D212"/>
    <mergeCell ref="E212:H212"/>
    <mergeCell ref="I212:J212"/>
    <mergeCell ref="K212:L212"/>
    <mergeCell ref="M212:O212"/>
    <mergeCell ref="P218:S218"/>
    <mergeCell ref="T218:V218"/>
    <mergeCell ref="A219:B219"/>
    <mergeCell ref="C219:D219"/>
    <mergeCell ref="E219:H219"/>
    <mergeCell ref="I219:J219"/>
    <mergeCell ref="K219:L219"/>
    <mergeCell ref="M219:O219"/>
    <mergeCell ref="P219:S219"/>
    <mergeCell ref="T219:V219"/>
    <mergeCell ref="A218:B218"/>
    <mergeCell ref="C218:D218"/>
    <mergeCell ref="E218:H218"/>
    <mergeCell ref="I218:J218"/>
    <mergeCell ref="K218:L218"/>
    <mergeCell ref="M218:O218"/>
    <mergeCell ref="P216:S216"/>
    <mergeCell ref="T216:V216"/>
    <mergeCell ref="A217:B217"/>
    <mergeCell ref="C217:D217"/>
    <mergeCell ref="E217:H217"/>
    <mergeCell ref="I217:J217"/>
    <mergeCell ref="K217:L217"/>
    <mergeCell ref="M217:O217"/>
    <mergeCell ref="P217:S217"/>
    <mergeCell ref="T217:V217"/>
    <mergeCell ref="A216:B216"/>
    <mergeCell ref="C216:D216"/>
    <mergeCell ref="E216:H216"/>
    <mergeCell ref="I216:J216"/>
    <mergeCell ref="K216:L216"/>
    <mergeCell ref="M216:O216"/>
    <mergeCell ref="A228:X228"/>
    <mergeCell ref="A229:X229"/>
    <mergeCell ref="A230:X230"/>
    <mergeCell ref="B231:C231"/>
    <mergeCell ref="D231:I231"/>
    <mergeCell ref="J231:X231"/>
    <mergeCell ref="A222:X222"/>
    <mergeCell ref="A223:X223"/>
    <mergeCell ref="A224:X224"/>
    <mergeCell ref="A225:X225"/>
    <mergeCell ref="A226:X226"/>
    <mergeCell ref="B227:X227"/>
    <mergeCell ref="P220:S220"/>
    <mergeCell ref="T220:V220"/>
    <mergeCell ref="A221:B221"/>
    <mergeCell ref="C221:D221"/>
    <mergeCell ref="E221:H221"/>
    <mergeCell ref="I221:J221"/>
    <mergeCell ref="K221:L221"/>
    <mergeCell ref="M221:O221"/>
    <mergeCell ref="P221:S221"/>
    <mergeCell ref="T221:V221"/>
    <mergeCell ref="A220:B220"/>
    <mergeCell ref="C220:D220"/>
    <mergeCell ref="E220:H220"/>
    <mergeCell ref="I220:J220"/>
    <mergeCell ref="K220:L220"/>
    <mergeCell ref="M220:O220"/>
    <mergeCell ref="G237:P237"/>
    <mergeCell ref="Q237:X237"/>
    <mergeCell ref="G238:T238"/>
    <mergeCell ref="U238:X238"/>
    <mergeCell ref="G239:T239"/>
    <mergeCell ref="U239:X239"/>
    <mergeCell ref="G234:P234"/>
    <mergeCell ref="Q234:T234"/>
    <mergeCell ref="U234:X234"/>
    <mergeCell ref="F235:X235"/>
    <mergeCell ref="G236:P236"/>
    <mergeCell ref="Q236:T236"/>
    <mergeCell ref="U236:X236"/>
    <mergeCell ref="B232:C232"/>
    <mergeCell ref="D232:I232"/>
    <mergeCell ref="J232:R232"/>
    <mergeCell ref="S232:X232"/>
    <mergeCell ref="B233:C233"/>
    <mergeCell ref="D233:I233"/>
    <mergeCell ref="J233:K233"/>
    <mergeCell ref="L233:N233"/>
    <mergeCell ref="O233:R233"/>
    <mergeCell ref="S233:X233"/>
    <mergeCell ref="P243:S243"/>
    <mergeCell ref="T243:V243"/>
    <mergeCell ref="A244:B244"/>
    <mergeCell ref="C244:D244"/>
    <mergeCell ref="E244:H244"/>
    <mergeCell ref="I244:J244"/>
    <mergeCell ref="K244:L244"/>
    <mergeCell ref="M244:O244"/>
    <mergeCell ref="P244:S244"/>
    <mergeCell ref="T244:V244"/>
    <mergeCell ref="A240:X240"/>
    <mergeCell ref="A241:X241"/>
    <mergeCell ref="A242:B242"/>
    <mergeCell ref="C242:W242"/>
    <mergeCell ref="A243:B243"/>
    <mergeCell ref="C243:D243"/>
    <mergeCell ref="E243:H243"/>
    <mergeCell ref="I243:J243"/>
    <mergeCell ref="K243:L243"/>
    <mergeCell ref="M243:O243"/>
    <mergeCell ref="P247:S247"/>
    <mergeCell ref="T247:V247"/>
    <mergeCell ref="A248:B248"/>
    <mergeCell ref="C248:D248"/>
    <mergeCell ref="E248:H248"/>
    <mergeCell ref="I248:J248"/>
    <mergeCell ref="K248:L248"/>
    <mergeCell ref="M248:O248"/>
    <mergeCell ref="P248:S248"/>
    <mergeCell ref="T248:V248"/>
    <mergeCell ref="A247:B247"/>
    <mergeCell ref="C247:D247"/>
    <mergeCell ref="E247:H247"/>
    <mergeCell ref="I247:J247"/>
    <mergeCell ref="K247:L247"/>
    <mergeCell ref="M247:O247"/>
    <mergeCell ref="P245:S245"/>
    <mergeCell ref="T245:V245"/>
    <mergeCell ref="A246:B246"/>
    <mergeCell ref="C246:D246"/>
    <mergeCell ref="E246:H246"/>
    <mergeCell ref="I246:J246"/>
    <mergeCell ref="K246:L246"/>
    <mergeCell ref="M246:O246"/>
    <mergeCell ref="P246:S246"/>
    <mergeCell ref="T246:V246"/>
    <mergeCell ref="A245:B245"/>
    <mergeCell ref="C245:D245"/>
    <mergeCell ref="E245:H245"/>
    <mergeCell ref="I245:J245"/>
    <mergeCell ref="K245:L245"/>
    <mergeCell ref="M245:O245"/>
    <mergeCell ref="P251:S251"/>
    <mergeCell ref="T251:V251"/>
    <mergeCell ref="A252:B252"/>
    <mergeCell ref="C252:D252"/>
    <mergeCell ref="E252:H252"/>
    <mergeCell ref="I252:J252"/>
    <mergeCell ref="K252:L252"/>
    <mergeCell ref="M252:O252"/>
    <mergeCell ref="P252:S252"/>
    <mergeCell ref="T252:V252"/>
    <mergeCell ref="A251:B251"/>
    <mergeCell ref="C251:D251"/>
    <mergeCell ref="E251:H251"/>
    <mergeCell ref="I251:J251"/>
    <mergeCell ref="K251:L251"/>
    <mergeCell ref="M251:O251"/>
    <mergeCell ref="P249:S249"/>
    <mergeCell ref="T249:V249"/>
    <mergeCell ref="A250:B250"/>
    <mergeCell ref="C250:D250"/>
    <mergeCell ref="E250:H250"/>
    <mergeCell ref="I250:J250"/>
    <mergeCell ref="K250:L250"/>
    <mergeCell ref="M250:O250"/>
    <mergeCell ref="P250:S250"/>
    <mergeCell ref="T250:V250"/>
    <mergeCell ref="A249:B249"/>
    <mergeCell ref="C249:D249"/>
    <mergeCell ref="E249:H249"/>
    <mergeCell ref="I249:J249"/>
    <mergeCell ref="K249:L249"/>
    <mergeCell ref="M249:O249"/>
    <mergeCell ref="P255:S255"/>
    <mergeCell ref="T255:V255"/>
    <mergeCell ref="A256:B256"/>
    <mergeCell ref="C256:D256"/>
    <mergeCell ref="E256:H256"/>
    <mergeCell ref="I256:J256"/>
    <mergeCell ref="K256:L256"/>
    <mergeCell ref="M256:O256"/>
    <mergeCell ref="P256:S256"/>
    <mergeCell ref="T256:V256"/>
    <mergeCell ref="A255:B255"/>
    <mergeCell ref="C255:D255"/>
    <mergeCell ref="E255:H255"/>
    <mergeCell ref="I255:J255"/>
    <mergeCell ref="K255:L255"/>
    <mergeCell ref="M255:O255"/>
    <mergeCell ref="P253:S253"/>
    <mergeCell ref="T253:V253"/>
    <mergeCell ref="A254:B254"/>
    <mergeCell ref="C254:D254"/>
    <mergeCell ref="E254:H254"/>
    <mergeCell ref="I254:J254"/>
    <mergeCell ref="K254:L254"/>
    <mergeCell ref="M254:O254"/>
    <mergeCell ref="P254:S254"/>
    <mergeCell ref="T254:V254"/>
    <mergeCell ref="A253:B253"/>
    <mergeCell ref="C253:D253"/>
    <mergeCell ref="E253:H253"/>
    <mergeCell ref="I253:J253"/>
    <mergeCell ref="K253:L253"/>
    <mergeCell ref="M253:O253"/>
    <mergeCell ref="P259:S259"/>
    <mergeCell ref="T259:V259"/>
    <mergeCell ref="A260:B260"/>
    <mergeCell ref="C260:D260"/>
    <mergeCell ref="E260:H260"/>
    <mergeCell ref="I260:J260"/>
    <mergeCell ref="K260:L260"/>
    <mergeCell ref="M260:O260"/>
    <mergeCell ref="P260:S260"/>
    <mergeCell ref="T260:V260"/>
    <mergeCell ref="P257:S257"/>
    <mergeCell ref="T257:V257"/>
    <mergeCell ref="A258:B258"/>
    <mergeCell ref="C258:X258"/>
    <mergeCell ref="A259:B259"/>
    <mergeCell ref="C259:D259"/>
    <mergeCell ref="E259:H259"/>
    <mergeCell ref="I259:J259"/>
    <mergeCell ref="K259:L259"/>
    <mergeCell ref="M259:O259"/>
    <mergeCell ref="A257:B257"/>
    <mergeCell ref="C257:D257"/>
    <mergeCell ref="E257:H257"/>
    <mergeCell ref="I257:J257"/>
    <mergeCell ref="K257:L257"/>
    <mergeCell ref="M257:O257"/>
    <mergeCell ref="P263:S263"/>
    <mergeCell ref="T263:V263"/>
    <mergeCell ref="A264:B264"/>
    <mergeCell ref="C264:D264"/>
    <mergeCell ref="E264:H264"/>
    <mergeCell ref="I264:J264"/>
    <mergeCell ref="K264:L264"/>
    <mergeCell ref="M264:O264"/>
    <mergeCell ref="P264:S264"/>
    <mergeCell ref="T264:V264"/>
    <mergeCell ref="A263:B263"/>
    <mergeCell ref="C263:D263"/>
    <mergeCell ref="E263:H263"/>
    <mergeCell ref="I263:J263"/>
    <mergeCell ref="K263:L263"/>
    <mergeCell ref="M263:O263"/>
    <mergeCell ref="P261:S261"/>
    <mergeCell ref="T261:V261"/>
    <mergeCell ref="A262:B262"/>
    <mergeCell ref="C262:D262"/>
    <mergeCell ref="E262:H262"/>
    <mergeCell ref="I262:J262"/>
    <mergeCell ref="K262:L262"/>
    <mergeCell ref="M262:O262"/>
    <mergeCell ref="P262:S262"/>
    <mergeCell ref="T262:V262"/>
    <mergeCell ref="A261:B261"/>
    <mergeCell ref="C261:D261"/>
    <mergeCell ref="E261:H261"/>
    <mergeCell ref="I261:J261"/>
    <mergeCell ref="K261:L261"/>
    <mergeCell ref="M261:O261"/>
    <mergeCell ref="P267:S267"/>
    <mergeCell ref="T267:V267"/>
    <mergeCell ref="A268:B268"/>
    <mergeCell ref="C268:D268"/>
    <mergeCell ref="E268:H268"/>
    <mergeCell ref="I268:J268"/>
    <mergeCell ref="K268:L268"/>
    <mergeCell ref="M268:O268"/>
    <mergeCell ref="P268:S268"/>
    <mergeCell ref="T268:V268"/>
    <mergeCell ref="A267:B267"/>
    <mergeCell ref="C267:D267"/>
    <mergeCell ref="E267:H267"/>
    <mergeCell ref="I267:J267"/>
    <mergeCell ref="K267:L267"/>
    <mergeCell ref="M267:O267"/>
    <mergeCell ref="P265:S265"/>
    <mergeCell ref="T265:V265"/>
    <mergeCell ref="A266:B266"/>
    <mergeCell ref="C266:D266"/>
    <mergeCell ref="E266:H266"/>
    <mergeCell ref="I266:J266"/>
    <mergeCell ref="K266:L266"/>
    <mergeCell ref="M266:O266"/>
    <mergeCell ref="P266:S266"/>
    <mergeCell ref="T266:V266"/>
    <mergeCell ref="A265:B265"/>
    <mergeCell ref="C265:D265"/>
    <mergeCell ref="E265:H265"/>
    <mergeCell ref="I265:J265"/>
    <mergeCell ref="K265:L265"/>
    <mergeCell ref="M265:O265"/>
    <mergeCell ref="A277:X277"/>
    <mergeCell ref="A278:X278"/>
    <mergeCell ref="A279:X279"/>
    <mergeCell ref="B280:C280"/>
    <mergeCell ref="D280:I280"/>
    <mergeCell ref="J280:X280"/>
    <mergeCell ref="A271:X271"/>
    <mergeCell ref="A272:X272"/>
    <mergeCell ref="A273:X273"/>
    <mergeCell ref="A274:X274"/>
    <mergeCell ref="A275:X275"/>
    <mergeCell ref="B276:X276"/>
    <mergeCell ref="P269:S269"/>
    <mergeCell ref="T269:V269"/>
    <mergeCell ref="A270:B270"/>
    <mergeCell ref="C270:D270"/>
    <mergeCell ref="E270:H270"/>
    <mergeCell ref="I270:J270"/>
    <mergeCell ref="K270:L270"/>
    <mergeCell ref="M270:O270"/>
    <mergeCell ref="P270:S270"/>
    <mergeCell ref="T270:V270"/>
    <mergeCell ref="A269:B269"/>
    <mergeCell ref="C269:D269"/>
    <mergeCell ref="E269:H269"/>
    <mergeCell ref="I269:J269"/>
    <mergeCell ref="K269:L269"/>
    <mergeCell ref="M269:O269"/>
    <mergeCell ref="G286:P286"/>
    <mergeCell ref="Q286:X286"/>
    <mergeCell ref="G287:T287"/>
    <mergeCell ref="U287:X287"/>
    <mergeCell ref="G288:T288"/>
    <mergeCell ref="U288:X288"/>
    <mergeCell ref="G283:P283"/>
    <mergeCell ref="Q283:T283"/>
    <mergeCell ref="U283:X283"/>
    <mergeCell ref="F284:X284"/>
    <mergeCell ref="G285:P285"/>
    <mergeCell ref="Q285:T285"/>
    <mergeCell ref="U285:X285"/>
    <mergeCell ref="B281:C281"/>
    <mergeCell ref="D281:I281"/>
    <mergeCell ref="J281:R281"/>
    <mergeCell ref="S281:X281"/>
    <mergeCell ref="B282:C282"/>
    <mergeCell ref="D282:I282"/>
    <mergeCell ref="J282:K282"/>
    <mergeCell ref="L282:N282"/>
    <mergeCell ref="O282:R282"/>
    <mergeCell ref="S282:X282"/>
    <mergeCell ref="R292:U292"/>
    <mergeCell ref="V292:W292"/>
    <mergeCell ref="A293:B293"/>
    <mergeCell ref="C293:E293"/>
    <mergeCell ref="F293:G293"/>
    <mergeCell ref="H293:J293"/>
    <mergeCell ref="K293:M293"/>
    <mergeCell ref="N293:Q293"/>
    <mergeCell ref="R293:U293"/>
    <mergeCell ref="V293:W293"/>
    <mergeCell ref="A292:B292"/>
    <mergeCell ref="C292:E292"/>
    <mergeCell ref="F292:G292"/>
    <mergeCell ref="H292:J292"/>
    <mergeCell ref="K292:M292"/>
    <mergeCell ref="N292:Q292"/>
    <mergeCell ref="A289:X289"/>
    <mergeCell ref="A290:X290"/>
    <mergeCell ref="A291:B291"/>
    <mergeCell ref="C291:E291"/>
    <mergeCell ref="F291:G291"/>
    <mergeCell ref="H291:J291"/>
    <mergeCell ref="K291:M291"/>
    <mergeCell ref="N291:Q291"/>
    <mergeCell ref="R291:U291"/>
    <mergeCell ref="V291:W291"/>
    <mergeCell ref="R296:U296"/>
    <mergeCell ref="V296:W296"/>
    <mergeCell ref="A297:B297"/>
    <mergeCell ref="C297:E297"/>
    <mergeCell ref="F297:G297"/>
    <mergeCell ref="H297:J297"/>
    <mergeCell ref="K297:M297"/>
    <mergeCell ref="N297:Q297"/>
    <mergeCell ref="R297:U297"/>
    <mergeCell ref="V297:W297"/>
    <mergeCell ref="A296:B296"/>
    <mergeCell ref="C296:E296"/>
    <mergeCell ref="F296:G296"/>
    <mergeCell ref="H296:J296"/>
    <mergeCell ref="K296:M296"/>
    <mergeCell ref="N296:Q296"/>
    <mergeCell ref="R294:U294"/>
    <mergeCell ref="V294:W294"/>
    <mergeCell ref="A295:B295"/>
    <mergeCell ref="C295:E295"/>
    <mergeCell ref="F295:G295"/>
    <mergeCell ref="H295:J295"/>
    <mergeCell ref="K295:M295"/>
    <mergeCell ref="N295:Q295"/>
    <mergeCell ref="R295:U295"/>
    <mergeCell ref="V295:W295"/>
    <mergeCell ref="A294:B294"/>
    <mergeCell ref="C294:E294"/>
    <mergeCell ref="F294:G294"/>
    <mergeCell ref="H294:J294"/>
    <mergeCell ref="K294:M294"/>
    <mergeCell ref="N294:Q294"/>
    <mergeCell ref="P300:S300"/>
    <mergeCell ref="T300:V300"/>
    <mergeCell ref="A301:B301"/>
    <mergeCell ref="C301:H301"/>
    <mergeCell ref="I301:J301"/>
    <mergeCell ref="K301:L301"/>
    <mergeCell ref="M301:O301"/>
    <mergeCell ref="P301:S301"/>
    <mergeCell ref="T301:V301"/>
    <mergeCell ref="A300:B300"/>
    <mergeCell ref="C300:D300"/>
    <mergeCell ref="E300:H300"/>
    <mergeCell ref="I300:J300"/>
    <mergeCell ref="K300:L300"/>
    <mergeCell ref="M300:O300"/>
    <mergeCell ref="T298:W298"/>
    <mergeCell ref="A299:B299"/>
    <mergeCell ref="C299:J299"/>
    <mergeCell ref="K299:L299"/>
    <mergeCell ref="M299:O299"/>
    <mergeCell ref="P299:S299"/>
    <mergeCell ref="T299:V299"/>
    <mergeCell ref="A298:B298"/>
    <mergeCell ref="C298:D298"/>
    <mergeCell ref="E298:H298"/>
    <mergeCell ref="I298:J298"/>
    <mergeCell ref="K298:L298"/>
    <mergeCell ref="M298:S298"/>
    <mergeCell ref="T304:V304"/>
    <mergeCell ref="A305:B305"/>
    <mergeCell ref="C305:H305"/>
    <mergeCell ref="I305:J305"/>
    <mergeCell ref="K305:L305"/>
    <mergeCell ref="M305:O305"/>
    <mergeCell ref="P305:S305"/>
    <mergeCell ref="T305:V305"/>
    <mergeCell ref="A304:B304"/>
    <mergeCell ref="C304:H304"/>
    <mergeCell ref="I304:J304"/>
    <mergeCell ref="K304:L304"/>
    <mergeCell ref="M304:O304"/>
    <mergeCell ref="P304:S304"/>
    <mergeCell ref="T302:V302"/>
    <mergeCell ref="A303:B303"/>
    <mergeCell ref="C303:H303"/>
    <mergeCell ref="I303:J303"/>
    <mergeCell ref="K303:L303"/>
    <mergeCell ref="M303:O303"/>
    <mergeCell ref="P303:S303"/>
    <mergeCell ref="T303:V303"/>
    <mergeCell ref="A302:B302"/>
    <mergeCell ref="C302:H302"/>
    <mergeCell ref="I302:J302"/>
    <mergeCell ref="K302:L302"/>
    <mergeCell ref="M302:O302"/>
    <mergeCell ref="P302:S302"/>
    <mergeCell ref="T308:V308"/>
    <mergeCell ref="A309:B309"/>
    <mergeCell ref="C309:H309"/>
    <mergeCell ref="I309:J309"/>
    <mergeCell ref="K309:L309"/>
    <mergeCell ref="M309:O309"/>
    <mergeCell ref="P309:S309"/>
    <mergeCell ref="T309:V309"/>
    <mergeCell ref="A308:B308"/>
    <mergeCell ref="C308:H308"/>
    <mergeCell ref="I308:J308"/>
    <mergeCell ref="K308:L308"/>
    <mergeCell ref="M308:O308"/>
    <mergeCell ref="P308:S308"/>
    <mergeCell ref="T306:V306"/>
    <mergeCell ref="A307:B307"/>
    <mergeCell ref="C307:H307"/>
    <mergeCell ref="I307:J307"/>
    <mergeCell ref="K307:L307"/>
    <mergeCell ref="M307:O307"/>
    <mergeCell ref="P307:S307"/>
    <mergeCell ref="T307:V307"/>
    <mergeCell ref="A306:B306"/>
    <mergeCell ref="C306:H306"/>
    <mergeCell ref="I306:J306"/>
    <mergeCell ref="K306:L306"/>
    <mergeCell ref="M306:O306"/>
    <mergeCell ref="P306:S306"/>
    <mergeCell ref="T312:V312"/>
    <mergeCell ref="A313:B313"/>
    <mergeCell ref="C313:H313"/>
    <mergeCell ref="I313:J313"/>
    <mergeCell ref="K313:L313"/>
    <mergeCell ref="M313:O313"/>
    <mergeCell ref="P313:S313"/>
    <mergeCell ref="T313:V313"/>
    <mergeCell ref="A312:B312"/>
    <mergeCell ref="C312:H312"/>
    <mergeCell ref="I312:J312"/>
    <mergeCell ref="K312:L312"/>
    <mergeCell ref="M312:O312"/>
    <mergeCell ref="P312:S312"/>
    <mergeCell ref="P310:S310"/>
    <mergeCell ref="T310:V310"/>
    <mergeCell ref="A311:B311"/>
    <mergeCell ref="C311:H311"/>
    <mergeCell ref="I311:J311"/>
    <mergeCell ref="K311:L311"/>
    <mergeCell ref="M311:O311"/>
    <mergeCell ref="P311:S311"/>
    <mergeCell ref="T311:V311"/>
    <mergeCell ref="A310:B310"/>
    <mergeCell ref="C310:D310"/>
    <mergeCell ref="E310:H310"/>
    <mergeCell ref="I310:J310"/>
    <mergeCell ref="K310:L310"/>
    <mergeCell ref="M310:O310"/>
    <mergeCell ref="B324:C324"/>
    <mergeCell ref="D324:I324"/>
    <mergeCell ref="J324:R324"/>
    <mergeCell ref="S324:X324"/>
    <mergeCell ref="B325:C325"/>
    <mergeCell ref="D325:I325"/>
    <mergeCell ref="J325:K325"/>
    <mergeCell ref="L325:N325"/>
    <mergeCell ref="O325:R325"/>
    <mergeCell ref="S325:X325"/>
    <mergeCell ref="A320:X320"/>
    <mergeCell ref="A321:X321"/>
    <mergeCell ref="A322:X322"/>
    <mergeCell ref="B323:C323"/>
    <mergeCell ref="D323:I323"/>
    <mergeCell ref="J323:X323"/>
    <mergeCell ref="A314:X314"/>
    <mergeCell ref="A315:X315"/>
    <mergeCell ref="A316:X316"/>
    <mergeCell ref="A317:X317"/>
    <mergeCell ref="A318:X318"/>
    <mergeCell ref="B319:X319"/>
    <mergeCell ref="A332:X332"/>
    <mergeCell ref="A333:X333"/>
    <mergeCell ref="A334:B334"/>
    <mergeCell ref="C334:W334"/>
    <mergeCell ref="A335:B335"/>
    <mergeCell ref="C335:D335"/>
    <mergeCell ref="E335:H335"/>
    <mergeCell ref="I335:J335"/>
    <mergeCell ref="K335:L335"/>
    <mergeCell ref="M335:O335"/>
    <mergeCell ref="G329:P329"/>
    <mergeCell ref="Q329:X329"/>
    <mergeCell ref="G330:T330"/>
    <mergeCell ref="U330:X330"/>
    <mergeCell ref="G331:T331"/>
    <mergeCell ref="U331:X331"/>
    <mergeCell ref="G326:P326"/>
    <mergeCell ref="Q326:T326"/>
    <mergeCell ref="U326:X326"/>
    <mergeCell ref="F327:X327"/>
    <mergeCell ref="G328:P328"/>
    <mergeCell ref="Q328:T328"/>
    <mergeCell ref="U328:X328"/>
    <mergeCell ref="P337:S337"/>
    <mergeCell ref="T337:V337"/>
    <mergeCell ref="A338:B338"/>
    <mergeCell ref="C338:D338"/>
    <mergeCell ref="E338:H338"/>
    <mergeCell ref="I338:J338"/>
    <mergeCell ref="K338:L338"/>
    <mergeCell ref="M338:O338"/>
    <mergeCell ref="P338:S338"/>
    <mergeCell ref="T338:V338"/>
    <mergeCell ref="A337:B337"/>
    <mergeCell ref="C337:D337"/>
    <mergeCell ref="E337:H337"/>
    <mergeCell ref="I337:J337"/>
    <mergeCell ref="K337:L337"/>
    <mergeCell ref="M337:O337"/>
    <mergeCell ref="P335:S335"/>
    <mergeCell ref="T335:V335"/>
    <mergeCell ref="A336:B336"/>
    <mergeCell ref="C336:D336"/>
    <mergeCell ref="E336:H336"/>
    <mergeCell ref="I336:J336"/>
    <mergeCell ref="K336:L336"/>
    <mergeCell ref="M336:O336"/>
    <mergeCell ref="P336:S336"/>
    <mergeCell ref="T336:V336"/>
    <mergeCell ref="P341:S341"/>
    <mergeCell ref="T341:V341"/>
    <mergeCell ref="A342:B342"/>
    <mergeCell ref="C342:D342"/>
    <mergeCell ref="E342:H342"/>
    <mergeCell ref="I342:J342"/>
    <mergeCell ref="K342:L342"/>
    <mergeCell ref="M342:O342"/>
    <mergeCell ref="P342:S342"/>
    <mergeCell ref="T342:V342"/>
    <mergeCell ref="A341:B341"/>
    <mergeCell ref="C341:D341"/>
    <mergeCell ref="E341:H341"/>
    <mergeCell ref="I341:J341"/>
    <mergeCell ref="K341:L341"/>
    <mergeCell ref="M341:O341"/>
    <mergeCell ref="P339:S339"/>
    <mergeCell ref="T339:V339"/>
    <mergeCell ref="A340:B340"/>
    <mergeCell ref="C340:D340"/>
    <mergeCell ref="E340:H340"/>
    <mergeCell ref="I340:J340"/>
    <mergeCell ref="K340:L340"/>
    <mergeCell ref="M340:O340"/>
    <mergeCell ref="P340:S340"/>
    <mergeCell ref="T340:V340"/>
    <mergeCell ref="A339:B339"/>
    <mergeCell ref="C339:D339"/>
    <mergeCell ref="E339:H339"/>
    <mergeCell ref="I339:J339"/>
    <mergeCell ref="K339:L339"/>
    <mergeCell ref="M339:O339"/>
    <mergeCell ref="P345:S345"/>
    <mergeCell ref="T345:V345"/>
    <mergeCell ref="A346:B346"/>
    <mergeCell ref="C346:D346"/>
    <mergeCell ref="E346:H346"/>
    <mergeCell ref="I346:J346"/>
    <mergeCell ref="K346:L346"/>
    <mergeCell ref="M346:O346"/>
    <mergeCell ref="P346:S346"/>
    <mergeCell ref="T346:V346"/>
    <mergeCell ref="A345:B345"/>
    <mergeCell ref="C345:D345"/>
    <mergeCell ref="E345:H345"/>
    <mergeCell ref="I345:J345"/>
    <mergeCell ref="K345:L345"/>
    <mergeCell ref="M345:O345"/>
    <mergeCell ref="P343:S343"/>
    <mergeCell ref="T343:V343"/>
    <mergeCell ref="A344:B344"/>
    <mergeCell ref="C344:D344"/>
    <mergeCell ref="E344:H344"/>
    <mergeCell ref="I344:J344"/>
    <mergeCell ref="K344:L344"/>
    <mergeCell ref="M344:O344"/>
    <mergeCell ref="P344:S344"/>
    <mergeCell ref="T344:V344"/>
    <mergeCell ref="A343:B343"/>
    <mergeCell ref="C343:D343"/>
    <mergeCell ref="E343:H343"/>
    <mergeCell ref="I343:J343"/>
    <mergeCell ref="K343:L343"/>
    <mergeCell ref="M343:O343"/>
    <mergeCell ref="P349:S349"/>
    <mergeCell ref="T349:V349"/>
    <mergeCell ref="A350:B350"/>
    <mergeCell ref="C350:X350"/>
    <mergeCell ref="A351:B351"/>
    <mergeCell ref="C351:D351"/>
    <mergeCell ref="E351:H351"/>
    <mergeCell ref="I351:J351"/>
    <mergeCell ref="K351:L351"/>
    <mergeCell ref="M351:O351"/>
    <mergeCell ref="A349:B349"/>
    <mergeCell ref="C349:D349"/>
    <mergeCell ref="E349:H349"/>
    <mergeCell ref="I349:J349"/>
    <mergeCell ref="K349:L349"/>
    <mergeCell ref="M349:O349"/>
    <mergeCell ref="P347:S347"/>
    <mergeCell ref="T347:V347"/>
    <mergeCell ref="A348:B348"/>
    <mergeCell ref="C348:D348"/>
    <mergeCell ref="E348:H348"/>
    <mergeCell ref="I348:J348"/>
    <mergeCell ref="K348:L348"/>
    <mergeCell ref="M348:O348"/>
    <mergeCell ref="P348:S348"/>
    <mergeCell ref="T348:V348"/>
    <mergeCell ref="A347:B347"/>
    <mergeCell ref="C347:D347"/>
    <mergeCell ref="E347:H347"/>
    <mergeCell ref="I347:J347"/>
    <mergeCell ref="K347:L347"/>
    <mergeCell ref="M347:O347"/>
    <mergeCell ref="P353:S353"/>
    <mergeCell ref="T353:V353"/>
    <mergeCell ref="A354:B354"/>
    <mergeCell ref="C354:D354"/>
    <mergeCell ref="E354:H354"/>
    <mergeCell ref="I354:J354"/>
    <mergeCell ref="K354:L354"/>
    <mergeCell ref="M354:O354"/>
    <mergeCell ref="P354:S354"/>
    <mergeCell ref="T354:V354"/>
    <mergeCell ref="A353:B353"/>
    <mergeCell ref="C353:D353"/>
    <mergeCell ref="E353:H353"/>
    <mergeCell ref="I353:J353"/>
    <mergeCell ref="K353:L353"/>
    <mergeCell ref="M353:O353"/>
    <mergeCell ref="P351:S351"/>
    <mergeCell ref="T351:V351"/>
    <mergeCell ref="A352:B352"/>
    <mergeCell ref="C352:D352"/>
    <mergeCell ref="E352:H352"/>
    <mergeCell ref="I352:J352"/>
    <mergeCell ref="K352:L352"/>
    <mergeCell ref="M352:O352"/>
    <mergeCell ref="P352:S352"/>
    <mergeCell ref="T352:V352"/>
    <mergeCell ref="P357:S357"/>
    <mergeCell ref="T357:V357"/>
    <mergeCell ref="A358:B358"/>
    <mergeCell ref="C358:D358"/>
    <mergeCell ref="E358:H358"/>
    <mergeCell ref="I358:J358"/>
    <mergeCell ref="K358:L358"/>
    <mergeCell ref="M358:O358"/>
    <mergeCell ref="P358:S358"/>
    <mergeCell ref="T358:V358"/>
    <mergeCell ref="A357:B357"/>
    <mergeCell ref="C357:D357"/>
    <mergeCell ref="E357:H357"/>
    <mergeCell ref="I357:J357"/>
    <mergeCell ref="K357:L357"/>
    <mergeCell ref="M357:O357"/>
    <mergeCell ref="P355:S355"/>
    <mergeCell ref="T355:V355"/>
    <mergeCell ref="A356:B356"/>
    <mergeCell ref="C356:D356"/>
    <mergeCell ref="E356:H356"/>
    <mergeCell ref="I356:J356"/>
    <mergeCell ref="K356:L356"/>
    <mergeCell ref="M356:O356"/>
    <mergeCell ref="P356:S356"/>
    <mergeCell ref="T356:V356"/>
    <mergeCell ref="A355:B355"/>
    <mergeCell ref="C355:D355"/>
    <mergeCell ref="E355:H355"/>
    <mergeCell ref="I355:J355"/>
    <mergeCell ref="K355:L355"/>
    <mergeCell ref="M355:O355"/>
    <mergeCell ref="P361:S361"/>
    <mergeCell ref="T361:V361"/>
    <mergeCell ref="A362:B362"/>
    <mergeCell ref="C362:D362"/>
    <mergeCell ref="E362:H362"/>
    <mergeCell ref="I362:J362"/>
    <mergeCell ref="K362:L362"/>
    <mergeCell ref="M362:O362"/>
    <mergeCell ref="P362:S362"/>
    <mergeCell ref="T362:V362"/>
    <mergeCell ref="A361:B361"/>
    <mergeCell ref="C361:D361"/>
    <mergeCell ref="E361:H361"/>
    <mergeCell ref="I361:J361"/>
    <mergeCell ref="K361:L361"/>
    <mergeCell ref="M361:O361"/>
    <mergeCell ref="P359:S359"/>
    <mergeCell ref="T359:V359"/>
    <mergeCell ref="A360:B360"/>
    <mergeCell ref="C360:D360"/>
    <mergeCell ref="E360:H360"/>
    <mergeCell ref="I360:J360"/>
    <mergeCell ref="K360:L360"/>
    <mergeCell ref="M360:O360"/>
    <mergeCell ref="P360:S360"/>
    <mergeCell ref="T360:V360"/>
    <mergeCell ref="A359:B359"/>
    <mergeCell ref="C359:D359"/>
    <mergeCell ref="E359:H359"/>
    <mergeCell ref="I359:J359"/>
    <mergeCell ref="K359:L359"/>
    <mergeCell ref="M359:O359"/>
    <mergeCell ref="B373:C373"/>
    <mergeCell ref="D373:I373"/>
    <mergeCell ref="J373:R373"/>
    <mergeCell ref="S373:X373"/>
    <mergeCell ref="B374:C374"/>
    <mergeCell ref="D374:I374"/>
    <mergeCell ref="J374:K374"/>
    <mergeCell ref="L374:N374"/>
    <mergeCell ref="O374:R374"/>
    <mergeCell ref="S374:X374"/>
    <mergeCell ref="A369:X369"/>
    <mergeCell ref="A370:X370"/>
    <mergeCell ref="A371:X371"/>
    <mergeCell ref="B372:C372"/>
    <mergeCell ref="D372:I372"/>
    <mergeCell ref="J372:X372"/>
    <mergeCell ref="A363:X363"/>
    <mergeCell ref="A364:X364"/>
    <mergeCell ref="A365:X365"/>
    <mergeCell ref="A366:X366"/>
    <mergeCell ref="A367:X367"/>
    <mergeCell ref="B368:X368"/>
    <mergeCell ref="A381:X381"/>
    <mergeCell ref="A382:X382"/>
    <mergeCell ref="A383:B383"/>
    <mergeCell ref="C383:W383"/>
    <mergeCell ref="A384:B384"/>
    <mergeCell ref="C384:D384"/>
    <mergeCell ref="E384:H384"/>
    <mergeCell ref="I384:J384"/>
    <mergeCell ref="K384:L384"/>
    <mergeCell ref="M384:O384"/>
    <mergeCell ref="G378:P378"/>
    <mergeCell ref="Q378:X378"/>
    <mergeCell ref="G379:T379"/>
    <mergeCell ref="U379:X379"/>
    <mergeCell ref="G380:T380"/>
    <mergeCell ref="U380:X380"/>
    <mergeCell ref="G375:P375"/>
    <mergeCell ref="Q375:T375"/>
    <mergeCell ref="U375:X375"/>
    <mergeCell ref="F376:X376"/>
    <mergeCell ref="G377:P377"/>
    <mergeCell ref="Q377:T377"/>
    <mergeCell ref="U377:X377"/>
    <mergeCell ref="P386:S386"/>
    <mergeCell ref="T386:V386"/>
    <mergeCell ref="A387:B387"/>
    <mergeCell ref="C387:D387"/>
    <mergeCell ref="E387:H387"/>
    <mergeCell ref="I387:J387"/>
    <mergeCell ref="K387:L387"/>
    <mergeCell ref="M387:O387"/>
    <mergeCell ref="P387:S387"/>
    <mergeCell ref="T387:V387"/>
    <mergeCell ref="A386:B386"/>
    <mergeCell ref="C386:D386"/>
    <mergeCell ref="E386:H386"/>
    <mergeCell ref="I386:J386"/>
    <mergeCell ref="K386:L386"/>
    <mergeCell ref="M386:O386"/>
    <mergeCell ref="P384:S384"/>
    <mergeCell ref="T384:V384"/>
    <mergeCell ref="A385:B385"/>
    <mergeCell ref="C385:D385"/>
    <mergeCell ref="E385:H385"/>
    <mergeCell ref="I385:J385"/>
    <mergeCell ref="K385:L385"/>
    <mergeCell ref="M385:O385"/>
    <mergeCell ref="P385:S385"/>
    <mergeCell ref="T385:V385"/>
    <mergeCell ref="P390:S390"/>
    <mergeCell ref="T390:V390"/>
    <mergeCell ref="A391:B391"/>
    <mergeCell ref="C391:D391"/>
    <mergeCell ref="E391:H391"/>
    <mergeCell ref="I391:J391"/>
    <mergeCell ref="K391:L391"/>
    <mergeCell ref="M391:O391"/>
    <mergeCell ref="P391:S391"/>
    <mergeCell ref="T391:V391"/>
    <mergeCell ref="A390:B390"/>
    <mergeCell ref="C390:D390"/>
    <mergeCell ref="E390:H390"/>
    <mergeCell ref="I390:J390"/>
    <mergeCell ref="K390:L390"/>
    <mergeCell ref="M390:O390"/>
    <mergeCell ref="P388:S388"/>
    <mergeCell ref="T388:V388"/>
    <mergeCell ref="A389:B389"/>
    <mergeCell ref="C389:D389"/>
    <mergeCell ref="E389:H389"/>
    <mergeCell ref="I389:J389"/>
    <mergeCell ref="K389:L389"/>
    <mergeCell ref="M389:O389"/>
    <mergeCell ref="P389:S389"/>
    <mergeCell ref="T389:V389"/>
    <mergeCell ref="A388:B388"/>
    <mergeCell ref="C388:D388"/>
    <mergeCell ref="E388:H388"/>
    <mergeCell ref="I388:J388"/>
    <mergeCell ref="K388:L388"/>
    <mergeCell ref="M388:O388"/>
    <mergeCell ref="P394:S394"/>
    <mergeCell ref="T394:V394"/>
    <mergeCell ref="A395:B395"/>
    <mergeCell ref="C395:D395"/>
    <mergeCell ref="E395:H395"/>
    <mergeCell ref="I395:J395"/>
    <mergeCell ref="K395:L395"/>
    <mergeCell ref="M395:O395"/>
    <mergeCell ref="P395:S395"/>
    <mergeCell ref="T395:V395"/>
    <mergeCell ref="A394:B394"/>
    <mergeCell ref="C394:D394"/>
    <mergeCell ref="E394:H394"/>
    <mergeCell ref="I394:J394"/>
    <mergeCell ref="K394:L394"/>
    <mergeCell ref="M394:O394"/>
    <mergeCell ref="P392:S392"/>
    <mergeCell ref="T392:V392"/>
    <mergeCell ref="A393:B393"/>
    <mergeCell ref="C393:D393"/>
    <mergeCell ref="E393:H393"/>
    <mergeCell ref="I393:J393"/>
    <mergeCell ref="K393:L393"/>
    <mergeCell ref="M393:O393"/>
    <mergeCell ref="P393:S393"/>
    <mergeCell ref="T393:V393"/>
    <mergeCell ref="A392:B392"/>
    <mergeCell ref="C392:D392"/>
    <mergeCell ref="E392:H392"/>
    <mergeCell ref="I392:J392"/>
    <mergeCell ref="K392:L392"/>
    <mergeCell ref="M392:O392"/>
    <mergeCell ref="P398:S398"/>
    <mergeCell ref="T398:V398"/>
    <mergeCell ref="A399:B399"/>
    <mergeCell ref="C399:X399"/>
    <mergeCell ref="A400:B400"/>
    <mergeCell ref="C400:D400"/>
    <mergeCell ref="E400:H400"/>
    <mergeCell ref="I400:J400"/>
    <mergeCell ref="K400:L400"/>
    <mergeCell ref="M400:O400"/>
    <mergeCell ref="A398:B398"/>
    <mergeCell ref="C398:D398"/>
    <mergeCell ref="E398:H398"/>
    <mergeCell ref="I398:J398"/>
    <mergeCell ref="K398:L398"/>
    <mergeCell ref="M398:O398"/>
    <mergeCell ref="P396:S396"/>
    <mergeCell ref="T396:V396"/>
    <mergeCell ref="A397:B397"/>
    <mergeCell ref="C397:D397"/>
    <mergeCell ref="E397:H397"/>
    <mergeCell ref="I397:J397"/>
    <mergeCell ref="K397:L397"/>
    <mergeCell ref="M397:O397"/>
    <mergeCell ref="P397:S397"/>
    <mergeCell ref="T397:V397"/>
    <mergeCell ref="A396:B396"/>
    <mergeCell ref="C396:D396"/>
    <mergeCell ref="E396:H396"/>
    <mergeCell ref="I396:J396"/>
    <mergeCell ref="K396:L396"/>
    <mergeCell ref="M396:O396"/>
    <mergeCell ref="P402:S402"/>
    <mergeCell ref="T402:V402"/>
    <mergeCell ref="A403:B403"/>
    <mergeCell ref="C403:D403"/>
    <mergeCell ref="E403:H403"/>
    <mergeCell ref="I403:J403"/>
    <mergeCell ref="K403:L403"/>
    <mergeCell ref="M403:O403"/>
    <mergeCell ref="P403:S403"/>
    <mergeCell ref="T403:V403"/>
    <mergeCell ref="A402:B402"/>
    <mergeCell ref="C402:D402"/>
    <mergeCell ref="E402:H402"/>
    <mergeCell ref="I402:J402"/>
    <mergeCell ref="K402:L402"/>
    <mergeCell ref="M402:O402"/>
    <mergeCell ref="P400:S400"/>
    <mergeCell ref="T400:V400"/>
    <mergeCell ref="A401:B401"/>
    <mergeCell ref="C401:D401"/>
    <mergeCell ref="E401:H401"/>
    <mergeCell ref="I401:J401"/>
    <mergeCell ref="K401:L401"/>
    <mergeCell ref="M401:O401"/>
    <mergeCell ref="P401:S401"/>
    <mergeCell ref="T401:V401"/>
    <mergeCell ref="P406:S406"/>
    <mergeCell ref="T406:V406"/>
    <mergeCell ref="A407:B407"/>
    <mergeCell ref="C407:D407"/>
    <mergeCell ref="E407:H407"/>
    <mergeCell ref="I407:J407"/>
    <mergeCell ref="K407:L407"/>
    <mergeCell ref="M407:O407"/>
    <mergeCell ref="P407:S407"/>
    <mergeCell ref="T407:V407"/>
    <mergeCell ref="A406:B406"/>
    <mergeCell ref="C406:D406"/>
    <mergeCell ref="E406:H406"/>
    <mergeCell ref="I406:J406"/>
    <mergeCell ref="K406:L406"/>
    <mergeCell ref="M406:O406"/>
    <mergeCell ref="P404:S404"/>
    <mergeCell ref="T404:V404"/>
    <mergeCell ref="A405:B405"/>
    <mergeCell ref="C405:D405"/>
    <mergeCell ref="E405:H405"/>
    <mergeCell ref="I405:J405"/>
    <mergeCell ref="K405:L405"/>
    <mergeCell ref="M405:O405"/>
    <mergeCell ref="P405:S405"/>
    <mergeCell ref="T405:V405"/>
    <mergeCell ref="A404:B404"/>
    <mergeCell ref="C404:D404"/>
    <mergeCell ref="E404:H404"/>
    <mergeCell ref="I404:J404"/>
    <mergeCell ref="K404:L404"/>
    <mergeCell ref="M404:O404"/>
    <mergeCell ref="P410:S410"/>
    <mergeCell ref="T410:V410"/>
    <mergeCell ref="A411:B411"/>
    <mergeCell ref="C411:D411"/>
    <mergeCell ref="E411:H411"/>
    <mergeCell ref="I411:J411"/>
    <mergeCell ref="K411:L411"/>
    <mergeCell ref="M411:O411"/>
    <mergeCell ref="P411:S411"/>
    <mergeCell ref="T411:V411"/>
    <mergeCell ref="A410:B410"/>
    <mergeCell ref="C410:D410"/>
    <mergeCell ref="E410:H410"/>
    <mergeCell ref="I410:J410"/>
    <mergeCell ref="K410:L410"/>
    <mergeCell ref="M410:O410"/>
    <mergeCell ref="P408:S408"/>
    <mergeCell ref="T408:V408"/>
    <mergeCell ref="A409:B409"/>
    <mergeCell ref="C409:D409"/>
    <mergeCell ref="E409:H409"/>
    <mergeCell ref="I409:J409"/>
    <mergeCell ref="K409:L409"/>
    <mergeCell ref="M409:O409"/>
    <mergeCell ref="P409:S409"/>
    <mergeCell ref="T409:V409"/>
    <mergeCell ref="A408:B408"/>
    <mergeCell ref="C408:D408"/>
    <mergeCell ref="E408:H408"/>
    <mergeCell ref="I408:J408"/>
    <mergeCell ref="K408:L408"/>
    <mergeCell ref="M408:O408"/>
    <mergeCell ref="B422:C422"/>
    <mergeCell ref="D422:I422"/>
    <mergeCell ref="J422:R422"/>
    <mergeCell ref="S422:X422"/>
    <mergeCell ref="B423:C423"/>
    <mergeCell ref="D423:I423"/>
    <mergeCell ref="J423:K423"/>
    <mergeCell ref="L423:N423"/>
    <mergeCell ref="O423:R423"/>
    <mergeCell ref="S423:X423"/>
    <mergeCell ref="A418:X418"/>
    <mergeCell ref="A419:X419"/>
    <mergeCell ref="A420:X420"/>
    <mergeCell ref="B421:C421"/>
    <mergeCell ref="D421:I421"/>
    <mergeCell ref="J421:X421"/>
    <mergeCell ref="A412:X412"/>
    <mergeCell ref="A413:X413"/>
    <mergeCell ref="A414:X414"/>
    <mergeCell ref="A415:X415"/>
    <mergeCell ref="A416:X416"/>
    <mergeCell ref="B417:X41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X423"/>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392</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69</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70</v>
      </c>
      <c r="H5" s="134"/>
      <c r="I5" s="134"/>
      <c r="J5" s="134"/>
      <c r="K5" s="134"/>
      <c r="L5" s="134"/>
      <c r="M5" s="134"/>
      <c r="N5" s="134"/>
      <c r="O5" s="134"/>
      <c r="P5" s="134"/>
      <c r="Q5" s="134"/>
      <c r="R5" s="134"/>
      <c r="S5" s="134"/>
      <c r="T5" s="134"/>
      <c r="U5" s="154" t="s">
        <v>71</v>
      </c>
      <c r="V5" s="154"/>
      <c r="W5" s="154"/>
      <c r="X5" s="154"/>
    </row>
    <row r="6" spans="1:24" ht="11.45" customHeight="1" x14ac:dyDescent="0.2">
      <c r="F6" s="37" t="s">
        <v>0</v>
      </c>
      <c r="G6" s="134" t="s">
        <v>154</v>
      </c>
      <c r="H6" s="134"/>
      <c r="I6" s="134"/>
      <c r="J6" s="134"/>
      <c r="K6" s="134"/>
      <c r="L6" s="134"/>
      <c r="M6" s="134"/>
      <c r="N6" s="134"/>
      <c r="O6" s="134"/>
      <c r="P6" s="134"/>
      <c r="Q6" s="134"/>
      <c r="R6" s="134"/>
      <c r="S6" s="134"/>
      <c r="T6" s="134"/>
      <c r="U6" s="154" t="s">
        <v>72</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2758</v>
      </c>
      <c r="L11" s="151"/>
      <c r="M11" s="151"/>
      <c r="N11" s="151">
        <v>2759</v>
      </c>
      <c r="O11" s="151"/>
      <c r="P11" s="151"/>
      <c r="Q11" s="151"/>
      <c r="R11" s="151">
        <v>1</v>
      </c>
      <c r="S11" s="151"/>
      <c r="T11" s="151"/>
      <c r="U11" s="151"/>
      <c r="V11" s="167">
        <v>0.01</v>
      </c>
      <c r="W11" s="167"/>
      <c r="X11" s="41" t="s">
        <v>0</v>
      </c>
    </row>
    <row r="12" spans="1:24" ht="11.25" customHeight="1" x14ac:dyDescent="0.2">
      <c r="A12" s="143" t="s">
        <v>0</v>
      </c>
      <c r="B12" s="143"/>
      <c r="C12" s="169" t="s">
        <v>14</v>
      </c>
      <c r="D12" s="169"/>
      <c r="E12" s="169"/>
      <c r="F12" s="143" t="s">
        <v>0</v>
      </c>
      <c r="G12" s="143"/>
      <c r="H12" s="150" t="s">
        <v>0</v>
      </c>
      <c r="I12" s="150"/>
      <c r="J12" s="150"/>
      <c r="K12" s="171">
        <v>1199</v>
      </c>
      <c r="L12" s="171"/>
      <c r="M12" s="171"/>
      <c r="N12" s="171">
        <v>1208</v>
      </c>
      <c r="O12" s="171"/>
      <c r="P12" s="171"/>
      <c r="Q12" s="171"/>
      <c r="R12" s="171">
        <v>9</v>
      </c>
      <c r="S12" s="171"/>
      <c r="T12" s="171"/>
      <c r="U12" s="171"/>
      <c r="V12" s="174">
        <v>0.14000000000000001</v>
      </c>
      <c r="W12" s="174"/>
      <c r="X12" s="43" t="s">
        <v>0</v>
      </c>
    </row>
    <row r="13" spans="1:24" ht="11.25" customHeight="1" x14ac:dyDescent="0.2">
      <c r="A13" s="142" t="s">
        <v>0</v>
      </c>
      <c r="B13" s="142"/>
      <c r="C13" s="164" t="s">
        <v>15</v>
      </c>
      <c r="D13" s="164"/>
      <c r="E13" s="164"/>
      <c r="F13" s="142" t="s">
        <v>0</v>
      </c>
      <c r="G13" s="142"/>
      <c r="H13" s="144" t="s">
        <v>0</v>
      </c>
      <c r="I13" s="144"/>
      <c r="J13" s="144"/>
      <c r="K13" s="172">
        <v>47.1</v>
      </c>
      <c r="L13" s="172"/>
      <c r="M13" s="172"/>
      <c r="N13" s="172">
        <v>48.1</v>
      </c>
      <c r="O13" s="172"/>
      <c r="P13" s="172"/>
      <c r="Q13" s="172"/>
      <c r="R13" s="172">
        <v>1</v>
      </c>
      <c r="S13" s="172"/>
      <c r="T13" s="172"/>
      <c r="U13" s="172"/>
      <c r="V13" s="167">
        <v>0.42</v>
      </c>
      <c r="W13" s="167"/>
      <c r="X13" s="41" t="s">
        <v>0</v>
      </c>
    </row>
    <row r="14" spans="1:24" ht="11.25" customHeight="1" x14ac:dyDescent="0.2">
      <c r="A14" s="143" t="s">
        <v>0</v>
      </c>
      <c r="B14" s="143"/>
      <c r="C14" s="169" t="s">
        <v>16</v>
      </c>
      <c r="D14" s="169"/>
      <c r="E14" s="169"/>
      <c r="F14" s="143" t="s">
        <v>0</v>
      </c>
      <c r="G14" s="143"/>
      <c r="H14" s="150" t="s">
        <v>0</v>
      </c>
      <c r="I14" s="150"/>
      <c r="J14" s="150"/>
      <c r="K14" s="166">
        <v>2.2799999999999998</v>
      </c>
      <c r="L14" s="166"/>
      <c r="M14" s="166"/>
      <c r="N14" s="166">
        <v>2.2599999999999998</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1199</v>
      </c>
      <c r="N18" s="151"/>
      <c r="O18" s="151"/>
      <c r="P18" s="144" t="s">
        <v>23</v>
      </c>
      <c r="Q18" s="144"/>
      <c r="R18" s="144"/>
      <c r="S18" s="144"/>
      <c r="T18" s="151">
        <v>1208</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202</v>
      </c>
      <c r="N19" s="171"/>
      <c r="O19" s="171"/>
      <c r="P19" s="163">
        <v>16.8</v>
      </c>
      <c r="Q19" s="163"/>
      <c r="R19" s="163"/>
      <c r="S19" s="163"/>
      <c r="T19" s="171">
        <v>206</v>
      </c>
      <c r="U19" s="171"/>
      <c r="V19" s="171"/>
      <c r="W19" s="47">
        <v>17.100000000000001</v>
      </c>
      <c r="X19" s="48" t="s">
        <v>0</v>
      </c>
    </row>
    <row r="20" spans="1:24" ht="10.5" customHeight="1" x14ac:dyDescent="0.2">
      <c r="A20" s="142" t="s">
        <v>0</v>
      </c>
      <c r="B20" s="142"/>
      <c r="C20" s="161" t="s">
        <v>25</v>
      </c>
      <c r="D20" s="161"/>
      <c r="E20" s="161"/>
      <c r="F20" s="161"/>
      <c r="G20" s="161"/>
      <c r="H20" s="161"/>
      <c r="I20" s="144" t="s">
        <v>0</v>
      </c>
      <c r="J20" s="144"/>
      <c r="K20" s="144" t="s">
        <v>0</v>
      </c>
      <c r="L20" s="144"/>
      <c r="M20" s="151">
        <v>241</v>
      </c>
      <c r="N20" s="151"/>
      <c r="O20" s="151"/>
      <c r="P20" s="141">
        <v>20.100000000000001</v>
      </c>
      <c r="Q20" s="141"/>
      <c r="R20" s="141"/>
      <c r="S20" s="141"/>
      <c r="T20" s="151">
        <v>246</v>
      </c>
      <c r="U20" s="151"/>
      <c r="V20" s="151"/>
      <c r="W20" s="49">
        <v>20.399999999999999</v>
      </c>
      <c r="X20" s="38" t="s">
        <v>0</v>
      </c>
    </row>
    <row r="21" spans="1:24" ht="10.5" customHeight="1" x14ac:dyDescent="0.2">
      <c r="A21" s="143" t="s">
        <v>0</v>
      </c>
      <c r="B21" s="143"/>
      <c r="C21" s="159" t="s">
        <v>26</v>
      </c>
      <c r="D21" s="159"/>
      <c r="E21" s="159"/>
      <c r="F21" s="159"/>
      <c r="G21" s="159"/>
      <c r="H21" s="159"/>
      <c r="I21" s="150" t="s">
        <v>0</v>
      </c>
      <c r="J21" s="150"/>
      <c r="K21" s="150" t="s">
        <v>0</v>
      </c>
      <c r="L21" s="150"/>
      <c r="M21" s="171">
        <v>175</v>
      </c>
      <c r="N21" s="171"/>
      <c r="O21" s="171"/>
      <c r="P21" s="163">
        <v>14.6</v>
      </c>
      <c r="Q21" s="163"/>
      <c r="R21" s="163"/>
      <c r="S21" s="163"/>
      <c r="T21" s="171">
        <v>127</v>
      </c>
      <c r="U21" s="171"/>
      <c r="V21" s="171"/>
      <c r="W21" s="47">
        <v>10.5</v>
      </c>
      <c r="X21" s="43" t="s">
        <v>0</v>
      </c>
    </row>
    <row r="22" spans="1:24" ht="11.25" customHeight="1" x14ac:dyDescent="0.2">
      <c r="A22" s="142" t="s">
        <v>0</v>
      </c>
      <c r="B22" s="142"/>
      <c r="C22" s="161" t="s">
        <v>27</v>
      </c>
      <c r="D22" s="161"/>
      <c r="E22" s="161"/>
      <c r="F22" s="161"/>
      <c r="G22" s="161"/>
      <c r="H22" s="161"/>
      <c r="I22" s="144" t="s">
        <v>0</v>
      </c>
      <c r="J22" s="144"/>
      <c r="K22" s="144" t="s">
        <v>0</v>
      </c>
      <c r="L22" s="144"/>
      <c r="M22" s="151">
        <v>218</v>
      </c>
      <c r="N22" s="151"/>
      <c r="O22" s="151"/>
      <c r="P22" s="141">
        <v>18.2</v>
      </c>
      <c r="Q22" s="141"/>
      <c r="R22" s="141"/>
      <c r="S22" s="141"/>
      <c r="T22" s="151">
        <v>125</v>
      </c>
      <c r="U22" s="151"/>
      <c r="V22" s="151"/>
      <c r="W22" s="49">
        <v>10.3</v>
      </c>
      <c r="X22" s="38" t="s">
        <v>0</v>
      </c>
    </row>
    <row r="23" spans="1:24" ht="11.25" customHeight="1" x14ac:dyDescent="0.2">
      <c r="A23" s="143" t="s">
        <v>0</v>
      </c>
      <c r="B23" s="143"/>
      <c r="C23" s="159" t="s">
        <v>28</v>
      </c>
      <c r="D23" s="159"/>
      <c r="E23" s="159"/>
      <c r="F23" s="159"/>
      <c r="G23" s="159"/>
      <c r="H23" s="159"/>
      <c r="I23" s="150" t="s">
        <v>0</v>
      </c>
      <c r="J23" s="150"/>
      <c r="K23" s="150" t="s">
        <v>0</v>
      </c>
      <c r="L23" s="150"/>
      <c r="M23" s="171">
        <v>167</v>
      </c>
      <c r="N23" s="171"/>
      <c r="O23" s="171"/>
      <c r="P23" s="163">
        <v>13.9</v>
      </c>
      <c r="Q23" s="163"/>
      <c r="R23" s="163"/>
      <c r="S23" s="163"/>
      <c r="T23" s="171">
        <v>225</v>
      </c>
      <c r="U23" s="171"/>
      <c r="V23" s="171"/>
      <c r="W23" s="47">
        <v>18.600000000000001</v>
      </c>
      <c r="X23" s="48" t="s">
        <v>0</v>
      </c>
    </row>
    <row r="24" spans="1:24" ht="11.25" customHeight="1" x14ac:dyDescent="0.2">
      <c r="A24" s="142" t="s">
        <v>0</v>
      </c>
      <c r="B24" s="142"/>
      <c r="C24" s="161" t="s">
        <v>29</v>
      </c>
      <c r="D24" s="161"/>
      <c r="E24" s="161"/>
      <c r="F24" s="161"/>
      <c r="G24" s="161"/>
      <c r="H24" s="161"/>
      <c r="I24" s="144" t="s">
        <v>0</v>
      </c>
      <c r="J24" s="144"/>
      <c r="K24" s="144" t="s">
        <v>0</v>
      </c>
      <c r="L24" s="144"/>
      <c r="M24" s="151">
        <v>112</v>
      </c>
      <c r="N24" s="151"/>
      <c r="O24" s="151"/>
      <c r="P24" s="141">
        <v>9.3000000000000007</v>
      </c>
      <c r="Q24" s="141"/>
      <c r="R24" s="141"/>
      <c r="S24" s="141"/>
      <c r="T24" s="151">
        <v>180</v>
      </c>
      <c r="U24" s="151"/>
      <c r="V24" s="151"/>
      <c r="W24" s="49">
        <v>14.9</v>
      </c>
      <c r="X24" s="38" t="s">
        <v>0</v>
      </c>
    </row>
    <row r="25" spans="1:24" ht="11.25" customHeight="1" x14ac:dyDescent="0.2">
      <c r="A25" s="143" t="s">
        <v>0</v>
      </c>
      <c r="B25" s="143"/>
      <c r="C25" s="159" t="s">
        <v>30</v>
      </c>
      <c r="D25" s="159"/>
      <c r="E25" s="159"/>
      <c r="F25" s="159"/>
      <c r="G25" s="159"/>
      <c r="H25" s="159"/>
      <c r="I25" s="150" t="s">
        <v>0</v>
      </c>
      <c r="J25" s="150"/>
      <c r="K25" s="150" t="s">
        <v>0</v>
      </c>
      <c r="L25" s="150"/>
      <c r="M25" s="171">
        <v>62</v>
      </c>
      <c r="N25" s="171"/>
      <c r="O25" s="171"/>
      <c r="P25" s="163">
        <v>5.2</v>
      </c>
      <c r="Q25" s="163"/>
      <c r="R25" s="163"/>
      <c r="S25" s="163"/>
      <c r="T25" s="171">
        <v>68</v>
      </c>
      <c r="U25" s="171"/>
      <c r="V25" s="171"/>
      <c r="W25" s="47">
        <v>5.6</v>
      </c>
      <c r="X25" s="48" t="s">
        <v>0</v>
      </c>
    </row>
    <row r="26" spans="1:24" ht="11.25" customHeight="1" x14ac:dyDescent="0.2">
      <c r="A26" s="142" t="s">
        <v>0</v>
      </c>
      <c r="B26" s="142"/>
      <c r="C26" s="161" t="s">
        <v>31</v>
      </c>
      <c r="D26" s="161"/>
      <c r="E26" s="161"/>
      <c r="F26" s="161"/>
      <c r="G26" s="161"/>
      <c r="H26" s="161"/>
      <c r="I26" s="144" t="s">
        <v>0</v>
      </c>
      <c r="J26" s="144"/>
      <c r="K26" s="144" t="s">
        <v>0</v>
      </c>
      <c r="L26" s="144"/>
      <c r="M26" s="151">
        <v>17</v>
      </c>
      <c r="N26" s="151"/>
      <c r="O26" s="151"/>
      <c r="P26" s="141">
        <v>1.4</v>
      </c>
      <c r="Q26" s="141"/>
      <c r="R26" s="141"/>
      <c r="S26" s="141"/>
      <c r="T26" s="151">
        <v>23</v>
      </c>
      <c r="U26" s="151"/>
      <c r="V26" s="151"/>
      <c r="W26" s="49">
        <v>1.9</v>
      </c>
      <c r="X26" s="38" t="s">
        <v>0</v>
      </c>
    </row>
    <row r="27" spans="1:24" ht="11.25" customHeight="1" x14ac:dyDescent="0.2">
      <c r="A27" s="143" t="s">
        <v>0</v>
      </c>
      <c r="B27" s="143"/>
      <c r="C27" s="159" t="s">
        <v>32</v>
      </c>
      <c r="D27" s="159"/>
      <c r="E27" s="159"/>
      <c r="F27" s="159"/>
      <c r="G27" s="159"/>
      <c r="H27" s="159"/>
      <c r="I27" s="150" t="s">
        <v>0</v>
      </c>
      <c r="J27" s="150"/>
      <c r="K27" s="150" t="s">
        <v>0</v>
      </c>
      <c r="L27" s="150"/>
      <c r="M27" s="171">
        <v>7</v>
      </c>
      <c r="N27" s="171"/>
      <c r="O27" s="171"/>
      <c r="P27" s="163">
        <v>0.6</v>
      </c>
      <c r="Q27" s="163"/>
      <c r="R27" s="163"/>
      <c r="S27" s="163"/>
      <c r="T27" s="171">
        <v>8</v>
      </c>
      <c r="U27" s="171"/>
      <c r="V27" s="171"/>
      <c r="W27" s="47">
        <v>0.7</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33698</v>
      </c>
      <c r="N29" s="157"/>
      <c r="O29" s="157"/>
      <c r="P29" s="150" t="s">
        <v>0</v>
      </c>
      <c r="Q29" s="150"/>
      <c r="R29" s="150"/>
      <c r="S29" s="150"/>
      <c r="T29" s="157">
        <v>37361</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44640</v>
      </c>
      <c r="N30" s="145"/>
      <c r="O30" s="145"/>
      <c r="P30" s="144" t="s">
        <v>0</v>
      </c>
      <c r="Q30" s="144"/>
      <c r="R30" s="144"/>
      <c r="S30" s="144"/>
      <c r="T30" s="145">
        <v>50101</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19896</v>
      </c>
      <c r="N31" s="157"/>
      <c r="O31" s="157"/>
      <c r="P31" s="150" t="s">
        <v>0</v>
      </c>
      <c r="Q31" s="150"/>
      <c r="R31" s="150"/>
      <c r="S31" s="150"/>
      <c r="T31" s="157">
        <v>22471</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c r="E43" s="134"/>
      <c r="F43" s="134"/>
      <c r="G43" s="134"/>
      <c r="H43" s="134"/>
      <c r="I43" s="134"/>
      <c r="J43" s="132"/>
      <c r="K43" s="132"/>
      <c r="L43" s="132"/>
      <c r="M43" s="132"/>
      <c r="N43" s="132"/>
      <c r="O43" s="173"/>
      <c r="P43" s="173"/>
      <c r="Q43" s="173"/>
      <c r="R43" s="173"/>
      <c r="S43" s="135" t="s">
        <v>155</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69</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70</v>
      </c>
      <c r="H48" s="134"/>
      <c r="I48" s="134"/>
      <c r="J48" s="134"/>
      <c r="K48" s="134"/>
      <c r="L48" s="134"/>
      <c r="M48" s="134"/>
      <c r="N48" s="134"/>
      <c r="O48" s="134"/>
      <c r="P48" s="134"/>
      <c r="Q48" s="134"/>
      <c r="R48" s="134"/>
      <c r="S48" s="134"/>
      <c r="T48" s="134"/>
      <c r="U48" s="154" t="s">
        <v>71</v>
      </c>
      <c r="V48" s="154"/>
      <c r="W48" s="154"/>
      <c r="X48" s="154"/>
    </row>
    <row r="49" spans="1:24" ht="11.45" customHeight="1" x14ac:dyDescent="0.2">
      <c r="F49" s="37" t="s">
        <v>0</v>
      </c>
      <c r="G49" s="134" t="s">
        <v>154</v>
      </c>
      <c r="H49" s="134"/>
      <c r="I49" s="134"/>
      <c r="J49" s="134"/>
      <c r="K49" s="134"/>
      <c r="L49" s="134"/>
      <c r="M49" s="134"/>
      <c r="N49" s="134"/>
      <c r="O49" s="134"/>
      <c r="P49" s="134"/>
      <c r="Q49" s="134"/>
      <c r="R49" s="134"/>
      <c r="S49" s="134"/>
      <c r="T49" s="134"/>
      <c r="U49" s="154" t="s">
        <v>72</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34</v>
      </c>
      <c r="F54" s="151"/>
      <c r="G54" s="151"/>
      <c r="H54" s="151"/>
      <c r="I54" s="151">
        <v>117</v>
      </c>
      <c r="J54" s="151"/>
      <c r="K54" s="151">
        <v>151</v>
      </c>
      <c r="L54" s="151"/>
      <c r="M54" s="151">
        <v>216</v>
      </c>
      <c r="N54" s="151"/>
      <c r="O54" s="151"/>
      <c r="P54" s="151">
        <v>270</v>
      </c>
      <c r="Q54" s="151"/>
      <c r="R54" s="151"/>
      <c r="S54" s="151"/>
      <c r="T54" s="151">
        <v>220</v>
      </c>
      <c r="U54" s="151"/>
      <c r="V54" s="151"/>
      <c r="W54" s="52">
        <v>192</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7</v>
      </c>
      <c r="F56" s="151"/>
      <c r="G56" s="151"/>
      <c r="H56" s="151"/>
      <c r="I56" s="151">
        <v>16</v>
      </c>
      <c r="J56" s="151"/>
      <c r="K56" s="151">
        <v>14</v>
      </c>
      <c r="L56" s="151"/>
      <c r="M56" s="151">
        <v>24</v>
      </c>
      <c r="N56" s="151"/>
      <c r="O56" s="151"/>
      <c r="P56" s="151">
        <v>49</v>
      </c>
      <c r="Q56" s="151"/>
      <c r="R56" s="151"/>
      <c r="S56" s="151"/>
      <c r="T56" s="151">
        <v>38</v>
      </c>
      <c r="U56" s="151"/>
      <c r="V56" s="151"/>
      <c r="W56" s="52">
        <v>54</v>
      </c>
      <c r="X56" s="38" t="s">
        <v>0</v>
      </c>
    </row>
    <row r="57" spans="1:24" ht="10.5" customHeight="1" x14ac:dyDescent="0.2">
      <c r="A57" s="143" t="s">
        <v>0</v>
      </c>
      <c r="B57" s="143"/>
      <c r="C57" s="143" t="s">
        <v>25</v>
      </c>
      <c r="D57" s="143"/>
      <c r="E57" s="171">
        <v>5</v>
      </c>
      <c r="F57" s="171"/>
      <c r="G57" s="171"/>
      <c r="H57" s="171"/>
      <c r="I57" s="171">
        <v>14</v>
      </c>
      <c r="J57" s="171"/>
      <c r="K57" s="171">
        <v>25</v>
      </c>
      <c r="L57" s="171"/>
      <c r="M57" s="171">
        <v>24</v>
      </c>
      <c r="N57" s="171"/>
      <c r="O57" s="171"/>
      <c r="P57" s="171">
        <v>45</v>
      </c>
      <c r="Q57" s="171"/>
      <c r="R57" s="171"/>
      <c r="S57" s="171"/>
      <c r="T57" s="171">
        <v>64</v>
      </c>
      <c r="U57" s="171"/>
      <c r="V57" s="171"/>
      <c r="W57" s="54">
        <v>65</v>
      </c>
      <c r="X57" s="43" t="s">
        <v>0</v>
      </c>
    </row>
    <row r="58" spans="1:24" ht="11.25" customHeight="1" x14ac:dyDescent="0.2">
      <c r="A58" s="142" t="s">
        <v>0</v>
      </c>
      <c r="B58" s="142"/>
      <c r="C58" s="142" t="s">
        <v>26</v>
      </c>
      <c r="D58" s="142"/>
      <c r="E58" s="151">
        <v>8</v>
      </c>
      <c r="F58" s="151"/>
      <c r="G58" s="151"/>
      <c r="H58" s="151"/>
      <c r="I58" s="151">
        <v>20</v>
      </c>
      <c r="J58" s="151"/>
      <c r="K58" s="151">
        <v>22</v>
      </c>
      <c r="L58" s="151"/>
      <c r="M58" s="151">
        <v>27</v>
      </c>
      <c r="N58" s="151"/>
      <c r="O58" s="151"/>
      <c r="P58" s="151">
        <v>35</v>
      </c>
      <c r="Q58" s="151"/>
      <c r="R58" s="151"/>
      <c r="S58" s="151"/>
      <c r="T58" s="151">
        <v>38</v>
      </c>
      <c r="U58" s="151"/>
      <c r="V58" s="151"/>
      <c r="W58" s="52">
        <v>25</v>
      </c>
      <c r="X58" s="38" t="s">
        <v>0</v>
      </c>
    </row>
    <row r="59" spans="1:24" ht="11.25" customHeight="1" x14ac:dyDescent="0.2">
      <c r="A59" s="143" t="s">
        <v>0</v>
      </c>
      <c r="B59" s="143"/>
      <c r="C59" s="143" t="s">
        <v>27</v>
      </c>
      <c r="D59" s="143"/>
      <c r="E59" s="171">
        <v>6</v>
      </c>
      <c r="F59" s="171"/>
      <c r="G59" s="171"/>
      <c r="H59" s="171"/>
      <c r="I59" s="171">
        <v>30</v>
      </c>
      <c r="J59" s="171"/>
      <c r="K59" s="171">
        <v>35</v>
      </c>
      <c r="L59" s="171"/>
      <c r="M59" s="171">
        <v>43</v>
      </c>
      <c r="N59" s="171"/>
      <c r="O59" s="171"/>
      <c r="P59" s="171">
        <v>45</v>
      </c>
      <c r="Q59" s="171"/>
      <c r="R59" s="171"/>
      <c r="S59" s="171"/>
      <c r="T59" s="171">
        <v>32</v>
      </c>
      <c r="U59" s="171"/>
      <c r="V59" s="171"/>
      <c r="W59" s="54">
        <v>28</v>
      </c>
      <c r="X59" s="48" t="s">
        <v>0</v>
      </c>
    </row>
    <row r="60" spans="1:24" ht="11.25" customHeight="1" x14ac:dyDescent="0.2">
      <c r="A60" s="142" t="s">
        <v>0</v>
      </c>
      <c r="B60" s="142"/>
      <c r="C60" s="142" t="s">
        <v>28</v>
      </c>
      <c r="D60" s="142"/>
      <c r="E60" s="151">
        <v>6</v>
      </c>
      <c r="F60" s="151"/>
      <c r="G60" s="151"/>
      <c r="H60" s="151"/>
      <c r="I60" s="151">
        <v>19</v>
      </c>
      <c r="J60" s="151"/>
      <c r="K60" s="151">
        <v>26</v>
      </c>
      <c r="L60" s="151"/>
      <c r="M60" s="151">
        <v>39</v>
      </c>
      <c r="N60" s="151"/>
      <c r="O60" s="151"/>
      <c r="P60" s="151">
        <v>37</v>
      </c>
      <c r="Q60" s="151"/>
      <c r="R60" s="151"/>
      <c r="S60" s="151"/>
      <c r="T60" s="151">
        <v>24</v>
      </c>
      <c r="U60" s="151"/>
      <c r="V60" s="151"/>
      <c r="W60" s="52">
        <v>15</v>
      </c>
      <c r="X60" s="38" t="s">
        <v>0</v>
      </c>
    </row>
    <row r="61" spans="1:24" ht="11.25" customHeight="1" x14ac:dyDescent="0.2">
      <c r="A61" s="143" t="s">
        <v>0</v>
      </c>
      <c r="B61" s="143"/>
      <c r="C61" s="143" t="s">
        <v>29</v>
      </c>
      <c r="D61" s="143"/>
      <c r="E61" s="171">
        <v>1</v>
      </c>
      <c r="F61" s="171"/>
      <c r="G61" s="171"/>
      <c r="H61" s="171"/>
      <c r="I61" s="171">
        <v>12</v>
      </c>
      <c r="J61" s="171"/>
      <c r="K61" s="171">
        <v>17</v>
      </c>
      <c r="L61" s="171"/>
      <c r="M61" s="171">
        <v>36</v>
      </c>
      <c r="N61" s="171"/>
      <c r="O61" s="171"/>
      <c r="P61" s="171">
        <v>29</v>
      </c>
      <c r="Q61" s="171"/>
      <c r="R61" s="171"/>
      <c r="S61" s="171"/>
      <c r="T61" s="171">
        <v>13</v>
      </c>
      <c r="U61" s="171"/>
      <c r="V61" s="171"/>
      <c r="W61" s="54">
        <v>3</v>
      </c>
      <c r="X61" s="38" t="s">
        <v>0</v>
      </c>
    </row>
    <row r="62" spans="1:24" ht="11.25" customHeight="1" x14ac:dyDescent="0.2">
      <c r="A62" s="142" t="s">
        <v>0</v>
      </c>
      <c r="B62" s="142"/>
      <c r="C62" s="142" t="s">
        <v>30</v>
      </c>
      <c r="D62" s="142"/>
      <c r="E62" s="151">
        <v>0</v>
      </c>
      <c r="F62" s="151"/>
      <c r="G62" s="151"/>
      <c r="H62" s="151"/>
      <c r="I62" s="151">
        <v>4</v>
      </c>
      <c r="J62" s="151"/>
      <c r="K62" s="151">
        <v>6</v>
      </c>
      <c r="L62" s="151"/>
      <c r="M62" s="151">
        <v>16</v>
      </c>
      <c r="N62" s="151"/>
      <c r="O62" s="151"/>
      <c r="P62" s="151">
        <v>22</v>
      </c>
      <c r="Q62" s="151"/>
      <c r="R62" s="151"/>
      <c r="S62" s="151"/>
      <c r="T62" s="151">
        <v>10</v>
      </c>
      <c r="U62" s="151"/>
      <c r="V62" s="151"/>
      <c r="W62" s="52">
        <v>2</v>
      </c>
      <c r="X62" s="38" t="s">
        <v>0</v>
      </c>
    </row>
    <row r="63" spans="1:24" ht="11.25" customHeight="1" x14ac:dyDescent="0.2">
      <c r="A63" s="143" t="s">
        <v>0</v>
      </c>
      <c r="B63" s="143"/>
      <c r="C63" s="143" t="s">
        <v>31</v>
      </c>
      <c r="D63" s="143"/>
      <c r="E63" s="171">
        <v>0</v>
      </c>
      <c r="F63" s="171"/>
      <c r="G63" s="171"/>
      <c r="H63" s="171"/>
      <c r="I63" s="171">
        <v>0</v>
      </c>
      <c r="J63" s="171"/>
      <c r="K63" s="171">
        <v>3</v>
      </c>
      <c r="L63" s="171"/>
      <c r="M63" s="171">
        <v>5</v>
      </c>
      <c r="N63" s="171"/>
      <c r="O63" s="171"/>
      <c r="P63" s="171">
        <v>7</v>
      </c>
      <c r="Q63" s="171"/>
      <c r="R63" s="171"/>
      <c r="S63" s="171"/>
      <c r="T63" s="171">
        <v>2</v>
      </c>
      <c r="U63" s="171"/>
      <c r="V63" s="171"/>
      <c r="W63" s="54">
        <v>1</v>
      </c>
      <c r="X63" s="48" t="s">
        <v>0</v>
      </c>
    </row>
    <row r="64" spans="1:24" ht="11.25" customHeight="1" x14ac:dyDescent="0.2">
      <c r="A64" s="142" t="s">
        <v>0</v>
      </c>
      <c r="B64" s="142"/>
      <c r="C64" s="142" t="s">
        <v>32</v>
      </c>
      <c r="D64" s="142"/>
      <c r="E64" s="151">
        <v>0</v>
      </c>
      <c r="F64" s="151"/>
      <c r="G64" s="151"/>
      <c r="H64" s="151"/>
      <c r="I64" s="151">
        <v>1</v>
      </c>
      <c r="J64" s="151"/>
      <c r="K64" s="151">
        <v>2</v>
      </c>
      <c r="L64" s="151"/>
      <c r="M64" s="151">
        <v>2</v>
      </c>
      <c r="N64" s="151"/>
      <c r="O64" s="151"/>
      <c r="P64" s="151">
        <v>1</v>
      </c>
      <c r="Q64" s="151"/>
      <c r="R64" s="151"/>
      <c r="S64" s="151"/>
      <c r="T64" s="151">
        <v>1</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29609</v>
      </c>
      <c r="F66" s="145"/>
      <c r="G66" s="145"/>
      <c r="H66" s="145"/>
      <c r="I66" s="145">
        <v>37765</v>
      </c>
      <c r="J66" s="145"/>
      <c r="K66" s="145">
        <v>39548</v>
      </c>
      <c r="L66" s="145"/>
      <c r="M66" s="145">
        <v>45457</v>
      </c>
      <c r="N66" s="145"/>
      <c r="O66" s="145"/>
      <c r="P66" s="145">
        <v>36441</v>
      </c>
      <c r="Q66" s="145"/>
      <c r="R66" s="145"/>
      <c r="S66" s="145"/>
      <c r="T66" s="145">
        <v>26783</v>
      </c>
      <c r="U66" s="145"/>
      <c r="V66" s="145"/>
      <c r="W66" s="53">
        <v>20161</v>
      </c>
      <c r="X66" s="41" t="s">
        <v>0</v>
      </c>
    </row>
    <row r="67" spans="1:24" ht="11.25" customHeight="1" x14ac:dyDescent="0.2">
      <c r="A67" s="143" t="s">
        <v>0</v>
      </c>
      <c r="B67" s="143"/>
      <c r="C67" s="143" t="s">
        <v>54</v>
      </c>
      <c r="D67" s="143"/>
      <c r="E67" s="157">
        <v>35587</v>
      </c>
      <c r="F67" s="157"/>
      <c r="G67" s="157"/>
      <c r="H67" s="157"/>
      <c r="I67" s="157">
        <v>45171</v>
      </c>
      <c r="J67" s="157"/>
      <c r="K67" s="145">
        <v>51398</v>
      </c>
      <c r="L67" s="145"/>
      <c r="M67" s="157">
        <v>57109</v>
      </c>
      <c r="N67" s="157"/>
      <c r="O67" s="157"/>
      <c r="P67" s="157">
        <v>49727</v>
      </c>
      <c r="Q67" s="157"/>
      <c r="R67" s="157"/>
      <c r="S67" s="157"/>
      <c r="T67" s="157">
        <v>37835</v>
      </c>
      <c r="U67" s="157"/>
      <c r="V67" s="157"/>
      <c r="W67" s="55">
        <v>27060</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20.6</v>
      </c>
      <c r="F72" s="141"/>
      <c r="G72" s="141"/>
      <c r="H72" s="141"/>
      <c r="I72" s="141">
        <v>13.7</v>
      </c>
      <c r="J72" s="141"/>
      <c r="K72" s="141">
        <v>9.3000000000000007</v>
      </c>
      <c r="L72" s="141"/>
      <c r="M72" s="141">
        <v>11.1</v>
      </c>
      <c r="N72" s="141"/>
      <c r="O72" s="141"/>
      <c r="P72" s="141">
        <v>18.100000000000001</v>
      </c>
      <c r="Q72" s="141"/>
      <c r="R72" s="141"/>
      <c r="S72" s="141"/>
      <c r="T72" s="141">
        <v>17.3</v>
      </c>
      <c r="U72" s="141"/>
      <c r="V72" s="141"/>
      <c r="W72" s="49">
        <v>28.1</v>
      </c>
      <c r="X72" s="38" t="s">
        <v>0</v>
      </c>
    </row>
    <row r="73" spans="1:24" ht="11.25" customHeight="1" x14ac:dyDescent="0.2">
      <c r="A73" s="143" t="s">
        <v>0</v>
      </c>
      <c r="B73" s="143"/>
      <c r="C73" s="143" t="s">
        <v>25</v>
      </c>
      <c r="D73" s="143"/>
      <c r="E73" s="163">
        <v>14.7</v>
      </c>
      <c r="F73" s="163"/>
      <c r="G73" s="163"/>
      <c r="H73" s="163"/>
      <c r="I73" s="163">
        <v>12</v>
      </c>
      <c r="J73" s="163"/>
      <c r="K73" s="163">
        <v>16.600000000000001</v>
      </c>
      <c r="L73" s="163"/>
      <c r="M73" s="163">
        <v>11.1</v>
      </c>
      <c r="N73" s="163"/>
      <c r="O73" s="163"/>
      <c r="P73" s="163">
        <v>16.7</v>
      </c>
      <c r="Q73" s="163"/>
      <c r="R73" s="163"/>
      <c r="S73" s="163"/>
      <c r="T73" s="163">
        <v>29.1</v>
      </c>
      <c r="U73" s="163"/>
      <c r="V73" s="163"/>
      <c r="W73" s="47">
        <v>33.9</v>
      </c>
      <c r="X73" s="48" t="s">
        <v>0</v>
      </c>
    </row>
    <row r="74" spans="1:24" ht="11.25" customHeight="1" x14ac:dyDescent="0.2">
      <c r="A74" s="142" t="s">
        <v>0</v>
      </c>
      <c r="B74" s="142"/>
      <c r="C74" s="142" t="s">
        <v>26</v>
      </c>
      <c r="D74" s="142"/>
      <c r="E74" s="141">
        <v>23.5</v>
      </c>
      <c r="F74" s="141"/>
      <c r="G74" s="141"/>
      <c r="H74" s="141"/>
      <c r="I74" s="141">
        <v>17.100000000000001</v>
      </c>
      <c r="J74" s="141"/>
      <c r="K74" s="141">
        <v>14.6</v>
      </c>
      <c r="L74" s="141"/>
      <c r="M74" s="141">
        <v>12.5</v>
      </c>
      <c r="N74" s="141"/>
      <c r="O74" s="141"/>
      <c r="P74" s="141">
        <v>13</v>
      </c>
      <c r="Q74" s="141"/>
      <c r="R74" s="141"/>
      <c r="S74" s="141"/>
      <c r="T74" s="141">
        <v>17.3</v>
      </c>
      <c r="U74" s="141"/>
      <c r="V74" s="141"/>
      <c r="W74" s="49">
        <v>13</v>
      </c>
      <c r="X74" s="38" t="s">
        <v>0</v>
      </c>
    </row>
    <row r="75" spans="1:24" ht="11.25" customHeight="1" x14ac:dyDescent="0.2">
      <c r="A75" s="143" t="s">
        <v>0</v>
      </c>
      <c r="B75" s="143"/>
      <c r="C75" s="143" t="s">
        <v>27</v>
      </c>
      <c r="D75" s="143"/>
      <c r="E75" s="163">
        <v>17.600000000000001</v>
      </c>
      <c r="F75" s="163"/>
      <c r="G75" s="163"/>
      <c r="H75" s="163"/>
      <c r="I75" s="163">
        <v>25.6</v>
      </c>
      <c r="J75" s="163"/>
      <c r="K75" s="163">
        <v>23.2</v>
      </c>
      <c r="L75" s="163"/>
      <c r="M75" s="163">
        <v>19.899999999999999</v>
      </c>
      <c r="N75" s="163"/>
      <c r="O75" s="163"/>
      <c r="P75" s="163">
        <v>16.7</v>
      </c>
      <c r="Q75" s="163"/>
      <c r="R75" s="163"/>
      <c r="S75" s="163"/>
      <c r="T75" s="163">
        <v>14.5</v>
      </c>
      <c r="U75" s="163"/>
      <c r="V75" s="163"/>
      <c r="W75" s="47">
        <v>14.6</v>
      </c>
      <c r="X75" s="48" t="s">
        <v>0</v>
      </c>
    </row>
    <row r="76" spans="1:24" ht="11.25" customHeight="1" x14ac:dyDescent="0.2">
      <c r="A76" s="142" t="s">
        <v>0</v>
      </c>
      <c r="B76" s="142"/>
      <c r="C76" s="142" t="s">
        <v>28</v>
      </c>
      <c r="D76" s="142"/>
      <c r="E76" s="141">
        <v>17.600000000000001</v>
      </c>
      <c r="F76" s="141"/>
      <c r="G76" s="141"/>
      <c r="H76" s="141"/>
      <c r="I76" s="141">
        <v>16.2</v>
      </c>
      <c r="J76" s="141"/>
      <c r="K76" s="141">
        <v>17.2</v>
      </c>
      <c r="L76" s="141"/>
      <c r="M76" s="141">
        <v>18.100000000000001</v>
      </c>
      <c r="N76" s="141"/>
      <c r="O76" s="141"/>
      <c r="P76" s="141">
        <v>13.7</v>
      </c>
      <c r="Q76" s="141"/>
      <c r="R76" s="141"/>
      <c r="S76" s="141"/>
      <c r="T76" s="141">
        <v>10.9</v>
      </c>
      <c r="U76" s="141"/>
      <c r="V76" s="141"/>
      <c r="W76" s="49">
        <v>7.8</v>
      </c>
      <c r="X76" s="38" t="s">
        <v>0</v>
      </c>
    </row>
    <row r="77" spans="1:24" ht="11.25" customHeight="1" x14ac:dyDescent="0.2">
      <c r="A77" s="143" t="s">
        <v>0</v>
      </c>
      <c r="B77" s="143"/>
      <c r="C77" s="143" t="s">
        <v>29</v>
      </c>
      <c r="D77" s="143"/>
      <c r="E77" s="163">
        <v>2.9</v>
      </c>
      <c r="F77" s="163"/>
      <c r="G77" s="163"/>
      <c r="H77" s="163"/>
      <c r="I77" s="163">
        <v>10.3</v>
      </c>
      <c r="J77" s="163"/>
      <c r="K77" s="163">
        <v>11.3</v>
      </c>
      <c r="L77" s="163"/>
      <c r="M77" s="163">
        <v>16.7</v>
      </c>
      <c r="N77" s="163"/>
      <c r="O77" s="163"/>
      <c r="P77" s="163">
        <v>10.7</v>
      </c>
      <c r="Q77" s="163"/>
      <c r="R77" s="163"/>
      <c r="S77" s="163"/>
      <c r="T77" s="163">
        <v>5.9</v>
      </c>
      <c r="U77" s="163"/>
      <c r="V77" s="163"/>
      <c r="W77" s="47">
        <v>1.6</v>
      </c>
      <c r="X77" s="48" t="s">
        <v>0</v>
      </c>
    </row>
    <row r="78" spans="1:24" ht="11.25" customHeight="1" x14ac:dyDescent="0.2">
      <c r="A78" s="142" t="s">
        <v>0</v>
      </c>
      <c r="B78" s="142"/>
      <c r="C78" s="142" t="s">
        <v>30</v>
      </c>
      <c r="D78" s="142"/>
      <c r="E78" s="141">
        <v>0</v>
      </c>
      <c r="F78" s="141"/>
      <c r="G78" s="141"/>
      <c r="H78" s="141"/>
      <c r="I78" s="141">
        <v>3.4</v>
      </c>
      <c r="J78" s="141"/>
      <c r="K78" s="141">
        <v>4</v>
      </c>
      <c r="L78" s="141"/>
      <c r="M78" s="141">
        <v>7.4</v>
      </c>
      <c r="N78" s="141"/>
      <c r="O78" s="141"/>
      <c r="P78" s="141">
        <v>8.1</v>
      </c>
      <c r="Q78" s="141"/>
      <c r="R78" s="141"/>
      <c r="S78" s="141"/>
      <c r="T78" s="141">
        <v>4.5</v>
      </c>
      <c r="U78" s="141"/>
      <c r="V78" s="141"/>
      <c r="W78" s="49">
        <v>1</v>
      </c>
      <c r="X78" s="38" t="s">
        <v>0</v>
      </c>
    </row>
    <row r="79" spans="1:24" ht="11.25" customHeight="1" x14ac:dyDescent="0.2">
      <c r="A79" s="143" t="s">
        <v>0</v>
      </c>
      <c r="B79" s="143"/>
      <c r="C79" s="143" t="s">
        <v>31</v>
      </c>
      <c r="D79" s="143"/>
      <c r="E79" s="163">
        <v>0</v>
      </c>
      <c r="F79" s="163"/>
      <c r="G79" s="163"/>
      <c r="H79" s="163"/>
      <c r="I79" s="163">
        <v>0</v>
      </c>
      <c r="J79" s="163"/>
      <c r="K79" s="163">
        <v>2</v>
      </c>
      <c r="L79" s="163"/>
      <c r="M79" s="163">
        <v>2.2999999999999998</v>
      </c>
      <c r="N79" s="163"/>
      <c r="O79" s="163"/>
      <c r="P79" s="163">
        <v>2.6</v>
      </c>
      <c r="Q79" s="163"/>
      <c r="R79" s="163"/>
      <c r="S79" s="163"/>
      <c r="T79" s="163">
        <v>0.9</v>
      </c>
      <c r="U79" s="163"/>
      <c r="V79" s="163"/>
      <c r="W79" s="47">
        <v>0.5</v>
      </c>
      <c r="X79" s="48" t="s">
        <v>0</v>
      </c>
    </row>
    <row r="80" spans="1:24" ht="11.25" customHeight="1" x14ac:dyDescent="0.2">
      <c r="A80" s="142" t="s">
        <v>0</v>
      </c>
      <c r="B80" s="142"/>
      <c r="C80" s="142" t="s">
        <v>32</v>
      </c>
      <c r="D80" s="142"/>
      <c r="E80" s="141">
        <v>0</v>
      </c>
      <c r="F80" s="141"/>
      <c r="G80" s="141"/>
      <c r="H80" s="141"/>
      <c r="I80" s="141">
        <v>0.9</v>
      </c>
      <c r="J80" s="141"/>
      <c r="K80" s="141">
        <v>1.3</v>
      </c>
      <c r="L80" s="141"/>
      <c r="M80" s="141">
        <v>0.9</v>
      </c>
      <c r="N80" s="141"/>
      <c r="O80" s="141"/>
      <c r="P80" s="141">
        <v>0.4</v>
      </c>
      <c r="Q80" s="141"/>
      <c r="R80" s="141"/>
      <c r="S80" s="141"/>
      <c r="T80" s="141">
        <v>0.5</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c r="E92" s="134"/>
      <c r="F92" s="134"/>
      <c r="G92" s="134"/>
      <c r="H92" s="134"/>
      <c r="I92" s="134"/>
      <c r="J92" s="132"/>
      <c r="K92" s="132"/>
      <c r="L92" s="132"/>
      <c r="M92" s="132"/>
      <c r="N92" s="132"/>
      <c r="O92" s="173"/>
      <c r="P92" s="173"/>
      <c r="Q92" s="173"/>
      <c r="R92" s="173"/>
      <c r="S92" s="135" t="s">
        <v>156</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69</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70</v>
      </c>
      <c r="H97" s="134"/>
      <c r="I97" s="134"/>
      <c r="J97" s="134"/>
      <c r="K97" s="134"/>
      <c r="L97" s="134"/>
      <c r="M97" s="134"/>
      <c r="N97" s="134"/>
      <c r="O97" s="134"/>
      <c r="P97" s="134"/>
      <c r="Q97" s="134"/>
      <c r="R97" s="134"/>
      <c r="S97" s="134"/>
      <c r="T97" s="134"/>
      <c r="U97" s="154" t="s">
        <v>71</v>
      </c>
      <c r="V97" s="154"/>
      <c r="W97" s="154"/>
      <c r="X97" s="154"/>
    </row>
    <row r="98" spans="1:24" ht="11.45" customHeight="1" x14ac:dyDescent="0.2">
      <c r="F98" s="37" t="s">
        <v>0</v>
      </c>
      <c r="G98" s="134" t="s">
        <v>154</v>
      </c>
      <c r="H98" s="134"/>
      <c r="I98" s="134"/>
      <c r="J98" s="134"/>
      <c r="K98" s="134"/>
      <c r="L98" s="134"/>
      <c r="M98" s="134"/>
      <c r="N98" s="134"/>
      <c r="O98" s="134"/>
      <c r="P98" s="134"/>
      <c r="Q98" s="134"/>
      <c r="R98" s="134"/>
      <c r="S98" s="134"/>
      <c r="T98" s="134"/>
      <c r="U98" s="154" t="s">
        <v>72</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29</v>
      </c>
      <c r="F103" s="151"/>
      <c r="G103" s="151"/>
      <c r="H103" s="151"/>
      <c r="I103" s="151">
        <v>117</v>
      </c>
      <c r="J103" s="151"/>
      <c r="K103" s="151">
        <v>143</v>
      </c>
      <c r="L103" s="151"/>
      <c r="M103" s="151">
        <v>209</v>
      </c>
      <c r="N103" s="151"/>
      <c r="O103" s="151"/>
      <c r="P103" s="151">
        <v>267</v>
      </c>
      <c r="Q103" s="151"/>
      <c r="R103" s="151"/>
      <c r="S103" s="151"/>
      <c r="T103" s="151">
        <v>256</v>
      </c>
      <c r="U103" s="151"/>
      <c r="V103" s="151"/>
      <c r="W103" s="52">
        <v>188</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6</v>
      </c>
      <c r="F105" s="151"/>
      <c r="G105" s="151"/>
      <c r="H105" s="151"/>
      <c r="I105" s="151">
        <v>17</v>
      </c>
      <c r="J105" s="151"/>
      <c r="K105" s="151">
        <v>13</v>
      </c>
      <c r="L105" s="151"/>
      <c r="M105" s="151">
        <v>22</v>
      </c>
      <c r="N105" s="151"/>
      <c r="O105" s="151"/>
      <c r="P105" s="151">
        <v>47</v>
      </c>
      <c r="Q105" s="151"/>
      <c r="R105" s="151"/>
      <c r="S105" s="151"/>
      <c r="T105" s="151">
        <v>45</v>
      </c>
      <c r="U105" s="151"/>
      <c r="V105" s="151"/>
      <c r="W105" s="52">
        <v>57</v>
      </c>
      <c r="X105" s="38" t="s">
        <v>0</v>
      </c>
    </row>
    <row r="106" spans="1:24" ht="10.5" customHeight="1" x14ac:dyDescent="0.2">
      <c r="A106" s="143" t="s">
        <v>0</v>
      </c>
      <c r="B106" s="143"/>
      <c r="C106" s="143" t="s">
        <v>25</v>
      </c>
      <c r="D106" s="143"/>
      <c r="E106" s="171">
        <v>5</v>
      </c>
      <c r="F106" s="171"/>
      <c r="G106" s="171"/>
      <c r="H106" s="171"/>
      <c r="I106" s="171">
        <v>13</v>
      </c>
      <c r="J106" s="171"/>
      <c r="K106" s="171">
        <v>21</v>
      </c>
      <c r="L106" s="171"/>
      <c r="M106" s="171">
        <v>22</v>
      </c>
      <c r="N106" s="171"/>
      <c r="O106" s="171"/>
      <c r="P106" s="171">
        <v>43</v>
      </c>
      <c r="Q106" s="171"/>
      <c r="R106" s="171"/>
      <c r="S106" s="171"/>
      <c r="T106" s="171">
        <v>78</v>
      </c>
      <c r="U106" s="171"/>
      <c r="V106" s="171"/>
      <c r="W106" s="54">
        <v>65</v>
      </c>
      <c r="X106" s="43" t="s">
        <v>0</v>
      </c>
    </row>
    <row r="107" spans="1:24" ht="11.25" customHeight="1" x14ac:dyDescent="0.2">
      <c r="A107" s="142" t="s">
        <v>0</v>
      </c>
      <c r="B107" s="142"/>
      <c r="C107" s="142" t="s">
        <v>26</v>
      </c>
      <c r="D107" s="142"/>
      <c r="E107" s="151">
        <v>5</v>
      </c>
      <c r="F107" s="151"/>
      <c r="G107" s="151"/>
      <c r="H107" s="151"/>
      <c r="I107" s="151">
        <v>14</v>
      </c>
      <c r="J107" s="151"/>
      <c r="K107" s="151">
        <v>15</v>
      </c>
      <c r="L107" s="151"/>
      <c r="M107" s="151">
        <v>17</v>
      </c>
      <c r="N107" s="151"/>
      <c r="O107" s="151"/>
      <c r="P107" s="151">
        <v>23</v>
      </c>
      <c r="Q107" s="151"/>
      <c r="R107" s="151"/>
      <c r="S107" s="151"/>
      <c r="T107" s="151">
        <v>32</v>
      </c>
      <c r="U107" s="151"/>
      <c r="V107" s="151"/>
      <c r="W107" s="52">
        <v>20</v>
      </c>
      <c r="X107" s="38" t="s">
        <v>0</v>
      </c>
    </row>
    <row r="108" spans="1:24" ht="11.25" customHeight="1" x14ac:dyDescent="0.2">
      <c r="A108" s="143" t="s">
        <v>0</v>
      </c>
      <c r="B108" s="143"/>
      <c r="C108" s="143" t="s">
        <v>27</v>
      </c>
      <c r="D108" s="143"/>
      <c r="E108" s="171">
        <v>4</v>
      </c>
      <c r="F108" s="171"/>
      <c r="G108" s="171"/>
      <c r="H108" s="171"/>
      <c r="I108" s="171">
        <v>17</v>
      </c>
      <c r="J108" s="171"/>
      <c r="K108" s="171">
        <v>19</v>
      </c>
      <c r="L108" s="171"/>
      <c r="M108" s="171">
        <v>21</v>
      </c>
      <c r="N108" s="171"/>
      <c r="O108" s="171"/>
      <c r="P108" s="171">
        <v>24</v>
      </c>
      <c r="Q108" s="171"/>
      <c r="R108" s="171"/>
      <c r="S108" s="171"/>
      <c r="T108" s="171">
        <v>21</v>
      </c>
      <c r="U108" s="171"/>
      <c r="V108" s="171"/>
      <c r="W108" s="54">
        <v>19</v>
      </c>
      <c r="X108" s="48" t="s">
        <v>0</v>
      </c>
    </row>
    <row r="109" spans="1:24" ht="11.25" customHeight="1" x14ac:dyDescent="0.2">
      <c r="A109" s="142" t="s">
        <v>0</v>
      </c>
      <c r="B109" s="142"/>
      <c r="C109" s="142" t="s">
        <v>28</v>
      </c>
      <c r="D109" s="142"/>
      <c r="E109" s="151">
        <v>7</v>
      </c>
      <c r="F109" s="151"/>
      <c r="G109" s="151"/>
      <c r="H109" s="151"/>
      <c r="I109" s="151">
        <v>27</v>
      </c>
      <c r="J109" s="151"/>
      <c r="K109" s="151">
        <v>33</v>
      </c>
      <c r="L109" s="151"/>
      <c r="M109" s="151">
        <v>49</v>
      </c>
      <c r="N109" s="151"/>
      <c r="O109" s="151"/>
      <c r="P109" s="151">
        <v>50</v>
      </c>
      <c r="Q109" s="151"/>
      <c r="R109" s="151"/>
      <c r="S109" s="151"/>
      <c r="T109" s="151">
        <v>39</v>
      </c>
      <c r="U109" s="151"/>
      <c r="V109" s="151"/>
      <c r="W109" s="52">
        <v>20</v>
      </c>
      <c r="X109" s="38" t="s">
        <v>0</v>
      </c>
    </row>
    <row r="110" spans="1:24" ht="11.25" customHeight="1" x14ac:dyDescent="0.2">
      <c r="A110" s="143" t="s">
        <v>0</v>
      </c>
      <c r="B110" s="143"/>
      <c r="C110" s="143" t="s">
        <v>29</v>
      </c>
      <c r="D110" s="143"/>
      <c r="E110" s="171">
        <v>1</v>
      </c>
      <c r="F110" s="171"/>
      <c r="G110" s="171"/>
      <c r="H110" s="171"/>
      <c r="I110" s="171">
        <v>21</v>
      </c>
      <c r="J110" s="171"/>
      <c r="K110" s="171">
        <v>27</v>
      </c>
      <c r="L110" s="171"/>
      <c r="M110" s="171">
        <v>55</v>
      </c>
      <c r="N110" s="171"/>
      <c r="O110" s="171"/>
      <c r="P110" s="171">
        <v>47</v>
      </c>
      <c r="Q110" s="171"/>
      <c r="R110" s="171"/>
      <c r="S110" s="171"/>
      <c r="T110" s="171">
        <v>25</v>
      </c>
      <c r="U110" s="171"/>
      <c r="V110" s="171"/>
      <c r="W110" s="54">
        <v>4</v>
      </c>
      <c r="X110" s="38" t="s">
        <v>0</v>
      </c>
    </row>
    <row r="111" spans="1:24" ht="11.25" customHeight="1" x14ac:dyDescent="0.2">
      <c r="A111" s="142" t="s">
        <v>0</v>
      </c>
      <c r="B111" s="142"/>
      <c r="C111" s="142" t="s">
        <v>30</v>
      </c>
      <c r="D111" s="142"/>
      <c r="E111" s="151">
        <v>0</v>
      </c>
      <c r="F111" s="151"/>
      <c r="G111" s="151"/>
      <c r="H111" s="151"/>
      <c r="I111" s="151">
        <v>5</v>
      </c>
      <c r="J111" s="151"/>
      <c r="K111" s="151">
        <v>7</v>
      </c>
      <c r="L111" s="151"/>
      <c r="M111" s="151">
        <v>17</v>
      </c>
      <c r="N111" s="151"/>
      <c r="O111" s="151"/>
      <c r="P111" s="151">
        <v>24</v>
      </c>
      <c r="Q111" s="151"/>
      <c r="R111" s="151"/>
      <c r="S111" s="151"/>
      <c r="T111" s="151">
        <v>13</v>
      </c>
      <c r="U111" s="151"/>
      <c r="V111" s="151"/>
      <c r="W111" s="52">
        <v>2</v>
      </c>
      <c r="X111" s="38" t="s">
        <v>0</v>
      </c>
    </row>
    <row r="112" spans="1:24" ht="11.25" customHeight="1" x14ac:dyDescent="0.2">
      <c r="A112" s="143" t="s">
        <v>0</v>
      </c>
      <c r="B112" s="143"/>
      <c r="C112" s="143" t="s">
        <v>31</v>
      </c>
      <c r="D112" s="143"/>
      <c r="E112" s="171">
        <v>0</v>
      </c>
      <c r="F112" s="171"/>
      <c r="G112" s="171"/>
      <c r="H112" s="171"/>
      <c r="I112" s="171">
        <v>2</v>
      </c>
      <c r="J112" s="171"/>
      <c r="K112" s="171">
        <v>4</v>
      </c>
      <c r="L112" s="171"/>
      <c r="M112" s="171">
        <v>6</v>
      </c>
      <c r="N112" s="171"/>
      <c r="O112" s="171"/>
      <c r="P112" s="171">
        <v>9</v>
      </c>
      <c r="Q112" s="171"/>
      <c r="R112" s="171"/>
      <c r="S112" s="171"/>
      <c r="T112" s="171">
        <v>2</v>
      </c>
      <c r="U112" s="171"/>
      <c r="V112" s="171"/>
      <c r="W112" s="54">
        <v>1</v>
      </c>
      <c r="X112" s="48" t="s">
        <v>0</v>
      </c>
    </row>
    <row r="113" spans="1:24" ht="11.25" customHeight="1" x14ac:dyDescent="0.2">
      <c r="A113" s="142" t="s">
        <v>0</v>
      </c>
      <c r="B113" s="142"/>
      <c r="C113" s="142" t="s">
        <v>32</v>
      </c>
      <c r="D113" s="142"/>
      <c r="E113" s="151">
        <v>0</v>
      </c>
      <c r="F113" s="151"/>
      <c r="G113" s="151"/>
      <c r="H113" s="151"/>
      <c r="I113" s="151">
        <v>1</v>
      </c>
      <c r="J113" s="151"/>
      <c r="K113" s="151">
        <v>4</v>
      </c>
      <c r="L113" s="151"/>
      <c r="M113" s="151">
        <v>2</v>
      </c>
      <c r="N113" s="151"/>
      <c r="O113" s="151"/>
      <c r="P113" s="151">
        <v>1</v>
      </c>
      <c r="Q113" s="151"/>
      <c r="R113" s="151"/>
      <c r="S113" s="151"/>
      <c r="T113" s="151">
        <v>1</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30158</v>
      </c>
      <c r="F115" s="145"/>
      <c r="G115" s="145"/>
      <c r="H115" s="145"/>
      <c r="I115" s="145">
        <v>47147</v>
      </c>
      <c r="J115" s="145"/>
      <c r="K115" s="145">
        <v>51699</v>
      </c>
      <c r="L115" s="145"/>
      <c r="M115" s="145">
        <v>59304</v>
      </c>
      <c r="N115" s="145"/>
      <c r="O115" s="145"/>
      <c r="P115" s="145">
        <v>47656</v>
      </c>
      <c r="Q115" s="145"/>
      <c r="R115" s="145"/>
      <c r="S115" s="145"/>
      <c r="T115" s="145">
        <v>26199</v>
      </c>
      <c r="U115" s="145"/>
      <c r="V115" s="145"/>
      <c r="W115" s="53">
        <v>19209</v>
      </c>
      <c r="X115" s="41" t="s">
        <v>0</v>
      </c>
    </row>
    <row r="116" spans="1:24" ht="11.25" customHeight="1" x14ac:dyDescent="0.2">
      <c r="A116" s="143" t="s">
        <v>0</v>
      </c>
      <c r="B116" s="143"/>
      <c r="C116" s="143" t="s">
        <v>54</v>
      </c>
      <c r="D116" s="143"/>
      <c r="E116" s="157">
        <v>37245</v>
      </c>
      <c r="F116" s="157"/>
      <c r="G116" s="157"/>
      <c r="H116" s="157"/>
      <c r="I116" s="157">
        <v>54552</v>
      </c>
      <c r="J116" s="157"/>
      <c r="K116" s="157">
        <v>62282</v>
      </c>
      <c r="L116" s="157"/>
      <c r="M116" s="157">
        <v>64701</v>
      </c>
      <c r="N116" s="157"/>
      <c r="O116" s="157"/>
      <c r="P116" s="157">
        <v>55612</v>
      </c>
      <c r="Q116" s="157"/>
      <c r="R116" s="157"/>
      <c r="S116" s="157"/>
      <c r="T116" s="157">
        <v>41413</v>
      </c>
      <c r="U116" s="157"/>
      <c r="V116" s="157"/>
      <c r="W116" s="55">
        <v>27840</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20.7</v>
      </c>
      <c r="F121" s="141"/>
      <c r="G121" s="141"/>
      <c r="H121" s="141"/>
      <c r="I121" s="141">
        <v>14.5</v>
      </c>
      <c r="J121" s="141"/>
      <c r="K121" s="141">
        <v>9.1</v>
      </c>
      <c r="L121" s="141"/>
      <c r="M121" s="141">
        <v>10.5</v>
      </c>
      <c r="N121" s="141"/>
      <c r="O121" s="141"/>
      <c r="P121" s="141">
        <v>17.600000000000001</v>
      </c>
      <c r="Q121" s="141"/>
      <c r="R121" s="141"/>
      <c r="S121" s="141"/>
      <c r="T121" s="141">
        <v>17.600000000000001</v>
      </c>
      <c r="U121" s="141"/>
      <c r="V121" s="141"/>
      <c r="W121" s="49">
        <v>30.3</v>
      </c>
      <c r="X121" s="38" t="s">
        <v>0</v>
      </c>
    </row>
    <row r="122" spans="1:24" ht="11.25" customHeight="1" x14ac:dyDescent="0.2">
      <c r="A122" s="143" t="s">
        <v>0</v>
      </c>
      <c r="B122" s="143"/>
      <c r="C122" s="143" t="s">
        <v>25</v>
      </c>
      <c r="D122" s="143"/>
      <c r="E122" s="163">
        <v>17.2</v>
      </c>
      <c r="F122" s="163"/>
      <c r="G122" s="163"/>
      <c r="H122" s="163"/>
      <c r="I122" s="163">
        <v>11.1</v>
      </c>
      <c r="J122" s="163"/>
      <c r="K122" s="163">
        <v>14.7</v>
      </c>
      <c r="L122" s="163"/>
      <c r="M122" s="163">
        <v>10.5</v>
      </c>
      <c r="N122" s="163"/>
      <c r="O122" s="163"/>
      <c r="P122" s="163">
        <v>16.100000000000001</v>
      </c>
      <c r="Q122" s="163"/>
      <c r="R122" s="163"/>
      <c r="S122" s="163"/>
      <c r="T122" s="163">
        <v>30.5</v>
      </c>
      <c r="U122" s="163"/>
      <c r="V122" s="163"/>
      <c r="W122" s="47">
        <v>34.6</v>
      </c>
      <c r="X122" s="48" t="s">
        <v>0</v>
      </c>
    </row>
    <row r="123" spans="1:24" ht="11.25" customHeight="1" x14ac:dyDescent="0.2">
      <c r="A123" s="142" t="s">
        <v>0</v>
      </c>
      <c r="B123" s="142"/>
      <c r="C123" s="142" t="s">
        <v>26</v>
      </c>
      <c r="D123" s="142"/>
      <c r="E123" s="141">
        <v>17.2</v>
      </c>
      <c r="F123" s="141"/>
      <c r="G123" s="141"/>
      <c r="H123" s="141"/>
      <c r="I123" s="141">
        <v>12</v>
      </c>
      <c r="J123" s="141"/>
      <c r="K123" s="141">
        <v>10.5</v>
      </c>
      <c r="L123" s="141"/>
      <c r="M123" s="141">
        <v>8.1</v>
      </c>
      <c r="N123" s="141"/>
      <c r="O123" s="141"/>
      <c r="P123" s="141">
        <v>8.6</v>
      </c>
      <c r="Q123" s="141"/>
      <c r="R123" s="141"/>
      <c r="S123" s="141"/>
      <c r="T123" s="141">
        <v>12.5</v>
      </c>
      <c r="U123" s="141"/>
      <c r="V123" s="141"/>
      <c r="W123" s="49">
        <v>10.6</v>
      </c>
      <c r="X123" s="38" t="s">
        <v>0</v>
      </c>
    </row>
    <row r="124" spans="1:24" ht="11.25" customHeight="1" x14ac:dyDescent="0.2">
      <c r="A124" s="143" t="s">
        <v>0</v>
      </c>
      <c r="B124" s="143"/>
      <c r="C124" s="143" t="s">
        <v>27</v>
      </c>
      <c r="D124" s="143"/>
      <c r="E124" s="163">
        <v>13.8</v>
      </c>
      <c r="F124" s="163"/>
      <c r="G124" s="163"/>
      <c r="H124" s="163"/>
      <c r="I124" s="163">
        <v>14.5</v>
      </c>
      <c r="J124" s="163"/>
      <c r="K124" s="163">
        <v>13.3</v>
      </c>
      <c r="L124" s="163"/>
      <c r="M124" s="163">
        <v>10</v>
      </c>
      <c r="N124" s="163"/>
      <c r="O124" s="163"/>
      <c r="P124" s="163">
        <v>9</v>
      </c>
      <c r="Q124" s="163"/>
      <c r="R124" s="163"/>
      <c r="S124" s="163"/>
      <c r="T124" s="163">
        <v>8.1999999999999993</v>
      </c>
      <c r="U124" s="163"/>
      <c r="V124" s="163"/>
      <c r="W124" s="47">
        <v>10.1</v>
      </c>
      <c r="X124" s="48" t="s">
        <v>0</v>
      </c>
    </row>
    <row r="125" spans="1:24" ht="11.25" customHeight="1" x14ac:dyDescent="0.2">
      <c r="A125" s="142" t="s">
        <v>0</v>
      </c>
      <c r="B125" s="142"/>
      <c r="C125" s="142" t="s">
        <v>28</v>
      </c>
      <c r="D125" s="142"/>
      <c r="E125" s="141">
        <v>24.1</v>
      </c>
      <c r="F125" s="141"/>
      <c r="G125" s="141"/>
      <c r="H125" s="141"/>
      <c r="I125" s="141">
        <v>23.1</v>
      </c>
      <c r="J125" s="141"/>
      <c r="K125" s="141">
        <v>23.1</v>
      </c>
      <c r="L125" s="141"/>
      <c r="M125" s="141">
        <v>23.4</v>
      </c>
      <c r="N125" s="141"/>
      <c r="O125" s="141"/>
      <c r="P125" s="141">
        <v>18.7</v>
      </c>
      <c r="Q125" s="141"/>
      <c r="R125" s="141"/>
      <c r="S125" s="141"/>
      <c r="T125" s="141">
        <v>15.2</v>
      </c>
      <c r="U125" s="141"/>
      <c r="V125" s="141"/>
      <c r="W125" s="49">
        <v>10.6</v>
      </c>
      <c r="X125" s="38" t="s">
        <v>0</v>
      </c>
    </row>
    <row r="126" spans="1:24" ht="11.25" customHeight="1" x14ac:dyDescent="0.2">
      <c r="A126" s="143" t="s">
        <v>0</v>
      </c>
      <c r="B126" s="143"/>
      <c r="C126" s="143" t="s">
        <v>29</v>
      </c>
      <c r="D126" s="143"/>
      <c r="E126" s="163">
        <v>3.4</v>
      </c>
      <c r="F126" s="163"/>
      <c r="G126" s="163"/>
      <c r="H126" s="163"/>
      <c r="I126" s="163">
        <v>17.899999999999999</v>
      </c>
      <c r="J126" s="163"/>
      <c r="K126" s="163">
        <v>18.899999999999999</v>
      </c>
      <c r="L126" s="163"/>
      <c r="M126" s="163">
        <v>26.3</v>
      </c>
      <c r="N126" s="163"/>
      <c r="O126" s="163"/>
      <c r="P126" s="163">
        <v>17.600000000000001</v>
      </c>
      <c r="Q126" s="163"/>
      <c r="R126" s="163"/>
      <c r="S126" s="163"/>
      <c r="T126" s="163">
        <v>9.8000000000000007</v>
      </c>
      <c r="U126" s="163"/>
      <c r="V126" s="163"/>
      <c r="W126" s="47">
        <v>2.1</v>
      </c>
      <c r="X126" s="48" t="s">
        <v>0</v>
      </c>
    </row>
    <row r="127" spans="1:24" ht="11.25" customHeight="1" x14ac:dyDescent="0.2">
      <c r="A127" s="142" t="s">
        <v>0</v>
      </c>
      <c r="B127" s="142"/>
      <c r="C127" s="142" t="s">
        <v>30</v>
      </c>
      <c r="D127" s="142"/>
      <c r="E127" s="141">
        <v>0</v>
      </c>
      <c r="F127" s="141"/>
      <c r="G127" s="141"/>
      <c r="H127" s="141"/>
      <c r="I127" s="141">
        <v>4.3</v>
      </c>
      <c r="J127" s="141"/>
      <c r="K127" s="141">
        <v>4.9000000000000004</v>
      </c>
      <c r="L127" s="141"/>
      <c r="M127" s="141">
        <v>8.1</v>
      </c>
      <c r="N127" s="141"/>
      <c r="O127" s="141"/>
      <c r="P127" s="141">
        <v>9</v>
      </c>
      <c r="Q127" s="141"/>
      <c r="R127" s="141"/>
      <c r="S127" s="141"/>
      <c r="T127" s="141">
        <v>5.0999999999999996</v>
      </c>
      <c r="U127" s="141"/>
      <c r="V127" s="141"/>
      <c r="W127" s="49">
        <v>1.1000000000000001</v>
      </c>
      <c r="X127" s="38" t="s">
        <v>0</v>
      </c>
    </row>
    <row r="128" spans="1:24" ht="11.25" customHeight="1" x14ac:dyDescent="0.2">
      <c r="A128" s="143" t="s">
        <v>0</v>
      </c>
      <c r="B128" s="143"/>
      <c r="C128" s="143" t="s">
        <v>31</v>
      </c>
      <c r="D128" s="143"/>
      <c r="E128" s="163">
        <v>0</v>
      </c>
      <c r="F128" s="163"/>
      <c r="G128" s="163"/>
      <c r="H128" s="163"/>
      <c r="I128" s="163">
        <v>1.7</v>
      </c>
      <c r="J128" s="163"/>
      <c r="K128" s="163">
        <v>2.8</v>
      </c>
      <c r="L128" s="163"/>
      <c r="M128" s="163">
        <v>2.9</v>
      </c>
      <c r="N128" s="163"/>
      <c r="O128" s="163"/>
      <c r="P128" s="163">
        <v>3.4</v>
      </c>
      <c r="Q128" s="163"/>
      <c r="R128" s="163"/>
      <c r="S128" s="163"/>
      <c r="T128" s="163">
        <v>0.8</v>
      </c>
      <c r="U128" s="163"/>
      <c r="V128" s="163"/>
      <c r="W128" s="47">
        <v>0.5</v>
      </c>
      <c r="X128" s="48" t="s">
        <v>0</v>
      </c>
    </row>
    <row r="129" spans="1:24" ht="11.25" customHeight="1" x14ac:dyDescent="0.2">
      <c r="A129" s="142" t="s">
        <v>0</v>
      </c>
      <c r="B129" s="142"/>
      <c r="C129" s="142" t="s">
        <v>32</v>
      </c>
      <c r="D129" s="142"/>
      <c r="E129" s="141">
        <v>0</v>
      </c>
      <c r="F129" s="141"/>
      <c r="G129" s="141"/>
      <c r="H129" s="141"/>
      <c r="I129" s="141">
        <v>0.9</v>
      </c>
      <c r="J129" s="141"/>
      <c r="K129" s="141">
        <v>2.8</v>
      </c>
      <c r="L129" s="141"/>
      <c r="M129" s="141">
        <v>1</v>
      </c>
      <c r="N129" s="141"/>
      <c r="O129" s="141"/>
      <c r="P129" s="141">
        <v>0.4</v>
      </c>
      <c r="Q129" s="141"/>
      <c r="R129" s="141"/>
      <c r="S129" s="141"/>
      <c r="T129" s="141">
        <v>0.4</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c r="E141" s="134"/>
      <c r="F141" s="134"/>
      <c r="G141" s="134"/>
      <c r="H141" s="134"/>
      <c r="I141" s="134"/>
      <c r="J141" s="132"/>
      <c r="K141" s="132"/>
      <c r="L141" s="132"/>
      <c r="M141" s="132"/>
      <c r="N141" s="132"/>
      <c r="O141" s="173"/>
      <c r="P141" s="173"/>
      <c r="Q141" s="173"/>
      <c r="R141" s="173"/>
      <c r="S141" s="135" t="s">
        <v>157</v>
      </c>
      <c r="T141" s="135"/>
      <c r="U141" s="135"/>
      <c r="V141" s="135"/>
      <c r="W141" s="135"/>
      <c r="X141" s="135"/>
    </row>
    <row r="142" spans="1:24" ht="14.45" customHeight="1" x14ac:dyDescent="0.2">
      <c r="F142" s="37" t="s">
        <v>0</v>
      </c>
      <c r="G142" s="134" t="s">
        <v>0</v>
      </c>
      <c r="H142" s="134"/>
      <c r="I142" s="134"/>
      <c r="J142" s="134"/>
      <c r="K142" s="134"/>
      <c r="L142" s="134"/>
      <c r="M142" s="134"/>
      <c r="N142" s="134"/>
      <c r="O142" s="134"/>
      <c r="P142" s="134"/>
      <c r="Q142" s="134" t="s">
        <v>0</v>
      </c>
      <c r="R142" s="134"/>
      <c r="S142" s="134"/>
      <c r="T142" s="134"/>
      <c r="U142" s="134" t="s">
        <v>0</v>
      </c>
      <c r="V142" s="134"/>
      <c r="W142" s="134"/>
      <c r="X142" s="134"/>
    </row>
    <row r="143" spans="1:24" ht="20.85" customHeight="1" x14ac:dyDescent="0.2">
      <c r="F143" s="175" t="s">
        <v>1</v>
      </c>
      <c r="G143" s="175"/>
      <c r="H143" s="175"/>
      <c r="I143" s="175"/>
      <c r="J143" s="175"/>
      <c r="K143" s="175"/>
      <c r="L143" s="175"/>
      <c r="M143" s="175"/>
      <c r="N143" s="175"/>
      <c r="O143" s="175"/>
      <c r="P143" s="175"/>
      <c r="Q143" s="175"/>
      <c r="R143" s="175"/>
      <c r="S143" s="175"/>
      <c r="T143" s="175"/>
      <c r="U143" s="175"/>
      <c r="V143" s="175"/>
      <c r="W143" s="175"/>
      <c r="X143" s="175"/>
    </row>
    <row r="144" spans="1:24" ht="6.75" customHeight="1" x14ac:dyDescent="0.2">
      <c r="F144" s="37" t="s">
        <v>0</v>
      </c>
      <c r="G144" s="134" t="s">
        <v>0</v>
      </c>
      <c r="H144" s="134"/>
      <c r="I144" s="134"/>
      <c r="J144" s="134"/>
      <c r="K144" s="134"/>
      <c r="L144" s="134"/>
      <c r="M144" s="134"/>
      <c r="N144" s="134"/>
      <c r="O144" s="134"/>
      <c r="P144" s="134"/>
      <c r="Q144" s="134" t="s">
        <v>0</v>
      </c>
      <c r="R144" s="134"/>
      <c r="S144" s="134"/>
      <c r="T144" s="134"/>
      <c r="U144" s="134" t="s">
        <v>0</v>
      </c>
      <c r="V144" s="134"/>
      <c r="W144" s="134"/>
      <c r="X144" s="134"/>
    </row>
    <row r="145" spans="1:24" ht="11.45" customHeight="1" x14ac:dyDescent="0.2">
      <c r="F145" s="37" t="s">
        <v>0</v>
      </c>
      <c r="G145" s="134" t="s">
        <v>69</v>
      </c>
      <c r="H145" s="134"/>
      <c r="I145" s="134"/>
      <c r="J145" s="134"/>
      <c r="K145" s="134"/>
      <c r="L145" s="134"/>
      <c r="M145" s="134"/>
      <c r="N145" s="134"/>
      <c r="O145" s="134"/>
      <c r="P145" s="134"/>
      <c r="Q145" s="139" t="s">
        <v>0</v>
      </c>
      <c r="R145" s="139"/>
      <c r="S145" s="139"/>
      <c r="T145" s="139"/>
      <c r="U145" s="139"/>
      <c r="V145" s="139"/>
      <c r="W145" s="139"/>
      <c r="X145" s="139"/>
    </row>
    <row r="146" spans="1:24" ht="11.45" customHeight="1" x14ac:dyDescent="0.2">
      <c r="F146" s="37" t="s">
        <v>0</v>
      </c>
      <c r="G146" s="134" t="s">
        <v>70</v>
      </c>
      <c r="H146" s="134"/>
      <c r="I146" s="134"/>
      <c r="J146" s="134"/>
      <c r="K146" s="134"/>
      <c r="L146" s="134"/>
      <c r="M146" s="134"/>
      <c r="N146" s="134"/>
      <c r="O146" s="134"/>
      <c r="P146" s="134"/>
      <c r="Q146" s="134"/>
      <c r="R146" s="134"/>
      <c r="S146" s="134"/>
      <c r="T146" s="134"/>
      <c r="U146" s="154" t="s">
        <v>71</v>
      </c>
      <c r="V146" s="154"/>
      <c r="W146" s="154"/>
      <c r="X146" s="154"/>
    </row>
    <row r="147" spans="1:24" ht="11.45" customHeight="1" x14ac:dyDescent="0.2">
      <c r="F147" s="37" t="s">
        <v>0</v>
      </c>
      <c r="G147" s="134" t="s">
        <v>5</v>
      </c>
      <c r="H147" s="134"/>
      <c r="I147" s="134"/>
      <c r="J147" s="134"/>
      <c r="K147" s="134"/>
      <c r="L147" s="134"/>
      <c r="M147" s="134"/>
      <c r="N147" s="134"/>
      <c r="O147" s="134"/>
      <c r="P147" s="134"/>
      <c r="Q147" s="134"/>
      <c r="R147" s="134"/>
      <c r="S147" s="134"/>
      <c r="T147" s="134"/>
      <c r="U147" s="154" t="s">
        <v>72</v>
      </c>
      <c r="V147" s="154"/>
      <c r="W147" s="154"/>
      <c r="X147" s="154"/>
    </row>
    <row r="148" spans="1:24" ht="1.7" customHeight="1" x14ac:dyDescent="0.2">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row>
    <row r="149" spans="1:24" ht="1.1499999999999999" customHeight="1" x14ac:dyDescent="0.2">
      <c r="A149" s="152" t="s">
        <v>0</v>
      </c>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row>
    <row r="150" spans="1:24" ht="11.25" customHeight="1" x14ac:dyDescent="0.2">
      <c r="A150" s="146" t="s">
        <v>0</v>
      </c>
      <c r="B150" s="146"/>
      <c r="C150" s="146" t="s">
        <v>0</v>
      </c>
      <c r="D150" s="146"/>
      <c r="E150" s="146"/>
      <c r="F150" s="146" t="s">
        <v>0</v>
      </c>
      <c r="G150" s="146"/>
      <c r="H150" s="149" t="s">
        <v>0</v>
      </c>
      <c r="I150" s="149"/>
      <c r="J150" s="149"/>
      <c r="K150" s="149" t="s">
        <v>0</v>
      </c>
      <c r="L150" s="149"/>
      <c r="M150" s="149"/>
      <c r="N150" s="149" t="s">
        <v>0</v>
      </c>
      <c r="O150" s="149"/>
      <c r="P150" s="149"/>
      <c r="Q150" s="149"/>
      <c r="R150" s="149" t="s">
        <v>7</v>
      </c>
      <c r="S150" s="149"/>
      <c r="T150" s="149"/>
      <c r="U150" s="149"/>
      <c r="V150" s="149" t="s">
        <v>7</v>
      </c>
      <c r="W150" s="149"/>
      <c r="X150" s="45" t="s">
        <v>0</v>
      </c>
    </row>
    <row r="151" spans="1:24" ht="11.25" customHeight="1" x14ac:dyDescent="0.2">
      <c r="A151" s="146" t="s">
        <v>0</v>
      </c>
      <c r="B151" s="146"/>
      <c r="C151" s="165" t="s">
        <v>8</v>
      </c>
      <c r="D151" s="165"/>
      <c r="E151" s="165"/>
      <c r="F151" s="146" t="s">
        <v>0</v>
      </c>
      <c r="G151" s="146"/>
      <c r="H151" s="149" t="s">
        <v>0</v>
      </c>
      <c r="I151" s="149"/>
      <c r="J151" s="149"/>
      <c r="K151" s="149" t="s">
        <v>9</v>
      </c>
      <c r="L151" s="149"/>
      <c r="M151" s="149"/>
      <c r="N151" s="149" t="s">
        <v>10</v>
      </c>
      <c r="O151" s="149"/>
      <c r="P151" s="149"/>
      <c r="Q151" s="149"/>
      <c r="R151" s="149" t="s">
        <v>11</v>
      </c>
      <c r="S151" s="149"/>
      <c r="T151" s="149"/>
      <c r="U151" s="149"/>
      <c r="V151" s="149" t="s">
        <v>12</v>
      </c>
      <c r="W151" s="149"/>
      <c r="X151" s="45" t="s">
        <v>0</v>
      </c>
    </row>
    <row r="152" spans="1:24" ht="11.25" customHeight="1" x14ac:dyDescent="0.2">
      <c r="A152" s="142" t="s">
        <v>0</v>
      </c>
      <c r="B152" s="142"/>
      <c r="C152" s="164" t="s">
        <v>13</v>
      </c>
      <c r="D152" s="164"/>
      <c r="E152" s="164"/>
      <c r="F152" s="142" t="s">
        <v>0</v>
      </c>
      <c r="G152" s="142"/>
      <c r="H152" s="144" t="s">
        <v>0</v>
      </c>
      <c r="I152" s="144"/>
      <c r="J152" s="144"/>
      <c r="K152" s="151">
        <v>9671</v>
      </c>
      <c r="L152" s="151"/>
      <c r="M152" s="151"/>
      <c r="N152" s="151">
        <v>9765</v>
      </c>
      <c r="O152" s="151"/>
      <c r="P152" s="151"/>
      <c r="Q152" s="151"/>
      <c r="R152" s="151">
        <v>94</v>
      </c>
      <c r="S152" s="151"/>
      <c r="T152" s="151"/>
      <c r="U152" s="151"/>
      <c r="V152" s="167">
        <v>0.19</v>
      </c>
      <c r="W152" s="167"/>
      <c r="X152" s="41" t="s">
        <v>0</v>
      </c>
    </row>
    <row r="153" spans="1:24" ht="11.25" customHeight="1" x14ac:dyDescent="0.2">
      <c r="A153" s="143" t="s">
        <v>0</v>
      </c>
      <c r="B153" s="143"/>
      <c r="C153" s="169" t="s">
        <v>14</v>
      </c>
      <c r="D153" s="169"/>
      <c r="E153" s="169"/>
      <c r="F153" s="143" t="s">
        <v>0</v>
      </c>
      <c r="G153" s="143"/>
      <c r="H153" s="150" t="s">
        <v>0</v>
      </c>
      <c r="I153" s="150"/>
      <c r="J153" s="150"/>
      <c r="K153" s="171">
        <v>4278</v>
      </c>
      <c r="L153" s="171"/>
      <c r="M153" s="171"/>
      <c r="N153" s="171">
        <v>4354</v>
      </c>
      <c r="O153" s="171"/>
      <c r="P153" s="171"/>
      <c r="Q153" s="171"/>
      <c r="R153" s="171">
        <v>77</v>
      </c>
      <c r="S153" s="171"/>
      <c r="T153" s="171"/>
      <c r="U153" s="171"/>
      <c r="V153" s="174">
        <v>0.36</v>
      </c>
      <c r="W153" s="174"/>
      <c r="X153" s="43" t="s">
        <v>0</v>
      </c>
    </row>
    <row r="154" spans="1:24" ht="11.25" customHeight="1" x14ac:dyDescent="0.2">
      <c r="A154" s="142" t="s">
        <v>0</v>
      </c>
      <c r="B154" s="142"/>
      <c r="C154" s="164" t="s">
        <v>15</v>
      </c>
      <c r="D154" s="164"/>
      <c r="E154" s="164"/>
      <c r="F154" s="142" t="s">
        <v>0</v>
      </c>
      <c r="G154" s="142"/>
      <c r="H154" s="144" t="s">
        <v>0</v>
      </c>
      <c r="I154" s="144"/>
      <c r="J154" s="144"/>
      <c r="K154" s="172">
        <v>47.5</v>
      </c>
      <c r="L154" s="172"/>
      <c r="M154" s="172"/>
      <c r="N154" s="172">
        <v>48.9</v>
      </c>
      <c r="O154" s="172"/>
      <c r="P154" s="172"/>
      <c r="Q154" s="172"/>
      <c r="R154" s="172">
        <v>1.4</v>
      </c>
      <c r="S154" s="172"/>
      <c r="T154" s="172"/>
      <c r="U154" s="172"/>
      <c r="V154" s="167">
        <v>0.57999999999999996</v>
      </c>
      <c r="W154" s="167"/>
      <c r="X154" s="41" t="s">
        <v>0</v>
      </c>
    </row>
    <row r="155" spans="1:24" ht="11.25" customHeight="1" x14ac:dyDescent="0.2">
      <c r="A155" s="143" t="s">
        <v>0</v>
      </c>
      <c r="B155" s="143"/>
      <c r="C155" s="169" t="s">
        <v>16</v>
      </c>
      <c r="D155" s="169"/>
      <c r="E155" s="169"/>
      <c r="F155" s="143" t="s">
        <v>0</v>
      </c>
      <c r="G155" s="143"/>
      <c r="H155" s="150" t="s">
        <v>0</v>
      </c>
      <c r="I155" s="150"/>
      <c r="J155" s="150"/>
      <c r="K155" s="166">
        <v>2.25</v>
      </c>
      <c r="L155" s="166"/>
      <c r="M155" s="166"/>
      <c r="N155" s="166">
        <v>2.23</v>
      </c>
      <c r="O155" s="166"/>
      <c r="P155" s="166"/>
      <c r="Q155" s="166"/>
      <c r="R155" s="168">
        <v>-0.02</v>
      </c>
      <c r="S155" s="168"/>
      <c r="T155" s="168"/>
      <c r="U155" s="168"/>
      <c r="V155" s="174">
        <v>-0.18</v>
      </c>
      <c r="W155" s="174"/>
      <c r="X155" s="43" t="s">
        <v>0</v>
      </c>
    </row>
    <row r="156" spans="1:24" ht="11.25" customHeight="1" x14ac:dyDescent="0.2">
      <c r="A156" s="142" t="s">
        <v>0</v>
      </c>
      <c r="B156" s="142"/>
      <c r="C156" s="164" t="s">
        <v>0</v>
      </c>
      <c r="D156" s="164"/>
      <c r="E156" s="164"/>
      <c r="F156" s="142" t="s">
        <v>0</v>
      </c>
      <c r="G156" s="142"/>
      <c r="H156" s="144" t="s">
        <v>0</v>
      </c>
      <c r="I156" s="144"/>
      <c r="J156" s="144"/>
      <c r="K156" s="144" t="s">
        <v>0</v>
      </c>
      <c r="L156" s="144"/>
      <c r="M156" s="144"/>
      <c r="N156" s="144" t="s">
        <v>0</v>
      </c>
      <c r="O156" s="144"/>
      <c r="P156" s="144"/>
      <c r="Q156" s="144"/>
      <c r="R156" s="144" t="s">
        <v>0</v>
      </c>
      <c r="S156" s="144"/>
      <c r="T156" s="144"/>
      <c r="U156" s="144"/>
      <c r="V156" s="144" t="s">
        <v>0</v>
      </c>
      <c r="W156" s="144"/>
      <c r="X156" s="41" t="s">
        <v>0</v>
      </c>
    </row>
    <row r="157" spans="1:24" ht="12" customHeight="1" x14ac:dyDescent="0.2">
      <c r="A157" s="146" t="s">
        <v>0</v>
      </c>
      <c r="B157" s="146"/>
      <c r="C157" s="147" t="s">
        <v>0</v>
      </c>
      <c r="D157" s="147"/>
      <c r="E157" s="146" t="s">
        <v>0</v>
      </c>
      <c r="F157" s="146"/>
      <c r="G157" s="146"/>
      <c r="H157" s="146"/>
      <c r="I157" s="146" t="s">
        <v>0</v>
      </c>
      <c r="J157" s="146"/>
      <c r="K157" s="146" t="s">
        <v>0</v>
      </c>
      <c r="L157" s="146"/>
      <c r="M157" s="147" t="s">
        <v>17</v>
      </c>
      <c r="N157" s="147"/>
      <c r="O157" s="147"/>
      <c r="P157" s="147"/>
      <c r="Q157" s="147"/>
      <c r="R157" s="147"/>
      <c r="S157" s="147"/>
      <c r="T157" s="147" t="s">
        <v>18</v>
      </c>
      <c r="U157" s="147"/>
      <c r="V157" s="147"/>
      <c r="W157" s="147"/>
      <c r="X157" s="40" t="s">
        <v>0</v>
      </c>
    </row>
    <row r="158" spans="1:24" ht="11.25" customHeight="1" x14ac:dyDescent="0.2">
      <c r="A158" s="146" t="s">
        <v>0</v>
      </c>
      <c r="B158" s="146"/>
      <c r="C158" s="165" t="s">
        <v>19</v>
      </c>
      <c r="D158" s="165"/>
      <c r="E158" s="165"/>
      <c r="F158" s="165"/>
      <c r="G158" s="165"/>
      <c r="H158" s="165"/>
      <c r="I158" s="165"/>
      <c r="J158" s="165"/>
      <c r="K158" s="149" t="s">
        <v>0</v>
      </c>
      <c r="L158" s="149"/>
      <c r="M158" s="149" t="s">
        <v>20</v>
      </c>
      <c r="N158" s="149"/>
      <c r="O158" s="149"/>
      <c r="P158" s="149" t="s">
        <v>21</v>
      </c>
      <c r="Q158" s="149"/>
      <c r="R158" s="149"/>
      <c r="S158" s="149"/>
      <c r="T158" s="149" t="s">
        <v>20</v>
      </c>
      <c r="U158" s="149"/>
      <c r="V158" s="149"/>
      <c r="W158" s="46" t="s">
        <v>21</v>
      </c>
      <c r="X158" s="40" t="s">
        <v>0</v>
      </c>
    </row>
    <row r="159" spans="1:24" ht="11.25" customHeight="1" x14ac:dyDescent="0.2">
      <c r="A159" s="142" t="s">
        <v>0</v>
      </c>
      <c r="B159" s="142"/>
      <c r="C159" s="164" t="s">
        <v>22</v>
      </c>
      <c r="D159" s="164"/>
      <c r="E159" s="144" t="s">
        <v>0</v>
      </c>
      <c r="F159" s="144"/>
      <c r="G159" s="144"/>
      <c r="H159" s="144"/>
      <c r="I159" s="144" t="s">
        <v>0</v>
      </c>
      <c r="J159" s="144"/>
      <c r="K159" s="144" t="s">
        <v>0</v>
      </c>
      <c r="L159" s="144"/>
      <c r="M159" s="151">
        <v>4278</v>
      </c>
      <c r="N159" s="151"/>
      <c r="O159" s="151"/>
      <c r="P159" s="144" t="s">
        <v>23</v>
      </c>
      <c r="Q159" s="144"/>
      <c r="R159" s="144"/>
      <c r="S159" s="144"/>
      <c r="T159" s="151">
        <v>4354</v>
      </c>
      <c r="U159" s="151"/>
      <c r="V159" s="151"/>
      <c r="W159" s="42" t="s">
        <v>23</v>
      </c>
      <c r="X159" s="38" t="s">
        <v>0</v>
      </c>
    </row>
    <row r="160" spans="1:24" ht="11.25" customHeight="1" x14ac:dyDescent="0.2">
      <c r="A160" s="143" t="s">
        <v>0</v>
      </c>
      <c r="B160" s="143"/>
      <c r="C160" s="159" t="s">
        <v>24</v>
      </c>
      <c r="D160" s="159"/>
      <c r="E160" s="159"/>
      <c r="F160" s="159"/>
      <c r="G160" s="159"/>
      <c r="H160" s="159"/>
      <c r="I160" s="150" t="s">
        <v>0</v>
      </c>
      <c r="J160" s="150"/>
      <c r="K160" s="150" t="s">
        <v>0</v>
      </c>
      <c r="L160" s="150"/>
      <c r="M160" s="171">
        <v>630</v>
      </c>
      <c r="N160" s="171"/>
      <c r="O160" s="171"/>
      <c r="P160" s="163">
        <v>14.7</v>
      </c>
      <c r="Q160" s="163"/>
      <c r="R160" s="163"/>
      <c r="S160" s="163"/>
      <c r="T160" s="171">
        <v>635</v>
      </c>
      <c r="U160" s="171"/>
      <c r="V160" s="171"/>
      <c r="W160" s="47">
        <v>14.6</v>
      </c>
      <c r="X160" s="48" t="s">
        <v>0</v>
      </c>
    </row>
    <row r="161" spans="1:24" ht="10.5" customHeight="1" x14ac:dyDescent="0.2">
      <c r="A161" s="142" t="s">
        <v>0</v>
      </c>
      <c r="B161" s="142"/>
      <c r="C161" s="161" t="s">
        <v>25</v>
      </c>
      <c r="D161" s="161"/>
      <c r="E161" s="161"/>
      <c r="F161" s="161"/>
      <c r="G161" s="161"/>
      <c r="H161" s="161"/>
      <c r="I161" s="144" t="s">
        <v>0</v>
      </c>
      <c r="J161" s="144"/>
      <c r="K161" s="144" t="s">
        <v>0</v>
      </c>
      <c r="L161" s="144"/>
      <c r="M161" s="151">
        <v>678</v>
      </c>
      <c r="N161" s="151"/>
      <c r="O161" s="151"/>
      <c r="P161" s="141">
        <v>15.8</v>
      </c>
      <c r="Q161" s="141"/>
      <c r="R161" s="141"/>
      <c r="S161" s="141"/>
      <c r="T161" s="151">
        <v>700</v>
      </c>
      <c r="U161" s="151"/>
      <c r="V161" s="151"/>
      <c r="W161" s="49">
        <v>16.100000000000001</v>
      </c>
      <c r="X161" s="38" t="s">
        <v>0</v>
      </c>
    </row>
    <row r="162" spans="1:24" ht="10.5" customHeight="1" x14ac:dyDescent="0.2">
      <c r="A162" s="143" t="s">
        <v>0</v>
      </c>
      <c r="B162" s="143"/>
      <c r="C162" s="159" t="s">
        <v>26</v>
      </c>
      <c r="D162" s="159"/>
      <c r="E162" s="159"/>
      <c r="F162" s="159"/>
      <c r="G162" s="159"/>
      <c r="H162" s="159"/>
      <c r="I162" s="150" t="s">
        <v>0</v>
      </c>
      <c r="J162" s="150"/>
      <c r="K162" s="150" t="s">
        <v>0</v>
      </c>
      <c r="L162" s="150"/>
      <c r="M162" s="171">
        <v>586</v>
      </c>
      <c r="N162" s="171"/>
      <c r="O162" s="171"/>
      <c r="P162" s="163">
        <v>13.7</v>
      </c>
      <c r="Q162" s="163"/>
      <c r="R162" s="163"/>
      <c r="S162" s="163"/>
      <c r="T162" s="171">
        <v>478</v>
      </c>
      <c r="U162" s="171"/>
      <c r="V162" s="171"/>
      <c r="W162" s="47">
        <v>11</v>
      </c>
      <c r="X162" s="43" t="s">
        <v>0</v>
      </c>
    </row>
    <row r="163" spans="1:24" ht="11.25" customHeight="1" x14ac:dyDescent="0.2">
      <c r="A163" s="142" t="s">
        <v>0</v>
      </c>
      <c r="B163" s="142"/>
      <c r="C163" s="161" t="s">
        <v>27</v>
      </c>
      <c r="D163" s="161"/>
      <c r="E163" s="161"/>
      <c r="F163" s="161"/>
      <c r="G163" s="161"/>
      <c r="H163" s="161"/>
      <c r="I163" s="144" t="s">
        <v>0</v>
      </c>
      <c r="J163" s="144"/>
      <c r="K163" s="144" t="s">
        <v>0</v>
      </c>
      <c r="L163" s="144"/>
      <c r="M163" s="151">
        <v>765</v>
      </c>
      <c r="N163" s="151"/>
      <c r="O163" s="151"/>
      <c r="P163" s="141">
        <v>17.899999999999999</v>
      </c>
      <c r="Q163" s="141"/>
      <c r="R163" s="141"/>
      <c r="S163" s="141"/>
      <c r="T163" s="151">
        <v>488</v>
      </c>
      <c r="U163" s="151"/>
      <c r="V163" s="151"/>
      <c r="W163" s="49">
        <v>11.2</v>
      </c>
      <c r="X163" s="38" t="s">
        <v>0</v>
      </c>
    </row>
    <row r="164" spans="1:24" ht="11.25" customHeight="1" x14ac:dyDescent="0.2">
      <c r="A164" s="143" t="s">
        <v>0</v>
      </c>
      <c r="B164" s="143"/>
      <c r="C164" s="159" t="s">
        <v>28</v>
      </c>
      <c r="D164" s="159"/>
      <c r="E164" s="159"/>
      <c r="F164" s="159"/>
      <c r="G164" s="159"/>
      <c r="H164" s="159"/>
      <c r="I164" s="150" t="s">
        <v>0</v>
      </c>
      <c r="J164" s="150"/>
      <c r="K164" s="150" t="s">
        <v>0</v>
      </c>
      <c r="L164" s="150"/>
      <c r="M164" s="171">
        <v>750</v>
      </c>
      <c r="N164" s="171"/>
      <c r="O164" s="171"/>
      <c r="P164" s="163">
        <v>17.5</v>
      </c>
      <c r="Q164" s="163"/>
      <c r="R164" s="163"/>
      <c r="S164" s="163"/>
      <c r="T164" s="171">
        <v>889</v>
      </c>
      <c r="U164" s="171"/>
      <c r="V164" s="171"/>
      <c r="W164" s="47">
        <v>20.399999999999999</v>
      </c>
      <c r="X164" s="48" t="s">
        <v>0</v>
      </c>
    </row>
    <row r="165" spans="1:24" ht="11.25" customHeight="1" x14ac:dyDescent="0.2">
      <c r="A165" s="142" t="s">
        <v>0</v>
      </c>
      <c r="B165" s="142"/>
      <c r="C165" s="161" t="s">
        <v>29</v>
      </c>
      <c r="D165" s="161"/>
      <c r="E165" s="161"/>
      <c r="F165" s="161"/>
      <c r="G165" s="161"/>
      <c r="H165" s="161"/>
      <c r="I165" s="144" t="s">
        <v>0</v>
      </c>
      <c r="J165" s="144"/>
      <c r="K165" s="144" t="s">
        <v>0</v>
      </c>
      <c r="L165" s="144"/>
      <c r="M165" s="151">
        <v>470</v>
      </c>
      <c r="N165" s="151"/>
      <c r="O165" s="151"/>
      <c r="P165" s="141">
        <v>11</v>
      </c>
      <c r="Q165" s="141"/>
      <c r="R165" s="141"/>
      <c r="S165" s="141"/>
      <c r="T165" s="151">
        <v>705</v>
      </c>
      <c r="U165" s="151"/>
      <c r="V165" s="151"/>
      <c r="W165" s="49">
        <v>16.2</v>
      </c>
      <c r="X165" s="38" t="s">
        <v>0</v>
      </c>
    </row>
    <row r="166" spans="1:24" ht="11.25" customHeight="1" x14ac:dyDescent="0.2">
      <c r="A166" s="143" t="s">
        <v>0</v>
      </c>
      <c r="B166" s="143"/>
      <c r="C166" s="159" t="s">
        <v>30</v>
      </c>
      <c r="D166" s="159"/>
      <c r="E166" s="159"/>
      <c r="F166" s="159"/>
      <c r="G166" s="159"/>
      <c r="H166" s="159"/>
      <c r="I166" s="150" t="s">
        <v>0</v>
      </c>
      <c r="J166" s="150"/>
      <c r="K166" s="150" t="s">
        <v>0</v>
      </c>
      <c r="L166" s="150"/>
      <c r="M166" s="171">
        <v>245</v>
      </c>
      <c r="N166" s="171"/>
      <c r="O166" s="171"/>
      <c r="P166" s="163">
        <v>5.7</v>
      </c>
      <c r="Q166" s="163"/>
      <c r="R166" s="163"/>
      <c r="S166" s="163"/>
      <c r="T166" s="171">
        <v>266</v>
      </c>
      <c r="U166" s="171"/>
      <c r="V166" s="171"/>
      <c r="W166" s="47">
        <v>6.1</v>
      </c>
      <c r="X166" s="48" t="s">
        <v>0</v>
      </c>
    </row>
    <row r="167" spans="1:24" ht="11.25" customHeight="1" x14ac:dyDescent="0.2">
      <c r="A167" s="142" t="s">
        <v>0</v>
      </c>
      <c r="B167" s="142"/>
      <c r="C167" s="161" t="s">
        <v>31</v>
      </c>
      <c r="D167" s="161"/>
      <c r="E167" s="161"/>
      <c r="F167" s="161"/>
      <c r="G167" s="161"/>
      <c r="H167" s="161"/>
      <c r="I167" s="144" t="s">
        <v>0</v>
      </c>
      <c r="J167" s="144"/>
      <c r="K167" s="144" t="s">
        <v>0</v>
      </c>
      <c r="L167" s="144"/>
      <c r="M167" s="151">
        <v>94</v>
      </c>
      <c r="N167" s="151"/>
      <c r="O167" s="151"/>
      <c r="P167" s="141">
        <v>2.2000000000000002</v>
      </c>
      <c r="Q167" s="141"/>
      <c r="R167" s="141"/>
      <c r="S167" s="141"/>
      <c r="T167" s="151">
        <v>124</v>
      </c>
      <c r="U167" s="151"/>
      <c r="V167" s="151"/>
      <c r="W167" s="49">
        <v>2.8</v>
      </c>
      <c r="X167" s="38" t="s">
        <v>0</v>
      </c>
    </row>
    <row r="168" spans="1:24" ht="11.25" customHeight="1" x14ac:dyDescent="0.2">
      <c r="A168" s="143" t="s">
        <v>0</v>
      </c>
      <c r="B168" s="143"/>
      <c r="C168" s="159" t="s">
        <v>32</v>
      </c>
      <c r="D168" s="159"/>
      <c r="E168" s="159"/>
      <c r="F168" s="159"/>
      <c r="G168" s="159"/>
      <c r="H168" s="159"/>
      <c r="I168" s="150" t="s">
        <v>0</v>
      </c>
      <c r="J168" s="150"/>
      <c r="K168" s="150" t="s">
        <v>0</v>
      </c>
      <c r="L168" s="150"/>
      <c r="M168" s="171">
        <v>60</v>
      </c>
      <c r="N168" s="171"/>
      <c r="O168" s="171"/>
      <c r="P168" s="163">
        <v>1.4</v>
      </c>
      <c r="Q168" s="163"/>
      <c r="R168" s="163"/>
      <c r="S168" s="163"/>
      <c r="T168" s="171">
        <v>70</v>
      </c>
      <c r="U168" s="171"/>
      <c r="V168" s="171"/>
      <c r="W168" s="47">
        <v>1.6</v>
      </c>
      <c r="X168" s="48" t="s">
        <v>0</v>
      </c>
    </row>
    <row r="169" spans="1:24" ht="11.25" customHeight="1" x14ac:dyDescent="0.2">
      <c r="A169" s="142" t="s">
        <v>0</v>
      </c>
      <c r="B169" s="142"/>
      <c r="C169" s="161" t="s">
        <v>0</v>
      </c>
      <c r="D169" s="161"/>
      <c r="E169" s="144" t="s">
        <v>0</v>
      </c>
      <c r="F169" s="144"/>
      <c r="G169" s="144"/>
      <c r="H169" s="144"/>
      <c r="I169" s="144" t="s">
        <v>0</v>
      </c>
      <c r="J169" s="144"/>
      <c r="K169" s="144" t="s">
        <v>0</v>
      </c>
      <c r="L169" s="144"/>
      <c r="M169" s="144" t="s">
        <v>0</v>
      </c>
      <c r="N169" s="144"/>
      <c r="O169" s="144"/>
      <c r="P169" s="144" t="s">
        <v>0</v>
      </c>
      <c r="Q169" s="144"/>
      <c r="R169" s="144"/>
      <c r="S169" s="144"/>
      <c r="T169" s="144" t="s">
        <v>0</v>
      </c>
      <c r="U169" s="144"/>
      <c r="V169" s="144"/>
      <c r="W169" s="42" t="s">
        <v>0</v>
      </c>
      <c r="X169" s="38" t="s">
        <v>0</v>
      </c>
    </row>
    <row r="170" spans="1:24" ht="11.25" customHeight="1" x14ac:dyDescent="0.2">
      <c r="A170" s="143" t="s">
        <v>0</v>
      </c>
      <c r="B170" s="143"/>
      <c r="C170" s="159" t="s">
        <v>33</v>
      </c>
      <c r="D170" s="159"/>
      <c r="E170" s="159"/>
      <c r="F170" s="159"/>
      <c r="G170" s="159"/>
      <c r="H170" s="159"/>
      <c r="I170" s="150" t="s">
        <v>0</v>
      </c>
      <c r="J170" s="150"/>
      <c r="K170" s="150" t="s">
        <v>0</v>
      </c>
      <c r="L170" s="150"/>
      <c r="M170" s="157">
        <v>38679</v>
      </c>
      <c r="N170" s="157"/>
      <c r="O170" s="157"/>
      <c r="P170" s="150" t="s">
        <v>0</v>
      </c>
      <c r="Q170" s="150"/>
      <c r="R170" s="150"/>
      <c r="S170" s="150"/>
      <c r="T170" s="157">
        <v>45346</v>
      </c>
      <c r="U170" s="157"/>
      <c r="V170" s="157"/>
      <c r="W170" s="44" t="s">
        <v>0</v>
      </c>
      <c r="X170" s="48" t="s">
        <v>0</v>
      </c>
    </row>
    <row r="171" spans="1:24" ht="11.25" customHeight="1" x14ac:dyDescent="0.2">
      <c r="A171" s="142" t="s">
        <v>0</v>
      </c>
      <c r="B171" s="142"/>
      <c r="C171" s="161" t="s">
        <v>34</v>
      </c>
      <c r="D171" s="161"/>
      <c r="E171" s="161"/>
      <c r="F171" s="161"/>
      <c r="G171" s="161"/>
      <c r="H171" s="161"/>
      <c r="I171" s="144" t="s">
        <v>0</v>
      </c>
      <c r="J171" s="144"/>
      <c r="K171" s="144" t="s">
        <v>0</v>
      </c>
      <c r="L171" s="144"/>
      <c r="M171" s="145">
        <v>51283</v>
      </c>
      <c r="N171" s="145"/>
      <c r="O171" s="145"/>
      <c r="P171" s="144" t="s">
        <v>0</v>
      </c>
      <c r="Q171" s="144"/>
      <c r="R171" s="144"/>
      <c r="S171" s="144"/>
      <c r="T171" s="145">
        <v>57034</v>
      </c>
      <c r="U171" s="145"/>
      <c r="V171" s="145"/>
      <c r="W171" s="42" t="s">
        <v>0</v>
      </c>
      <c r="X171" s="37" t="s">
        <v>0</v>
      </c>
    </row>
    <row r="172" spans="1:24" ht="11.25" customHeight="1" x14ac:dyDescent="0.2">
      <c r="A172" s="143" t="s">
        <v>0</v>
      </c>
      <c r="B172" s="143"/>
      <c r="C172" s="159" t="s">
        <v>35</v>
      </c>
      <c r="D172" s="159"/>
      <c r="E172" s="159"/>
      <c r="F172" s="159"/>
      <c r="G172" s="159"/>
      <c r="H172" s="159"/>
      <c r="I172" s="150" t="s">
        <v>0</v>
      </c>
      <c r="J172" s="150"/>
      <c r="K172" s="150" t="s">
        <v>0</v>
      </c>
      <c r="L172" s="150"/>
      <c r="M172" s="157">
        <v>22822</v>
      </c>
      <c r="N172" s="157"/>
      <c r="O172" s="157"/>
      <c r="P172" s="150" t="s">
        <v>0</v>
      </c>
      <c r="Q172" s="150"/>
      <c r="R172" s="150"/>
      <c r="S172" s="150"/>
      <c r="T172" s="157">
        <v>25572</v>
      </c>
      <c r="U172" s="157"/>
      <c r="V172" s="157"/>
      <c r="W172" s="44" t="s">
        <v>0</v>
      </c>
      <c r="X172" s="43" t="s">
        <v>0</v>
      </c>
    </row>
    <row r="173" spans="1:24" ht="216.75"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row>
    <row r="174" spans="1:24" ht="37.9"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row>
    <row r="175" spans="1:24" ht="37.9"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row>
    <row r="176" spans="1:24" ht="37.9"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row>
    <row r="177" spans="1:24" ht="37.9" customHeight="1" x14ac:dyDescent="0.2">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row>
    <row r="178" spans="1:24" ht="18.75" customHeight="1" x14ac:dyDescent="0.2">
      <c r="B178" s="140" t="s">
        <v>36</v>
      </c>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row>
    <row r="179" spans="1:24" ht="0.75" customHeight="1" x14ac:dyDescent="0.2">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row>
    <row r="180" spans="1:24" ht="1.5" customHeight="1" x14ac:dyDescent="0.2">
      <c r="A180" s="137" t="s">
        <v>0</v>
      </c>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3" customHeight="1" x14ac:dyDescent="0.2">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row>
    <row r="182" spans="1:24" ht="13.5" customHeight="1" x14ac:dyDescent="0.2">
      <c r="B182" s="138" t="s">
        <v>0</v>
      </c>
      <c r="C182" s="138"/>
      <c r="D182" s="134" t="s">
        <v>0</v>
      </c>
      <c r="E182" s="134"/>
      <c r="F182" s="134"/>
      <c r="G182" s="134"/>
      <c r="H182" s="134"/>
      <c r="I182" s="134"/>
      <c r="J182" s="139" t="s">
        <v>37</v>
      </c>
      <c r="K182" s="139"/>
      <c r="L182" s="139"/>
      <c r="M182" s="139"/>
      <c r="N182" s="139"/>
      <c r="O182" s="139"/>
      <c r="P182" s="139"/>
      <c r="Q182" s="139"/>
      <c r="R182" s="139"/>
      <c r="S182" s="139"/>
      <c r="T182" s="139"/>
      <c r="U182" s="139"/>
      <c r="V182" s="139"/>
      <c r="W182" s="139"/>
      <c r="X182" s="139"/>
    </row>
    <row r="183" spans="1:24" ht="11.85" customHeight="1" x14ac:dyDescent="0.2">
      <c r="B183" s="130" t="s">
        <v>0</v>
      </c>
      <c r="C183" s="130"/>
      <c r="D183" s="131" t="s">
        <v>0</v>
      </c>
      <c r="E183" s="131"/>
      <c r="F183" s="131"/>
      <c r="G183" s="131"/>
      <c r="H183" s="131"/>
      <c r="I183" s="131"/>
      <c r="J183" s="132" t="s">
        <v>38</v>
      </c>
      <c r="K183" s="132"/>
      <c r="L183" s="132"/>
      <c r="M183" s="132"/>
      <c r="N183" s="132"/>
      <c r="O183" s="132"/>
      <c r="P183" s="132"/>
      <c r="Q183" s="132"/>
      <c r="R183" s="132"/>
      <c r="S183" s="131" t="s">
        <v>0</v>
      </c>
      <c r="T183" s="131"/>
      <c r="U183" s="131"/>
      <c r="V183" s="131"/>
      <c r="W183" s="131"/>
      <c r="X183" s="131"/>
    </row>
    <row r="184" spans="1:24" ht="15" customHeight="1" x14ac:dyDescent="0.2">
      <c r="B184" s="133" t="s">
        <v>39</v>
      </c>
      <c r="C184" s="133"/>
      <c r="D184" s="134"/>
      <c r="E184" s="134"/>
      <c r="F184" s="134"/>
      <c r="G184" s="134"/>
      <c r="H184" s="134"/>
      <c r="I184" s="134"/>
      <c r="J184" s="132"/>
      <c r="K184" s="132"/>
      <c r="L184" s="132"/>
      <c r="M184" s="132"/>
      <c r="N184" s="132"/>
      <c r="O184" s="173"/>
      <c r="P184" s="173"/>
      <c r="Q184" s="173"/>
      <c r="R184" s="173"/>
      <c r="S184" s="135" t="s">
        <v>158</v>
      </c>
      <c r="T184" s="135"/>
      <c r="U184" s="135"/>
      <c r="V184" s="135"/>
      <c r="W184" s="135"/>
      <c r="X184" s="135"/>
    </row>
    <row r="185" spans="1:24" ht="14.45" customHeight="1" x14ac:dyDescent="0.2">
      <c r="F185" s="37" t="s">
        <v>0</v>
      </c>
      <c r="G185" s="134" t="s">
        <v>0</v>
      </c>
      <c r="H185" s="134"/>
      <c r="I185" s="134"/>
      <c r="J185" s="134"/>
      <c r="K185" s="134"/>
      <c r="L185" s="134"/>
      <c r="M185" s="134"/>
      <c r="N185" s="134"/>
      <c r="O185" s="134"/>
      <c r="P185" s="134"/>
      <c r="Q185" s="134" t="s">
        <v>0</v>
      </c>
      <c r="R185" s="134"/>
      <c r="S185" s="134"/>
      <c r="T185" s="134"/>
      <c r="U185" s="134" t="s">
        <v>0</v>
      </c>
      <c r="V185" s="134"/>
      <c r="W185" s="134"/>
      <c r="X185" s="134"/>
    </row>
    <row r="186" spans="1:24" ht="20.85" customHeight="1" x14ac:dyDescent="0.2">
      <c r="F186" s="175" t="s">
        <v>1</v>
      </c>
      <c r="G186" s="175"/>
      <c r="H186" s="175"/>
      <c r="I186" s="175"/>
      <c r="J186" s="175"/>
      <c r="K186" s="175"/>
      <c r="L186" s="175"/>
      <c r="M186" s="175"/>
      <c r="N186" s="175"/>
      <c r="O186" s="175"/>
      <c r="P186" s="175"/>
      <c r="Q186" s="175"/>
      <c r="R186" s="175"/>
      <c r="S186" s="175"/>
      <c r="T186" s="175"/>
      <c r="U186" s="175"/>
      <c r="V186" s="175"/>
      <c r="W186" s="175"/>
      <c r="X186" s="175"/>
    </row>
    <row r="187" spans="1:24" ht="6.75" customHeight="1" x14ac:dyDescent="0.2">
      <c r="F187" s="37" t="s">
        <v>0</v>
      </c>
      <c r="G187" s="134" t="s">
        <v>0</v>
      </c>
      <c r="H187" s="134"/>
      <c r="I187" s="134"/>
      <c r="J187" s="134"/>
      <c r="K187" s="134"/>
      <c r="L187" s="134"/>
      <c r="M187" s="134"/>
      <c r="N187" s="134"/>
      <c r="O187" s="134"/>
      <c r="P187" s="134"/>
      <c r="Q187" s="134" t="s">
        <v>0</v>
      </c>
      <c r="R187" s="134"/>
      <c r="S187" s="134"/>
      <c r="T187" s="134"/>
      <c r="U187" s="134" t="s">
        <v>0</v>
      </c>
      <c r="V187" s="134"/>
      <c r="W187" s="134"/>
      <c r="X187" s="134"/>
    </row>
    <row r="188" spans="1:24" ht="11.45" customHeight="1" x14ac:dyDescent="0.2">
      <c r="F188" s="37" t="s">
        <v>0</v>
      </c>
      <c r="G188" s="134" t="s">
        <v>69</v>
      </c>
      <c r="H188" s="134"/>
      <c r="I188" s="134"/>
      <c r="J188" s="134"/>
      <c r="K188" s="134"/>
      <c r="L188" s="134"/>
      <c r="M188" s="134"/>
      <c r="N188" s="134"/>
      <c r="O188" s="134"/>
      <c r="P188" s="134"/>
      <c r="Q188" s="139" t="s">
        <v>0</v>
      </c>
      <c r="R188" s="139"/>
      <c r="S188" s="139"/>
      <c r="T188" s="139"/>
      <c r="U188" s="139"/>
      <c r="V188" s="139"/>
      <c r="W188" s="139"/>
      <c r="X188" s="139"/>
    </row>
    <row r="189" spans="1:24" ht="11.45" customHeight="1" x14ac:dyDescent="0.2">
      <c r="F189" s="37" t="s">
        <v>0</v>
      </c>
      <c r="G189" s="134" t="s">
        <v>70</v>
      </c>
      <c r="H189" s="134"/>
      <c r="I189" s="134"/>
      <c r="J189" s="134"/>
      <c r="K189" s="134"/>
      <c r="L189" s="134"/>
      <c r="M189" s="134"/>
      <c r="N189" s="134"/>
      <c r="O189" s="134"/>
      <c r="P189" s="134"/>
      <c r="Q189" s="134"/>
      <c r="R189" s="134"/>
      <c r="S189" s="134"/>
      <c r="T189" s="134"/>
      <c r="U189" s="154" t="s">
        <v>71</v>
      </c>
      <c r="V189" s="154"/>
      <c r="W189" s="154"/>
      <c r="X189" s="154"/>
    </row>
    <row r="190" spans="1:24" ht="11.45" customHeight="1" x14ac:dyDescent="0.2">
      <c r="F190" s="37" t="s">
        <v>0</v>
      </c>
      <c r="G190" s="134" t="s">
        <v>5</v>
      </c>
      <c r="H190" s="134"/>
      <c r="I190" s="134"/>
      <c r="J190" s="134"/>
      <c r="K190" s="134"/>
      <c r="L190" s="134"/>
      <c r="M190" s="134"/>
      <c r="N190" s="134"/>
      <c r="O190" s="134"/>
      <c r="P190" s="134"/>
      <c r="Q190" s="134"/>
      <c r="R190" s="134"/>
      <c r="S190" s="134"/>
      <c r="T190" s="134"/>
      <c r="U190" s="154" t="s">
        <v>72</v>
      </c>
      <c r="V190" s="154"/>
      <c r="W190" s="154"/>
      <c r="X190" s="154"/>
    </row>
    <row r="191" spans="1:24" ht="1.7" customHeight="1" x14ac:dyDescent="0.2">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row>
    <row r="192" spans="1:24" ht="1.1499999999999999" customHeight="1" x14ac:dyDescent="0.2">
      <c r="A192" s="152" t="s">
        <v>0</v>
      </c>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row>
    <row r="193" spans="1:24" ht="11.25" customHeight="1" x14ac:dyDescent="0.2">
      <c r="A193" s="146" t="s">
        <v>0</v>
      </c>
      <c r="B193" s="146"/>
      <c r="C193" s="147" t="s">
        <v>44</v>
      </c>
      <c r="D193" s="147"/>
      <c r="E193" s="147"/>
      <c r="F193" s="147"/>
      <c r="G193" s="147"/>
      <c r="H193" s="147"/>
      <c r="I193" s="147"/>
      <c r="J193" s="147"/>
      <c r="K193" s="147"/>
      <c r="L193" s="147"/>
      <c r="M193" s="147"/>
      <c r="N193" s="147"/>
      <c r="O193" s="147"/>
      <c r="P193" s="147"/>
      <c r="Q193" s="147"/>
      <c r="R193" s="147"/>
      <c r="S193" s="147"/>
      <c r="T193" s="147"/>
      <c r="U193" s="147"/>
      <c r="V193" s="147"/>
      <c r="W193" s="147"/>
      <c r="X193" s="40" t="s">
        <v>0</v>
      </c>
    </row>
    <row r="194" spans="1:24" ht="11.25" customHeight="1" x14ac:dyDescent="0.2">
      <c r="A194" s="146" t="s">
        <v>0</v>
      </c>
      <c r="B194" s="146"/>
      <c r="C194" s="146" t="s">
        <v>0</v>
      </c>
      <c r="D194" s="146"/>
      <c r="E194" s="149" t="s">
        <v>45</v>
      </c>
      <c r="F194" s="149"/>
      <c r="G194" s="149"/>
      <c r="H194" s="149"/>
      <c r="I194" s="149" t="s">
        <v>46</v>
      </c>
      <c r="J194" s="149"/>
      <c r="K194" s="149" t="s">
        <v>47</v>
      </c>
      <c r="L194" s="149"/>
      <c r="M194" s="149" t="s">
        <v>48</v>
      </c>
      <c r="N194" s="149"/>
      <c r="O194" s="149"/>
      <c r="P194" s="149" t="s">
        <v>49</v>
      </c>
      <c r="Q194" s="149"/>
      <c r="R194" s="149"/>
      <c r="S194" s="149"/>
      <c r="T194" s="149" t="s">
        <v>50</v>
      </c>
      <c r="U194" s="149"/>
      <c r="V194" s="149"/>
      <c r="W194" s="46" t="s">
        <v>51</v>
      </c>
      <c r="X194" s="40" t="s">
        <v>0</v>
      </c>
    </row>
    <row r="195" spans="1:24" ht="11.25" customHeight="1" x14ac:dyDescent="0.2">
      <c r="A195" s="142" t="s">
        <v>0</v>
      </c>
      <c r="B195" s="142"/>
      <c r="C195" s="142" t="s">
        <v>52</v>
      </c>
      <c r="D195" s="142"/>
      <c r="E195" s="151">
        <v>122</v>
      </c>
      <c r="F195" s="151"/>
      <c r="G195" s="151"/>
      <c r="H195" s="151"/>
      <c r="I195" s="151">
        <v>420</v>
      </c>
      <c r="J195" s="151"/>
      <c r="K195" s="151">
        <v>560</v>
      </c>
      <c r="L195" s="151"/>
      <c r="M195" s="151">
        <v>774</v>
      </c>
      <c r="N195" s="151"/>
      <c r="O195" s="151"/>
      <c r="P195" s="151">
        <v>984</v>
      </c>
      <c r="Q195" s="151"/>
      <c r="R195" s="151"/>
      <c r="S195" s="151"/>
      <c r="T195" s="151">
        <v>816</v>
      </c>
      <c r="U195" s="151"/>
      <c r="V195" s="151"/>
      <c r="W195" s="52">
        <v>602</v>
      </c>
      <c r="X195" s="38" t="s">
        <v>0</v>
      </c>
    </row>
    <row r="196" spans="1:24" ht="11.25" customHeight="1" x14ac:dyDescent="0.2">
      <c r="A196" s="143" t="s">
        <v>0</v>
      </c>
      <c r="B196" s="143"/>
      <c r="C196" s="143" t="s">
        <v>0</v>
      </c>
      <c r="D196" s="143"/>
      <c r="E196" s="150" t="s">
        <v>0</v>
      </c>
      <c r="F196" s="150"/>
      <c r="G196" s="150"/>
      <c r="H196" s="150"/>
      <c r="I196" s="150" t="s">
        <v>0</v>
      </c>
      <c r="J196" s="150"/>
      <c r="K196" s="150" t="s">
        <v>0</v>
      </c>
      <c r="L196" s="150"/>
      <c r="M196" s="150" t="s">
        <v>0</v>
      </c>
      <c r="N196" s="150"/>
      <c r="O196" s="150"/>
      <c r="P196" s="150" t="s">
        <v>0</v>
      </c>
      <c r="Q196" s="150"/>
      <c r="R196" s="150"/>
      <c r="S196" s="150"/>
      <c r="T196" s="150" t="s">
        <v>0</v>
      </c>
      <c r="U196" s="150"/>
      <c r="V196" s="150"/>
      <c r="W196" s="44" t="s">
        <v>0</v>
      </c>
      <c r="X196" s="48" t="s">
        <v>0</v>
      </c>
    </row>
    <row r="197" spans="1:24" ht="10.5" customHeight="1" x14ac:dyDescent="0.2">
      <c r="A197" s="142" t="s">
        <v>0</v>
      </c>
      <c r="B197" s="142"/>
      <c r="C197" s="142" t="s">
        <v>24</v>
      </c>
      <c r="D197" s="142"/>
      <c r="E197" s="151">
        <v>20</v>
      </c>
      <c r="F197" s="151"/>
      <c r="G197" s="151"/>
      <c r="H197" s="151"/>
      <c r="I197" s="151">
        <v>48</v>
      </c>
      <c r="J197" s="151"/>
      <c r="K197" s="151">
        <v>49</v>
      </c>
      <c r="L197" s="151"/>
      <c r="M197" s="151">
        <v>78</v>
      </c>
      <c r="N197" s="151"/>
      <c r="O197" s="151"/>
      <c r="P197" s="151">
        <v>149</v>
      </c>
      <c r="Q197" s="151"/>
      <c r="R197" s="151"/>
      <c r="S197" s="151"/>
      <c r="T197" s="151">
        <v>138</v>
      </c>
      <c r="U197" s="151"/>
      <c r="V197" s="151"/>
      <c r="W197" s="52">
        <v>147</v>
      </c>
      <c r="X197" s="38" t="s">
        <v>0</v>
      </c>
    </row>
    <row r="198" spans="1:24" ht="10.5" customHeight="1" x14ac:dyDescent="0.2">
      <c r="A198" s="143" t="s">
        <v>0</v>
      </c>
      <c r="B198" s="143"/>
      <c r="C198" s="143" t="s">
        <v>25</v>
      </c>
      <c r="D198" s="143"/>
      <c r="E198" s="171">
        <v>13</v>
      </c>
      <c r="F198" s="171"/>
      <c r="G198" s="171"/>
      <c r="H198" s="171"/>
      <c r="I198" s="171">
        <v>48</v>
      </c>
      <c r="J198" s="171"/>
      <c r="K198" s="171">
        <v>71</v>
      </c>
      <c r="L198" s="171"/>
      <c r="M198" s="171">
        <v>70</v>
      </c>
      <c r="N198" s="171"/>
      <c r="O198" s="171"/>
      <c r="P198" s="171">
        <v>125</v>
      </c>
      <c r="Q198" s="171"/>
      <c r="R198" s="171"/>
      <c r="S198" s="171"/>
      <c r="T198" s="171">
        <v>159</v>
      </c>
      <c r="U198" s="171"/>
      <c r="V198" s="171"/>
      <c r="W198" s="54">
        <v>191</v>
      </c>
      <c r="X198" s="43" t="s">
        <v>0</v>
      </c>
    </row>
    <row r="199" spans="1:24" ht="11.25" customHeight="1" x14ac:dyDescent="0.2">
      <c r="A199" s="142" t="s">
        <v>0</v>
      </c>
      <c r="B199" s="142"/>
      <c r="C199" s="142" t="s">
        <v>26</v>
      </c>
      <c r="D199" s="142"/>
      <c r="E199" s="151">
        <v>27</v>
      </c>
      <c r="F199" s="151"/>
      <c r="G199" s="151"/>
      <c r="H199" s="151"/>
      <c r="I199" s="151">
        <v>60</v>
      </c>
      <c r="J199" s="151"/>
      <c r="K199" s="151">
        <v>71</v>
      </c>
      <c r="L199" s="151"/>
      <c r="M199" s="151">
        <v>78</v>
      </c>
      <c r="N199" s="151"/>
      <c r="O199" s="151"/>
      <c r="P199" s="151">
        <v>115</v>
      </c>
      <c r="Q199" s="151"/>
      <c r="R199" s="151"/>
      <c r="S199" s="151"/>
      <c r="T199" s="151">
        <v>131</v>
      </c>
      <c r="U199" s="151"/>
      <c r="V199" s="151"/>
      <c r="W199" s="52">
        <v>104</v>
      </c>
      <c r="X199" s="38" t="s">
        <v>0</v>
      </c>
    </row>
    <row r="200" spans="1:24" ht="11.25" customHeight="1" x14ac:dyDescent="0.2">
      <c r="A200" s="143" t="s">
        <v>0</v>
      </c>
      <c r="B200" s="143"/>
      <c r="C200" s="143" t="s">
        <v>27</v>
      </c>
      <c r="D200" s="143"/>
      <c r="E200" s="171">
        <v>28</v>
      </c>
      <c r="F200" s="171"/>
      <c r="G200" s="171"/>
      <c r="H200" s="171"/>
      <c r="I200" s="171">
        <v>93</v>
      </c>
      <c r="J200" s="171"/>
      <c r="K200" s="171">
        <v>127</v>
      </c>
      <c r="L200" s="171"/>
      <c r="M200" s="171">
        <v>145</v>
      </c>
      <c r="N200" s="171"/>
      <c r="O200" s="171"/>
      <c r="P200" s="171">
        <v>174</v>
      </c>
      <c r="Q200" s="171"/>
      <c r="R200" s="171"/>
      <c r="S200" s="171"/>
      <c r="T200" s="171">
        <v>130</v>
      </c>
      <c r="U200" s="171"/>
      <c r="V200" s="171"/>
      <c r="W200" s="54">
        <v>68</v>
      </c>
      <c r="X200" s="48" t="s">
        <v>0</v>
      </c>
    </row>
    <row r="201" spans="1:24" ht="11.25" customHeight="1" x14ac:dyDescent="0.2">
      <c r="A201" s="142" t="s">
        <v>0</v>
      </c>
      <c r="B201" s="142"/>
      <c r="C201" s="142" t="s">
        <v>28</v>
      </c>
      <c r="D201" s="142"/>
      <c r="E201" s="151">
        <v>28</v>
      </c>
      <c r="F201" s="151"/>
      <c r="G201" s="151"/>
      <c r="H201" s="151"/>
      <c r="I201" s="151">
        <v>91</v>
      </c>
      <c r="J201" s="151"/>
      <c r="K201" s="151">
        <v>117</v>
      </c>
      <c r="L201" s="151"/>
      <c r="M201" s="151">
        <v>159</v>
      </c>
      <c r="N201" s="151"/>
      <c r="O201" s="151"/>
      <c r="P201" s="151">
        <v>176</v>
      </c>
      <c r="Q201" s="151"/>
      <c r="R201" s="151"/>
      <c r="S201" s="151"/>
      <c r="T201" s="151">
        <v>130</v>
      </c>
      <c r="U201" s="151"/>
      <c r="V201" s="151"/>
      <c r="W201" s="52">
        <v>49</v>
      </c>
      <c r="X201" s="38" t="s">
        <v>0</v>
      </c>
    </row>
    <row r="202" spans="1:24" ht="11.25" customHeight="1" x14ac:dyDescent="0.2">
      <c r="A202" s="143" t="s">
        <v>0</v>
      </c>
      <c r="B202" s="143"/>
      <c r="C202" s="143" t="s">
        <v>29</v>
      </c>
      <c r="D202" s="143"/>
      <c r="E202" s="171">
        <v>6</v>
      </c>
      <c r="F202" s="171"/>
      <c r="G202" s="171"/>
      <c r="H202" s="171"/>
      <c r="I202" s="171">
        <v>53</v>
      </c>
      <c r="J202" s="171"/>
      <c r="K202" s="171">
        <v>70</v>
      </c>
      <c r="L202" s="171"/>
      <c r="M202" s="171">
        <v>126</v>
      </c>
      <c r="N202" s="171"/>
      <c r="O202" s="171"/>
      <c r="P202" s="171">
        <v>121</v>
      </c>
      <c r="Q202" s="171"/>
      <c r="R202" s="171"/>
      <c r="S202" s="171"/>
      <c r="T202" s="171">
        <v>66</v>
      </c>
      <c r="U202" s="171"/>
      <c r="V202" s="171"/>
      <c r="W202" s="54">
        <v>28</v>
      </c>
      <c r="X202" s="38" t="s">
        <v>0</v>
      </c>
    </row>
    <row r="203" spans="1:24" ht="11.25" customHeight="1" x14ac:dyDescent="0.2">
      <c r="A203" s="142" t="s">
        <v>0</v>
      </c>
      <c r="B203" s="142"/>
      <c r="C203" s="142" t="s">
        <v>30</v>
      </c>
      <c r="D203" s="142"/>
      <c r="E203" s="151">
        <v>1</v>
      </c>
      <c r="F203" s="151"/>
      <c r="G203" s="151"/>
      <c r="H203" s="151"/>
      <c r="I203" s="151">
        <v>20</v>
      </c>
      <c r="J203" s="151"/>
      <c r="K203" s="151">
        <v>30</v>
      </c>
      <c r="L203" s="151"/>
      <c r="M203" s="151">
        <v>63</v>
      </c>
      <c r="N203" s="151"/>
      <c r="O203" s="151"/>
      <c r="P203" s="151">
        <v>79</v>
      </c>
      <c r="Q203" s="151"/>
      <c r="R203" s="151"/>
      <c r="S203" s="151"/>
      <c r="T203" s="151">
        <v>42</v>
      </c>
      <c r="U203" s="151"/>
      <c r="V203" s="151"/>
      <c r="W203" s="52">
        <v>11</v>
      </c>
      <c r="X203" s="38" t="s">
        <v>0</v>
      </c>
    </row>
    <row r="204" spans="1:24" ht="11.25" customHeight="1" x14ac:dyDescent="0.2">
      <c r="A204" s="143" t="s">
        <v>0</v>
      </c>
      <c r="B204" s="143"/>
      <c r="C204" s="143" t="s">
        <v>31</v>
      </c>
      <c r="D204" s="143"/>
      <c r="E204" s="171">
        <v>0</v>
      </c>
      <c r="F204" s="171"/>
      <c r="G204" s="171"/>
      <c r="H204" s="171"/>
      <c r="I204" s="171">
        <v>2</v>
      </c>
      <c r="J204" s="171"/>
      <c r="K204" s="171">
        <v>17</v>
      </c>
      <c r="L204" s="171"/>
      <c r="M204" s="171">
        <v>32</v>
      </c>
      <c r="N204" s="171"/>
      <c r="O204" s="171"/>
      <c r="P204" s="171">
        <v>29</v>
      </c>
      <c r="Q204" s="171"/>
      <c r="R204" s="171"/>
      <c r="S204" s="171"/>
      <c r="T204" s="171">
        <v>10</v>
      </c>
      <c r="U204" s="171"/>
      <c r="V204" s="171"/>
      <c r="W204" s="54">
        <v>4</v>
      </c>
      <c r="X204" s="48" t="s">
        <v>0</v>
      </c>
    </row>
    <row r="205" spans="1:24" ht="11.25" customHeight="1" x14ac:dyDescent="0.2">
      <c r="A205" s="142" t="s">
        <v>0</v>
      </c>
      <c r="B205" s="142"/>
      <c r="C205" s="142" t="s">
        <v>32</v>
      </c>
      <c r="D205" s="142"/>
      <c r="E205" s="151">
        <v>0</v>
      </c>
      <c r="F205" s="151"/>
      <c r="G205" s="151"/>
      <c r="H205" s="151"/>
      <c r="I205" s="151">
        <v>4</v>
      </c>
      <c r="J205" s="151"/>
      <c r="K205" s="151">
        <v>9</v>
      </c>
      <c r="L205" s="151"/>
      <c r="M205" s="151">
        <v>21</v>
      </c>
      <c r="N205" s="151"/>
      <c r="O205" s="151"/>
      <c r="P205" s="151">
        <v>16</v>
      </c>
      <c r="Q205" s="151"/>
      <c r="R205" s="151"/>
      <c r="S205" s="151"/>
      <c r="T205" s="151">
        <v>8</v>
      </c>
      <c r="U205" s="151"/>
      <c r="V205" s="151"/>
      <c r="W205" s="52">
        <v>1</v>
      </c>
      <c r="X205" s="38" t="s">
        <v>0</v>
      </c>
    </row>
    <row r="206" spans="1:24" ht="11.25" customHeight="1" x14ac:dyDescent="0.2">
      <c r="A206" s="143" t="s">
        <v>0</v>
      </c>
      <c r="B206" s="143"/>
      <c r="C206" s="143" t="s">
        <v>0</v>
      </c>
      <c r="D206" s="143"/>
      <c r="E206" s="150" t="s">
        <v>0</v>
      </c>
      <c r="F206" s="150"/>
      <c r="G206" s="150"/>
      <c r="H206" s="150"/>
      <c r="I206" s="150" t="s">
        <v>0</v>
      </c>
      <c r="J206" s="150"/>
      <c r="K206" s="150" t="s">
        <v>0</v>
      </c>
      <c r="L206" s="150"/>
      <c r="M206" s="150" t="s">
        <v>0</v>
      </c>
      <c r="N206" s="150"/>
      <c r="O206" s="150"/>
      <c r="P206" s="150" t="s">
        <v>0</v>
      </c>
      <c r="Q206" s="150"/>
      <c r="R206" s="150"/>
      <c r="S206" s="150"/>
      <c r="T206" s="150" t="s">
        <v>0</v>
      </c>
      <c r="U206" s="150"/>
      <c r="V206" s="150"/>
      <c r="W206" s="44" t="s">
        <v>0</v>
      </c>
      <c r="X206" s="48" t="s">
        <v>0</v>
      </c>
    </row>
    <row r="207" spans="1:24" ht="11.25" customHeight="1" x14ac:dyDescent="0.2">
      <c r="A207" s="142" t="s">
        <v>0</v>
      </c>
      <c r="B207" s="142"/>
      <c r="C207" s="142" t="s">
        <v>53</v>
      </c>
      <c r="D207" s="142"/>
      <c r="E207" s="145">
        <v>35516</v>
      </c>
      <c r="F207" s="145"/>
      <c r="G207" s="145"/>
      <c r="H207" s="145"/>
      <c r="I207" s="145">
        <v>42151</v>
      </c>
      <c r="J207" s="145"/>
      <c r="K207" s="145">
        <v>44269</v>
      </c>
      <c r="L207" s="145"/>
      <c r="M207" s="145">
        <v>51554</v>
      </c>
      <c r="N207" s="145"/>
      <c r="O207" s="145"/>
      <c r="P207" s="145">
        <v>42578</v>
      </c>
      <c r="Q207" s="145"/>
      <c r="R207" s="145"/>
      <c r="S207" s="145"/>
      <c r="T207" s="145">
        <v>32929</v>
      </c>
      <c r="U207" s="145"/>
      <c r="V207" s="145"/>
      <c r="W207" s="53">
        <v>22141</v>
      </c>
      <c r="X207" s="41" t="s">
        <v>0</v>
      </c>
    </row>
    <row r="208" spans="1:24" ht="11.25" customHeight="1" x14ac:dyDescent="0.2">
      <c r="A208" s="143" t="s">
        <v>0</v>
      </c>
      <c r="B208" s="143"/>
      <c r="C208" s="143" t="s">
        <v>54</v>
      </c>
      <c r="D208" s="143"/>
      <c r="E208" s="157">
        <v>39086</v>
      </c>
      <c r="F208" s="157"/>
      <c r="G208" s="157"/>
      <c r="H208" s="157"/>
      <c r="I208" s="157">
        <v>50950</v>
      </c>
      <c r="J208" s="157"/>
      <c r="K208" s="145">
        <v>56481</v>
      </c>
      <c r="L208" s="145"/>
      <c r="M208" s="157">
        <v>65499</v>
      </c>
      <c r="N208" s="157"/>
      <c r="O208" s="157"/>
      <c r="P208" s="157">
        <v>56183</v>
      </c>
      <c r="Q208" s="157"/>
      <c r="R208" s="157"/>
      <c r="S208" s="157"/>
      <c r="T208" s="157">
        <v>45312</v>
      </c>
      <c r="U208" s="157"/>
      <c r="V208" s="157"/>
      <c r="W208" s="55">
        <v>31013</v>
      </c>
      <c r="X208" s="50" t="s">
        <v>0</v>
      </c>
    </row>
    <row r="209" spans="1:24" ht="11.25" customHeight="1" x14ac:dyDescent="0.2">
      <c r="A209" s="146" t="s">
        <v>0</v>
      </c>
      <c r="B209" s="146"/>
      <c r="C209" s="147" t="s">
        <v>55</v>
      </c>
      <c r="D209" s="147"/>
      <c r="E209" s="147"/>
      <c r="F209" s="147"/>
      <c r="G209" s="147"/>
      <c r="H209" s="147"/>
      <c r="I209" s="147"/>
      <c r="J209" s="147"/>
      <c r="K209" s="147"/>
      <c r="L209" s="147"/>
      <c r="M209" s="147"/>
      <c r="N209" s="147"/>
      <c r="O209" s="147"/>
      <c r="P209" s="147"/>
      <c r="Q209" s="147"/>
      <c r="R209" s="147"/>
      <c r="S209" s="147"/>
      <c r="T209" s="147"/>
      <c r="U209" s="147"/>
      <c r="V209" s="147"/>
      <c r="W209" s="147"/>
      <c r="X209" s="147"/>
    </row>
    <row r="210" spans="1:24" ht="11.25" customHeight="1" x14ac:dyDescent="0.2">
      <c r="A210" s="148" t="s">
        <v>0</v>
      </c>
      <c r="B210" s="148"/>
      <c r="C210" s="149" t="s">
        <v>0</v>
      </c>
      <c r="D210" s="149"/>
      <c r="E210" s="149" t="s">
        <v>45</v>
      </c>
      <c r="F210" s="149"/>
      <c r="G210" s="149"/>
      <c r="H210" s="149"/>
      <c r="I210" s="149" t="s">
        <v>46</v>
      </c>
      <c r="J210" s="149"/>
      <c r="K210" s="149" t="s">
        <v>47</v>
      </c>
      <c r="L210" s="149"/>
      <c r="M210" s="149" t="s">
        <v>48</v>
      </c>
      <c r="N210" s="149"/>
      <c r="O210" s="149"/>
      <c r="P210" s="149" t="s">
        <v>49</v>
      </c>
      <c r="Q210" s="149"/>
      <c r="R210" s="149"/>
      <c r="S210" s="149"/>
      <c r="T210" s="149" t="s">
        <v>50</v>
      </c>
      <c r="U210" s="149"/>
      <c r="V210" s="149"/>
      <c r="W210" s="46" t="s">
        <v>51</v>
      </c>
      <c r="X210" s="51" t="s">
        <v>0</v>
      </c>
    </row>
    <row r="211" spans="1:24" ht="11.25" customHeight="1" x14ac:dyDescent="0.2">
      <c r="A211" s="142" t="s">
        <v>0</v>
      </c>
      <c r="B211" s="142"/>
      <c r="C211" s="142" t="s">
        <v>52</v>
      </c>
      <c r="D211" s="142"/>
      <c r="E211" s="144" t="s">
        <v>23</v>
      </c>
      <c r="F211" s="144"/>
      <c r="G211" s="144"/>
      <c r="H211" s="144"/>
      <c r="I211" s="144" t="s">
        <v>23</v>
      </c>
      <c r="J211" s="144"/>
      <c r="K211" s="144" t="s">
        <v>23</v>
      </c>
      <c r="L211" s="144"/>
      <c r="M211" s="144" t="s">
        <v>23</v>
      </c>
      <c r="N211" s="144"/>
      <c r="O211" s="144"/>
      <c r="P211" s="144" t="s">
        <v>23</v>
      </c>
      <c r="Q211" s="144"/>
      <c r="R211" s="144"/>
      <c r="S211" s="144"/>
      <c r="T211" s="144" t="s">
        <v>23</v>
      </c>
      <c r="U211" s="144"/>
      <c r="V211" s="144"/>
      <c r="W211" s="42" t="s">
        <v>23</v>
      </c>
      <c r="X211" s="38" t="s">
        <v>0</v>
      </c>
    </row>
    <row r="212" spans="1:24" ht="11.25" customHeight="1" x14ac:dyDescent="0.2">
      <c r="A212" s="143" t="s">
        <v>0</v>
      </c>
      <c r="B212" s="143"/>
      <c r="C212" s="143" t="s">
        <v>0</v>
      </c>
      <c r="D212" s="143"/>
      <c r="E212" s="143" t="s">
        <v>0</v>
      </c>
      <c r="F212" s="143"/>
      <c r="G212" s="143"/>
      <c r="H212" s="143"/>
      <c r="I212" s="143" t="s">
        <v>0</v>
      </c>
      <c r="J212" s="143"/>
      <c r="K212" s="143" t="s">
        <v>0</v>
      </c>
      <c r="L212" s="143"/>
      <c r="M212" s="143" t="s">
        <v>0</v>
      </c>
      <c r="N212" s="143"/>
      <c r="O212" s="143"/>
      <c r="P212" s="143" t="s">
        <v>0</v>
      </c>
      <c r="Q212" s="143"/>
      <c r="R212" s="143"/>
      <c r="S212" s="143"/>
      <c r="T212" s="143" t="s">
        <v>0</v>
      </c>
      <c r="U212" s="143"/>
      <c r="V212" s="143"/>
      <c r="W212" s="43" t="s">
        <v>0</v>
      </c>
      <c r="X212" s="48" t="s">
        <v>0</v>
      </c>
    </row>
    <row r="213" spans="1:24" ht="11.25" customHeight="1" x14ac:dyDescent="0.2">
      <c r="A213" s="142" t="s">
        <v>0</v>
      </c>
      <c r="B213" s="142"/>
      <c r="C213" s="142" t="s">
        <v>24</v>
      </c>
      <c r="D213" s="142"/>
      <c r="E213" s="141">
        <v>16.399999999999999</v>
      </c>
      <c r="F213" s="141"/>
      <c r="G213" s="141"/>
      <c r="H213" s="141"/>
      <c r="I213" s="141">
        <v>11.4</v>
      </c>
      <c r="J213" s="141"/>
      <c r="K213" s="141">
        <v>8.8000000000000007</v>
      </c>
      <c r="L213" s="141"/>
      <c r="M213" s="141">
        <v>10.1</v>
      </c>
      <c r="N213" s="141"/>
      <c r="O213" s="141"/>
      <c r="P213" s="141">
        <v>15.1</v>
      </c>
      <c r="Q213" s="141"/>
      <c r="R213" s="141"/>
      <c r="S213" s="141"/>
      <c r="T213" s="141">
        <v>16.899999999999999</v>
      </c>
      <c r="U213" s="141"/>
      <c r="V213" s="141"/>
      <c r="W213" s="49">
        <v>24.4</v>
      </c>
      <c r="X213" s="38" t="s">
        <v>0</v>
      </c>
    </row>
    <row r="214" spans="1:24" ht="11.25" customHeight="1" x14ac:dyDescent="0.2">
      <c r="A214" s="143" t="s">
        <v>0</v>
      </c>
      <c r="B214" s="143"/>
      <c r="C214" s="143" t="s">
        <v>25</v>
      </c>
      <c r="D214" s="143"/>
      <c r="E214" s="163">
        <v>10.7</v>
      </c>
      <c r="F214" s="163"/>
      <c r="G214" s="163"/>
      <c r="H214" s="163"/>
      <c r="I214" s="163">
        <v>11.4</v>
      </c>
      <c r="J214" s="163"/>
      <c r="K214" s="163">
        <v>12.7</v>
      </c>
      <c r="L214" s="163"/>
      <c r="M214" s="163">
        <v>9</v>
      </c>
      <c r="N214" s="163"/>
      <c r="O214" s="163"/>
      <c r="P214" s="163">
        <v>12.7</v>
      </c>
      <c r="Q214" s="163"/>
      <c r="R214" s="163"/>
      <c r="S214" s="163"/>
      <c r="T214" s="163">
        <v>19.5</v>
      </c>
      <c r="U214" s="163"/>
      <c r="V214" s="163"/>
      <c r="W214" s="47">
        <v>31.7</v>
      </c>
      <c r="X214" s="48" t="s">
        <v>0</v>
      </c>
    </row>
    <row r="215" spans="1:24" ht="11.25" customHeight="1" x14ac:dyDescent="0.2">
      <c r="A215" s="142" t="s">
        <v>0</v>
      </c>
      <c r="B215" s="142"/>
      <c r="C215" s="142" t="s">
        <v>26</v>
      </c>
      <c r="D215" s="142"/>
      <c r="E215" s="141">
        <v>22.1</v>
      </c>
      <c r="F215" s="141"/>
      <c r="G215" s="141"/>
      <c r="H215" s="141"/>
      <c r="I215" s="141">
        <v>14.3</v>
      </c>
      <c r="J215" s="141"/>
      <c r="K215" s="141">
        <v>12.7</v>
      </c>
      <c r="L215" s="141"/>
      <c r="M215" s="141">
        <v>10.1</v>
      </c>
      <c r="N215" s="141"/>
      <c r="O215" s="141"/>
      <c r="P215" s="141">
        <v>11.7</v>
      </c>
      <c r="Q215" s="141"/>
      <c r="R215" s="141"/>
      <c r="S215" s="141"/>
      <c r="T215" s="141">
        <v>16.100000000000001</v>
      </c>
      <c r="U215" s="141"/>
      <c r="V215" s="141"/>
      <c r="W215" s="49">
        <v>17.3</v>
      </c>
      <c r="X215" s="38" t="s">
        <v>0</v>
      </c>
    </row>
    <row r="216" spans="1:24" ht="11.25" customHeight="1" x14ac:dyDescent="0.2">
      <c r="A216" s="143" t="s">
        <v>0</v>
      </c>
      <c r="B216" s="143"/>
      <c r="C216" s="143" t="s">
        <v>27</v>
      </c>
      <c r="D216" s="143"/>
      <c r="E216" s="163">
        <v>23</v>
      </c>
      <c r="F216" s="163"/>
      <c r="G216" s="163"/>
      <c r="H216" s="163"/>
      <c r="I216" s="163">
        <v>22.1</v>
      </c>
      <c r="J216" s="163"/>
      <c r="K216" s="163">
        <v>22.7</v>
      </c>
      <c r="L216" s="163"/>
      <c r="M216" s="163">
        <v>18.7</v>
      </c>
      <c r="N216" s="163"/>
      <c r="O216" s="163"/>
      <c r="P216" s="163">
        <v>17.7</v>
      </c>
      <c r="Q216" s="163"/>
      <c r="R216" s="163"/>
      <c r="S216" s="163"/>
      <c r="T216" s="163">
        <v>15.9</v>
      </c>
      <c r="U216" s="163"/>
      <c r="V216" s="163"/>
      <c r="W216" s="47">
        <v>11.3</v>
      </c>
      <c r="X216" s="48" t="s">
        <v>0</v>
      </c>
    </row>
    <row r="217" spans="1:24" ht="11.25" customHeight="1" x14ac:dyDescent="0.2">
      <c r="A217" s="142" t="s">
        <v>0</v>
      </c>
      <c r="B217" s="142"/>
      <c r="C217" s="142" t="s">
        <v>28</v>
      </c>
      <c r="D217" s="142"/>
      <c r="E217" s="141">
        <v>23</v>
      </c>
      <c r="F217" s="141"/>
      <c r="G217" s="141"/>
      <c r="H217" s="141"/>
      <c r="I217" s="141">
        <v>21.7</v>
      </c>
      <c r="J217" s="141"/>
      <c r="K217" s="141">
        <v>20.9</v>
      </c>
      <c r="L217" s="141"/>
      <c r="M217" s="141">
        <v>20.5</v>
      </c>
      <c r="N217" s="141"/>
      <c r="O217" s="141"/>
      <c r="P217" s="141">
        <v>17.899999999999999</v>
      </c>
      <c r="Q217" s="141"/>
      <c r="R217" s="141"/>
      <c r="S217" s="141"/>
      <c r="T217" s="141">
        <v>15.9</v>
      </c>
      <c r="U217" s="141"/>
      <c r="V217" s="141"/>
      <c r="W217" s="49">
        <v>8.1</v>
      </c>
      <c r="X217" s="38" t="s">
        <v>0</v>
      </c>
    </row>
    <row r="218" spans="1:24" ht="11.25" customHeight="1" x14ac:dyDescent="0.2">
      <c r="A218" s="143" t="s">
        <v>0</v>
      </c>
      <c r="B218" s="143"/>
      <c r="C218" s="143" t="s">
        <v>29</v>
      </c>
      <c r="D218" s="143"/>
      <c r="E218" s="163">
        <v>4.9000000000000004</v>
      </c>
      <c r="F218" s="163"/>
      <c r="G218" s="163"/>
      <c r="H218" s="163"/>
      <c r="I218" s="163">
        <v>12.6</v>
      </c>
      <c r="J218" s="163"/>
      <c r="K218" s="163">
        <v>12.5</v>
      </c>
      <c r="L218" s="163"/>
      <c r="M218" s="163">
        <v>16.3</v>
      </c>
      <c r="N218" s="163"/>
      <c r="O218" s="163"/>
      <c r="P218" s="163">
        <v>12.3</v>
      </c>
      <c r="Q218" s="163"/>
      <c r="R218" s="163"/>
      <c r="S218" s="163"/>
      <c r="T218" s="163">
        <v>8.1</v>
      </c>
      <c r="U218" s="163"/>
      <c r="V218" s="163"/>
      <c r="W218" s="47">
        <v>4.7</v>
      </c>
      <c r="X218" s="48" t="s">
        <v>0</v>
      </c>
    </row>
    <row r="219" spans="1:24" ht="11.25" customHeight="1" x14ac:dyDescent="0.2">
      <c r="A219" s="142" t="s">
        <v>0</v>
      </c>
      <c r="B219" s="142"/>
      <c r="C219" s="142" t="s">
        <v>30</v>
      </c>
      <c r="D219" s="142"/>
      <c r="E219" s="141">
        <v>0.8</v>
      </c>
      <c r="F219" s="141"/>
      <c r="G219" s="141"/>
      <c r="H219" s="141"/>
      <c r="I219" s="141">
        <v>4.8</v>
      </c>
      <c r="J219" s="141"/>
      <c r="K219" s="141">
        <v>5.4</v>
      </c>
      <c r="L219" s="141"/>
      <c r="M219" s="141">
        <v>8.1</v>
      </c>
      <c r="N219" s="141"/>
      <c r="O219" s="141"/>
      <c r="P219" s="141">
        <v>8</v>
      </c>
      <c r="Q219" s="141"/>
      <c r="R219" s="141"/>
      <c r="S219" s="141"/>
      <c r="T219" s="141">
        <v>5.0999999999999996</v>
      </c>
      <c r="U219" s="141"/>
      <c r="V219" s="141"/>
      <c r="W219" s="49">
        <v>1.8</v>
      </c>
      <c r="X219" s="38" t="s">
        <v>0</v>
      </c>
    </row>
    <row r="220" spans="1:24" ht="11.25" customHeight="1" x14ac:dyDescent="0.2">
      <c r="A220" s="143" t="s">
        <v>0</v>
      </c>
      <c r="B220" s="143"/>
      <c r="C220" s="143" t="s">
        <v>31</v>
      </c>
      <c r="D220" s="143"/>
      <c r="E220" s="163">
        <v>0</v>
      </c>
      <c r="F220" s="163"/>
      <c r="G220" s="163"/>
      <c r="H220" s="163"/>
      <c r="I220" s="163">
        <v>0.5</v>
      </c>
      <c r="J220" s="163"/>
      <c r="K220" s="163">
        <v>3</v>
      </c>
      <c r="L220" s="163"/>
      <c r="M220" s="163">
        <v>4.0999999999999996</v>
      </c>
      <c r="N220" s="163"/>
      <c r="O220" s="163"/>
      <c r="P220" s="163">
        <v>2.9</v>
      </c>
      <c r="Q220" s="163"/>
      <c r="R220" s="163"/>
      <c r="S220" s="163"/>
      <c r="T220" s="163">
        <v>1.2</v>
      </c>
      <c r="U220" s="163"/>
      <c r="V220" s="163"/>
      <c r="W220" s="47">
        <v>0.7</v>
      </c>
      <c r="X220" s="48" t="s">
        <v>0</v>
      </c>
    </row>
    <row r="221" spans="1:24" ht="11.25" customHeight="1" x14ac:dyDescent="0.2">
      <c r="A221" s="142" t="s">
        <v>0</v>
      </c>
      <c r="B221" s="142"/>
      <c r="C221" s="142" t="s">
        <v>32</v>
      </c>
      <c r="D221" s="142"/>
      <c r="E221" s="141">
        <v>0</v>
      </c>
      <c r="F221" s="141"/>
      <c r="G221" s="141"/>
      <c r="H221" s="141"/>
      <c r="I221" s="141">
        <v>1</v>
      </c>
      <c r="J221" s="141"/>
      <c r="K221" s="141">
        <v>1.6</v>
      </c>
      <c r="L221" s="141"/>
      <c r="M221" s="141">
        <v>2.7</v>
      </c>
      <c r="N221" s="141"/>
      <c r="O221" s="141"/>
      <c r="P221" s="141">
        <v>1.6</v>
      </c>
      <c r="Q221" s="141"/>
      <c r="R221" s="141"/>
      <c r="S221" s="141"/>
      <c r="T221" s="141">
        <v>1</v>
      </c>
      <c r="U221" s="141"/>
      <c r="V221" s="141"/>
      <c r="W221" s="49">
        <v>0.2</v>
      </c>
      <c r="X221" s="41" t="s">
        <v>0</v>
      </c>
    </row>
    <row r="222" spans="1:24" ht="78.75" customHeight="1" x14ac:dyDescent="0.2">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row>
    <row r="223" spans="1:24" ht="55.7" customHeight="1" x14ac:dyDescent="0.2">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row>
    <row r="224" spans="1:24" ht="55.7" customHeight="1" x14ac:dyDescent="0.2">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row>
    <row r="225" spans="1:24" ht="55.7" customHeight="1" x14ac:dyDescent="0.2">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row>
    <row r="226" spans="1:24" ht="55.7" customHeight="1" x14ac:dyDescent="0.2">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row>
    <row r="227" spans="1:24" ht="18.75" customHeight="1" x14ac:dyDescent="0.2">
      <c r="B227" s="140" t="s">
        <v>36</v>
      </c>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row>
    <row r="228" spans="1:24" ht="0.75" customHeight="1" x14ac:dyDescent="0.2">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row>
    <row r="229" spans="1:24" ht="1.5" customHeight="1" x14ac:dyDescent="0.2">
      <c r="A229" s="137" t="s">
        <v>0</v>
      </c>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row>
    <row r="230" spans="1:24" ht="3" customHeight="1" x14ac:dyDescent="0.2">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row>
    <row r="231" spans="1:24" ht="13.5" customHeight="1" x14ac:dyDescent="0.2">
      <c r="B231" s="138" t="s">
        <v>0</v>
      </c>
      <c r="C231" s="138"/>
      <c r="D231" s="134" t="s">
        <v>0</v>
      </c>
      <c r="E231" s="134"/>
      <c r="F231" s="134"/>
      <c r="G231" s="134"/>
      <c r="H231" s="134"/>
      <c r="I231" s="134"/>
      <c r="J231" s="139" t="s">
        <v>37</v>
      </c>
      <c r="K231" s="139"/>
      <c r="L231" s="139"/>
      <c r="M231" s="139"/>
      <c r="N231" s="139"/>
      <c r="O231" s="139"/>
      <c r="P231" s="139"/>
      <c r="Q231" s="139"/>
      <c r="R231" s="139"/>
      <c r="S231" s="139"/>
      <c r="T231" s="139"/>
      <c r="U231" s="139"/>
      <c r="V231" s="139"/>
      <c r="W231" s="139"/>
      <c r="X231" s="139"/>
    </row>
    <row r="232" spans="1:24" ht="11.85" customHeight="1" x14ac:dyDescent="0.2">
      <c r="B232" s="130" t="s">
        <v>0</v>
      </c>
      <c r="C232" s="130"/>
      <c r="D232" s="131" t="s">
        <v>0</v>
      </c>
      <c r="E232" s="131"/>
      <c r="F232" s="131"/>
      <c r="G232" s="131"/>
      <c r="H232" s="131"/>
      <c r="I232" s="131"/>
      <c r="J232" s="132" t="s">
        <v>38</v>
      </c>
      <c r="K232" s="132"/>
      <c r="L232" s="132"/>
      <c r="M232" s="132"/>
      <c r="N232" s="132"/>
      <c r="O232" s="132"/>
      <c r="P232" s="132"/>
      <c r="Q232" s="132"/>
      <c r="R232" s="132"/>
      <c r="S232" s="131" t="s">
        <v>0</v>
      </c>
      <c r="T232" s="131"/>
      <c r="U232" s="131"/>
      <c r="V232" s="131"/>
      <c r="W232" s="131"/>
      <c r="X232" s="131"/>
    </row>
    <row r="233" spans="1:24" ht="15" customHeight="1" x14ac:dyDescent="0.2">
      <c r="B233" s="133" t="s">
        <v>39</v>
      </c>
      <c r="C233" s="133"/>
      <c r="D233" s="134"/>
      <c r="E233" s="134"/>
      <c r="F233" s="134"/>
      <c r="G233" s="134"/>
      <c r="H233" s="134"/>
      <c r="I233" s="134"/>
      <c r="J233" s="132"/>
      <c r="K233" s="132"/>
      <c r="L233" s="132"/>
      <c r="M233" s="132"/>
      <c r="N233" s="132"/>
      <c r="O233" s="173"/>
      <c r="P233" s="173"/>
      <c r="Q233" s="173"/>
      <c r="R233" s="173"/>
      <c r="S233" s="135" t="s">
        <v>159</v>
      </c>
      <c r="T233" s="135"/>
      <c r="U233" s="135"/>
      <c r="V233" s="135"/>
      <c r="W233" s="135"/>
      <c r="X233" s="135"/>
    </row>
    <row r="234" spans="1:24" ht="14.45" customHeight="1" x14ac:dyDescent="0.2">
      <c r="F234" s="37" t="s">
        <v>0</v>
      </c>
      <c r="G234" s="134" t="s">
        <v>0</v>
      </c>
      <c r="H234" s="134"/>
      <c r="I234" s="134"/>
      <c r="J234" s="134"/>
      <c r="K234" s="134"/>
      <c r="L234" s="134"/>
      <c r="M234" s="134"/>
      <c r="N234" s="134"/>
      <c r="O234" s="134"/>
      <c r="P234" s="134"/>
      <c r="Q234" s="134" t="s">
        <v>0</v>
      </c>
      <c r="R234" s="134"/>
      <c r="S234" s="134"/>
      <c r="T234" s="134"/>
      <c r="U234" s="134" t="s">
        <v>0</v>
      </c>
      <c r="V234" s="134"/>
      <c r="W234" s="134"/>
      <c r="X234" s="134"/>
    </row>
    <row r="235" spans="1:24" ht="20.85" customHeight="1" x14ac:dyDescent="0.2">
      <c r="F235" s="175" t="s">
        <v>1</v>
      </c>
      <c r="G235" s="175"/>
      <c r="H235" s="175"/>
      <c r="I235" s="175"/>
      <c r="J235" s="175"/>
      <c r="K235" s="175"/>
      <c r="L235" s="175"/>
      <c r="M235" s="175"/>
      <c r="N235" s="175"/>
      <c r="O235" s="175"/>
      <c r="P235" s="175"/>
      <c r="Q235" s="175"/>
      <c r="R235" s="175"/>
      <c r="S235" s="175"/>
      <c r="T235" s="175"/>
      <c r="U235" s="175"/>
      <c r="V235" s="175"/>
      <c r="W235" s="175"/>
      <c r="X235" s="175"/>
    </row>
    <row r="236" spans="1:24" ht="6.75" customHeight="1" x14ac:dyDescent="0.2">
      <c r="F236" s="37" t="s">
        <v>0</v>
      </c>
      <c r="G236" s="134" t="s">
        <v>0</v>
      </c>
      <c r="H236" s="134"/>
      <c r="I236" s="134"/>
      <c r="J236" s="134"/>
      <c r="K236" s="134"/>
      <c r="L236" s="134"/>
      <c r="M236" s="134"/>
      <c r="N236" s="134"/>
      <c r="O236" s="134"/>
      <c r="P236" s="134"/>
      <c r="Q236" s="134" t="s">
        <v>0</v>
      </c>
      <c r="R236" s="134"/>
      <c r="S236" s="134"/>
      <c r="T236" s="134"/>
      <c r="U236" s="134" t="s">
        <v>0</v>
      </c>
      <c r="V236" s="134"/>
      <c r="W236" s="134"/>
      <c r="X236" s="134"/>
    </row>
    <row r="237" spans="1:24" ht="11.45" customHeight="1" x14ac:dyDescent="0.2">
      <c r="F237" s="37" t="s">
        <v>0</v>
      </c>
      <c r="G237" s="134" t="s">
        <v>69</v>
      </c>
      <c r="H237" s="134"/>
      <c r="I237" s="134"/>
      <c r="J237" s="134"/>
      <c r="K237" s="134"/>
      <c r="L237" s="134"/>
      <c r="M237" s="134"/>
      <c r="N237" s="134"/>
      <c r="O237" s="134"/>
      <c r="P237" s="134"/>
      <c r="Q237" s="139" t="s">
        <v>0</v>
      </c>
      <c r="R237" s="139"/>
      <c r="S237" s="139"/>
      <c r="T237" s="139"/>
      <c r="U237" s="139"/>
      <c r="V237" s="139"/>
      <c r="W237" s="139"/>
      <c r="X237" s="139"/>
    </row>
    <row r="238" spans="1:24" ht="11.45" customHeight="1" x14ac:dyDescent="0.2">
      <c r="F238" s="37" t="s">
        <v>0</v>
      </c>
      <c r="G238" s="134" t="s">
        <v>70</v>
      </c>
      <c r="H238" s="134"/>
      <c r="I238" s="134"/>
      <c r="J238" s="134"/>
      <c r="K238" s="134"/>
      <c r="L238" s="134"/>
      <c r="M238" s="134"/>
      <c r="N238" s="134"/>
      <c r="O238" s="134"/>
      <c r="P238" s="134"/>
      <c r="Q238" s="134"/>
      <c r="R238" s="134"/>
      <c r="S238" s="134"/>
      <c r="T238" s="134"/>
      <c r="U238" s="154" t="s">
        <v>71</v>
      </c>
      <c r="V238" s="154"/>
      <c r="W238" s="154"/>
      <c r="X238" s="154"/>
    </row>
    <row r="239" spans="1:24" ht="11.45" customHeight="1" x14ac:dyDescent="0.2">
      <c r="F239" s="37" t="s">
        <v>0</v>
      </c>
      <c r="G239" s="134" t="s">
        <v>5</v>
      </c>
      <c r="H239" s="134"/>
      <c r="I239" s="134"/>
      <c r="J239" s="134"/>
      <c r="K239" s="134"/>
      <c r="L239" s="134"/>
      <c r="M239" s="134"/>
      <c r="N239" s="134"/>
      <c r="O239" s="134"/>
      <c r="P239" s="134"/>
      <c r="Q239" s="134"/>
      <c r="R239" s="134"/>
      <c r="S239" s="134"/>
      <c r="T239" s="134"/>
      <c r="U239" s="154" t="s">
        <v>72</v>
      </c>
      <c r="V239" s="154"/>
      <c r="W239" s="154"/>
      <c r="X239" s="154"/>
    </row>
    <row r="240" spans="1:24" ht="1.7" customHeight="1" x14ac:dyDescent="0.2">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row>
    <row r="241" spans="1:24" ht="1.1499999999999999" customHeight="1" x14ac:dyDescent="0.2">
      <c r="A241" s="152" t="s">
        <v>0</v>
      </c>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row>
    <row r="242" spans="1:24" ht="11.25" customHeight="1" x14ac:dyDescent="0.2">
      <c r="A242" s="146" t="s">
        <v>0</v>
      </c>
      <c r="B242" s="146"/>
      <c r="C242" s="147" t="s">
        <v>58</v>
      </c>
      <c r="D242" s="147"/>
      <c r="E242" s="147"/>
      <c r="F242" s="147"/>
      <c r="G242" s="147"/>
      <c r="H242" s="147"/>
      <c r="I242" s="147"/>
      <c r="J242" s="147"/>
      <c r="K242" s="147"/>
      <c r="L242" s="147"/>
      <c r="M242" s="147"/>
      <c r="N242" s="147"/>
      <c r="O242" s="147"/>
      <c r="P242" s="147"/>
      <c r="Q242" s="147"/>
      <c r="R242" s="147"/>
      <c r="S242" s="147"/>
      <c r="T242" s="147"/>
      <c r="U242" s="147"/>
      <c r="V242" s="147"/>
      <c r="W242" s="147"/>
      <c r="X242" s="40" t="s">
        <v>0</v>
      </c>
    </row>
    <row r="243" spans="1:24" ht="11.25" customHeight="1" x14ac:dyDescent="0.2">
      <c r="A243" s="146" t="s">
        <v>0</v>
      </c>
      <c r="B243" s="146"/>
      <c r="C243" s="146" t="s">
        <v>0</v>
      </c>
      <c r="D243" s="146"/>
      <c r="E243" s="149" t="s">
        <v>45</v>
      </c>
      <c r="F243" s="149"/>
      <c r="G243" s="149"/>
      <c r="H243" s="149"/>
      <c r="I243" s="149" t="s">
        <v>46</v>
      </c>
      <c r="J243" s="149"/>
      <c r="K243" s="149" t="s">
        <v>47</v>
      </c>
      <c r="L243" s="149"/>
      <c r="M243" s="149" t="s">
        <v>48</v>
      </c>
      <c r="N243" s="149"/>
      <c r="O243" s="149"/>
      <c r="P243" s="149" t="s">
        <v>49</v>
      </c>
      <c r="Q243" s="149"/>
      <c r="R243" s="149"/>
      <c r="S243" s="149"/>
      <c r="T243" s="149" t="s">
        <v>50</v>
      </c>
      <c r="U243" s="149"/>
      <c r="V243" s="149"/>
      <c r="W243" s="46" t="s">
        <v>51</v>
      </c>
      <c r="X243" s="40" t="s">
        <v>0</v>
      </c>
    </row>
    <row r="244" spans="1:24" ht="11.25" customHeight="1" x14ac:dyDescent="0.2">
      <c r="A244" s="142" t="s">
        <v>0</v>
      </c>
      <c r="B244" s="142"/>
      <c r="C244" s="142" t="s">
        <v>52</v>
      </c>
      <c r="D244" s="142"/>
      <c r="E244" s="151">
        <v>109</v>
      </c>
      <c r="F244" s="151"/>
      <c r="G244" s="151"/>
      <c r="H244" s="151"/>
      <c r="I244" s="151">
        <v>402</v>
      </c>
      <c r="J244" s="151"/>
      <c r="K244" s="151">
        <v>546</v>
      </c>
      <c r="L244" s="151"/>
      <c r="M244" s="151">
        <v>727</v>
      </c>
      <c r="N244" s="151"/>
      <c r="O244" s="151"/>
      <c r="P244" s="151">
        <v>983</v>
      </c>
      <c r="Q244" s="151"/>
      <c r="R244" s="151"/>
      <c r="S244" s="151"/>
      <c r="T244" s="151">
        <v>957</v>
      </c>
      <c r="U244" s="151"/>
      <c r="V244" s="151"/>
      <c r="W244" s="52">
        <v>630</v>
      </c>
      <c r="X244" s="38" t="s">
        <v>0</v>
      </c>
    </row>
    <row r="245" spans="1:24" ht="11.25" customHeight="1" x14ac:dyDescent="0.2">
      <c r="A245" s="143" t="s">
        <v>0</v>
      </c>
      <c r="B245" s="143"/>
      <c r="C245" s="143" t="s">
        <v>0</v>
      </c>
      <c r="D245" s="143"/>
      <c r="E245" s="150" t="s">
        <v>0</v>
      </c>
      <c r="F245" s="150"/>
      <c r="G245" s="150"/>
      <c r="H245" s="150"/>
      <c r="I245" s="150" t="s">
        <v>0</v>
      </c>
      <c r="J245" s="150"/>
      <c r="K245" s="150" t="s">
        <v>0</v>
      </c>
      <c r="L245" s="150"/>
      <c r="M245" s="150" t="s">
        <v>0</v>
      </c>
      <c r="N245" s="150"/>
      <c r="O245" s="150"/>
      <c r="P245" s="150" t="s">
        <v>0</v>
      </c>
      <c r="Q245" s="150"/>
      <c r="R245" s="150"/>
      <c r="S245" s="150"/>
      <c r="T245" s="150" t="s">
        <v>0</v>
      </c>
      <c r="U245" s="150"/>
      <c r="V245" s="150"/>
      <c r="W245" s="44" t="s">
        <v>0</v>
      </c>
      <c r="X245" s="48" t="s">
        <v>0</v>
      </c>
    </row>
    <row r="246" spans="1:24" ht="10.5" customHeight="1" x14ac:dyDescent="0.2">
      <c r="A246" s="142" t="s">
        <v>0</v>
      </c>
      <c r="B246" s="142"/>
      <c r="C246" s="142" t="s">
        <v>24</v>
      </c>
      <c r="D246" s="142"/>
      <c r="E246" s="151">
        <v>18</v>
      </c>
      <c r="F246" s="151"/>
      <c r="G246" s="151"/>
      <c r="H246" s="151"/>
      <c r="I246" s="151">
        <v>45</v>
      </c>
      <c r="J246" s="151"/>
      <c r="K246" s="151">
        <v>45</v>
      </c>
      <c r="L246" s="151"/>
      <c r="M246" s="151">
        <v>68</v>
      </c>
      <c r="N246" s="151"/>
      <c r="O246" s="151"/>
      <c r="P246" s="151">
        <v>141</v>
      </c>
      <c r="Q246" s="151"/>
      <c r="R246" s="151"/>
      <c r="S246" s="151"/>
      <c r="T246" s="151">
        <v>161</v>
      </c>
      <c r="U246" s="151"/>
      <c r="V246" s="151"/>
      <c r="W246" s="52">
        <v>157</v>
      </c>
      <c r="X246" s="38" t="s">
        <v>0</v>
      </c>
    </row>
    <row r="247" spans="1:24" ht="10.5" customHeight="1" x14ac:dyDescent="0.2">
      <c r="A247" s="143" t="s">
        <v>0</v>
      </c>
      <c r="B247" s="143"/>
      <c r="C247" s="143" t="s">
        <v>25</v>
      </c>
      <c r="D247" s="143"/>
      <c r="E247" s="171">
        <v>13</v>
      </c>
      <c r="F247" s="171"/>
      <c r="G247" s="171"/>
      <c r="H247" s="171"/>
      <c r="I247" s="171">
        <v>43</v>
      </c>
      <c r="J247" s="171"/>
      <c r="K247" s="171">
        <v>62</v>
      </c>
      <c r="L247" s="171"/>
      <c r="M247" s="171">
        <v>63</v>
      </c>
      <c r="N247" s="171"/>
      <c r="O247" s="171"/>
      <c r="P247" s="171">
        <v>120</v>
      </c>
      <c r="Q247" s="171"/>
      <c r="R247" s="171"/>
      <c r="S247" s="171"/>
      <c r="T247" s="171">
        <v>194</v>
      </c>
      <c r="U247" s="171"/>
      <c r="V247" s="171"/>
      <c r="W247" s="54">
        <v>205</v>
      </c>
      <c r="X247" s="43" t="s">
        <v>0</v>
      </c>
    </row>
    <row r="248" spans="1:24" ht="11.25" customHeight="1" x14ac:dyDescent="0.2">
      <c r="A248" s="142" t="s">
        <v>0</v>
      </c>
      <c r="B248" s="142"/>
      <c r="C248" s="142" t="s">
        <v>26</v>
      </c>
      <c r="D248" s="142"/>
      <c r="E248" s="151">
        <v>21</v>
      </c>
      <c r="F248" s="151"/>
      <c r="G248" s="151"/>
      <c r="H248" s="151"/>
      <c r="I248" s="151">
        <v>43</v>
      </c>
      <c r="J248" s="151"/>
      <c r="K248" s="151">
        <v>57</v>
      </c>
      <c r="L248" s="151"/>
      <c r="M248" s="151">
        <v>53</v>
      </c>
      <c r="N248" s="151"/>
      <c r="O248" s="151"/>
      <c r="P248" s="151">
        <v>88</v>
      </c>
      <c r="Q248" s="151"/>
      <c r="R248" s="151"/>
      <c r="S248" s="151"/>
      <c r="T248" s="151">
        <v>122</v>
      </c>
      <c r="U248" s="151"/>
      <c r="V248" s="151"/>
      <c r="W248" s="52">
        <v>94</v>
      </c>
      <c r="X248" s="38" t="s">
        <v>0</v>
      </c>
    </row>
    <row r="249" spans="1:24" ht="11.25" customHeight="1" x14ac:dyDescent="0.2">
      <c r="A249" s="143" t="s">
        <v>0</v>
      </c>
      <c r="B249" s="143"/>
      <c r="C249" s="143" t="s">
        <v>27</v>
      </c>
      <c r="D249" s="143"/>
      <c r="E249" s="171">
        <v>19</v>
      </c>
      <c r="F249" s="171"/>
      <c r="G249" s="171"/>
      <c r="H249" s="171"/>
      <c r="I249" s="171">
        <v>52</v>
      </c>
      <c r="J249" s="171"/>
      <c r="K249" s="171">
        <v>76</v>
      </c>
      <c r="L249" s="171"/>
      <c r="M249" s="171">
        <v>79</v>
      </c>
      <c r="N249" s="171"/>
      <c r="O249" s="171"/>
      <c r="P249" s="171">
        <v>111</v>
      </c>
      <c r="Q249" s="171"/>
      <c r="R249" s="171"/>
      <c r="S249" s="171"/>
      <c r="T249" s="171">
        <v>100</v>
      </c>
      <c r="U249" s="171"/>
      <c r="V249" s="171"/>
      <c r="W249" s="54">
        <v>50</v>
      </c>
      <c r="X249" s="48" t="s">
        <v>0</v>
      </c>
    </row>
    <row r="250" spans="1:24" ht="11.25" customHeight="1" x14ac:dyDescent="0.2">
      <c r="A250" s="142" t="s">
        <v>0</v>
      </c>
      <c r="B250" s="142"/>
      <c r="C250" s="142" t="s">
        <v>28</v>
      </c>
      <c r="D250" s="142"/>
      <c r="E250" s="151">
        <v>30</v>
      </c>
      <c r="F250" s="151"/>
      <c r="G250" s="151"/>
      <c r="H250" s="151"/>
      <c r="I250" s="151">
        <v>104</v>
      </c>
      <c r="J250" s="151"/>
      <c r="K250" s="151">
        <v>136</v>
      </c>
      <c r="L250" s="151"/>
      <c r="M250" s="151">
        <v>169</v>
      </c>
      <c r="N250" s="151"/>
      <c r="O250" s="151"/>
      <c r="P250" s="151">
        <v>206</v>
      </c>
      <c r="Q250" s="151"/>
      <c r="R250" s="151"/>
      <c r="S250" s="151"/>
      <c r="T250" s="151">
        <v>185</v>
      </c>
      <c r="U250" s="151"/>
      <c r="V250" s="151"/>
      <c r="W250" s="52">
        <v>60</v>
      </c>
      <c r="X250" s="38" t="s">
        <v>0</v>
      </c>
    </row>
    <row r="251" spans="1:24" ht="11.25" customHeight="1" x14ac:dyDescent="0.2">
      <c r="A251" s="143" t="s">
        <v>0</v>
      </c>
      <c r="B251" s="143"/>
      <c r="C251" s="143" t="s">
        <v>29</v>
      </c>
      <c r="D251" s="143"/>
      <c r="E251" s="171">
        <v>7</v>
      </c>
      <c r="F251" s="171"/>
      <c r="G251" s="171"/>
      <c r="H251" s="171"/>
      <c r="I251" s="171">
        <v>78</v>
      </c>
      <c r="J251" s="171"/>
      <c r="K251" s="171">
        <v>106</v>
      </c>
      <c r="L251" s="171"/>
      <c r="M251" s="171">
        <v>177</v>
      </c>
      <c r="N251" s="171"/>
      <c r="O251" s="171"/>
      <c r="P251" s="171">
        <v>182</v>
      </c>
      <c r="Q251" s="171"/>
      <c r="R251" s="171"/>
      <c r="S251" s="171"/>
      <c r="T251" s="171">
        <v>112</v>
      </c>
      <c r="U251" s="171"/>
      <c r="V251" s="171"/>
      <c r="W251" s="54">
        <v>44</v>
      </c>
      <c r="X251" s="38" t="s">
        <v>0</v>
      </c>
    </row>
    <row r="252" spans="1:24" ht="11.25" customHeight="1" x14ac:dyDescent="0.2">
      <c r="A252" s="142" t="s">
        <v>0</v>
      </c>
      <c r="B252" s="142"/>
      <c r="C252" s="142" t="s">
        <v>30</v>
      </c>
      <c r="D252" s="142"/>
      <c r="E252" s="151">
        <v>1</v>
      </c>
      <c r="F252" s="151"/>
      <c r="G252" s="151"/>
      <c r="H252" s="151"/>
      <c r="I252" s="151">
        <v>22</v>
      </c>
      <c r="J252" s="151"/>
      <c r="K252" s="151">
        <v>32</v>
      </c>
      <c r="L252" s="151"/>
      <c r="M252" s="151">
        <v>60</v>
      </c>
      <c r="N252" s="151"/>
      <c r="O252" s="151"/>
      <c r="P252" s="151">
        <v>82</v>
      </c>
      <c r="Q252" s="151"/>
      <c r="R252" s="151"/>
      <c r="S252" s="151"/>
      <c r="T252" s="151">
        <v>55</v>
      </c>
      <c r="U252" s="151"/>
      <c r="V252" s="151"/>
      <c r="W252" s="52">
        <v>14</v>
      </c>
      <c r="X252" s="38" t="s">
        <v>0</v>
      </c>
    </row>
    <row r="253" spans="1:24" ht="11.25" customHeight="1" x14ac:dyDescent="0.2">
      <c r="A253" s="143" t="s">
        <v>0</v>
      </c>
      <c r="B253" s="143"/>
      <c r="C253" s="143" t="s">
        <v>31</v>
      </c>
      <c r="D253" s="143"/>
      <c r="E253" s="171">
        <v>0</v>
      </c>
      <c r="F253" s="171"/>
      <c r="G253" s="171"/>
      <c r="H253" s="171"/>
      <c r="I253" s="171">
        <v>8</v>
      </c>
      <c r="J253" s="171"/>
      <c r="K253" s="171">
        <v>22</v>
      </c>
      <c r="L253" s="171"/>
      <c r="M253" s="171">
        <v>36</v>
      </c>
      <c r="N253" s="171"/>
      <c r="O253" s="171"/>
      <c r="P253" s="171">
        <v>37</v>
      </c>
      <c r="Q253" s="171"/>
      <c r="R253" s="171"/>
      <c r="S253" s="171"/>
      <c r="T253" s="171">
        <v>16</v>
      </c>
      <c r="U253" s="171"/>
      <c r="V253" s="171"/>
      <c r="W253" s="54">
        <v>6</v>
      </c>
      <c r="X253" s="48" t="s">
        <v>0</v>
      </c>
    </row>
    <row r="254" spans="1:24" ht="11.25" customHeight="1" x14ac:dyDescent="0.2">
      <c r="A254" s="142" t="s">
        <v>0</v>
      </c>
      <c r="B254" s="142"/>
      <c r="C254" s="142" t="s">
        <v>32</v>
      </c>
      <c r="D254" s="142"/>
      <c r="E254" s="151">
        <v>0</v>
      </c>
      <c r="F254" s="151"/>
      <c r="G254" s="151"/>
      <c r="H254" s="151"/>
      <c r="I254" s="151">
        <v>6</v>
      </c>
      <c r="J254" s="151"/>
      <c r="K254" s="151">
        <v>12</v>
      </c>
      <c r="L254" s="151"/>
      <c r="M254" s="151">
        <v>23</v>
      </c>
      <c r="N254" s="151"/>
      <c r="O254" s="151"/>
      <c r="P254" s="151">
        <v>18</v>
      </c>
      <c r="Q254" s="151"/>
      <c r="R254" s="151"/>
      <c r="S254" s="151"/>
      <c r="T254" s="151">
        <v>11</v>
      </c>
      <c r="U254" s="151"/>
      <c r="V254" s="151"/>
      <c r="W254" s="52">
        <v>1</v>
      </c>
      <c r="X254" s="38" t="s">
        <v>0</v>
      </c>
    </row>
    <row r="255" spans="1:24" ht="11.25" customHeight="1" x14ac:dyDescent="0.2">
      <c r="A255" s="143" t="s">
        <v>0</v>
      </c>
      <c r="B255" s="143"/>
      <c r="C255" s="143" t="s">
        <v>0</v>
      </c>
      <c r="D255" s="143"/>
      <c r="E255" s="150" t="s">
        <v>0</v>
      </c>
      <c r="F255" s="150"/>
      <c r="G255" s="150"/>
      <c r="H255" s="150"/>
      <c r="I255" s="150" t="s">
        <v>0</v>
      </c>
      <c r="J255" s="150"/>
      <c r="K255" s="150" t="s">
        <v>0</v>
      </c>
      <c r="L255" s="150"/>
      <c r="M255" s="150" t="s">
        <v>0</v>
      </c>
      <c r="N255" s="150"/>
      <c r="O255" s="150"/>
      <c r="P255" s="150" t="s">
        <v>0</v>
      </c>
      <c r="Q255" s="150"/>
      <c r="R255" s="150"/>
      <c r="S255" s="150"/>
      <c r="T255" s="150" t="s">
        <v>0</v>
      </c>
      <c r="U255" s="150"/>
      <c r="V255" s="150"/>
      <c r="W255" s="44" t="s">
        <v>0</v>
      </c>
      <c r="X255" s="48" t="s">
        <v>0</v>
      </c>
    </row>
    <row r="256" spans="1:24" ht="11.25" customHeight="1" x14ac:dyDescent="0.2">
      <c r="A256" s="142" t="s">
        <v>0</v>
      </c>
      <c r="B256" s="142"/>
      <c r="C256" s="142" t="s">
        <v>53</v>
      </c>
      <c r="D256" s="142"/>
      <c r="E256" s="145">
        <v>36408</v>
      </c>
      <c r="F256" s="145"/>
      <c r="G256" s="145"/>
      <c r="H256" s="145"/>
      <c r="I256" s="145">
        <v>52687</v>
      </c>
      <c r="J256" s="145"/>
      <c r="K256" s="145">
        <v>54241</v>
      </c>
      <c r="L256" s="145"/>
      <c r="M256" s="145">
        <v>62293</v>
      </c>
      <c r="N256" s="145"/>
      <c r="O256" s="145"/>
      <c r="P256" s="145">
        <v>52669</v>
      </c>
      <c r="Q256" s="145"/>
      <c r="R256" s="145"/>
      <c r="S256" s="145"/>
      <c r="T256" s="145">
        <v>35112</v>
      </c>
      <c r="U256" s="145"/>
      <c r="V256" s="145"/>
      <c r="W256" s="53">
        <v>21652</v>
      </c>
      <c r="X256" s="41" t="s">
        <v>0</v>
      </c>
    </row>
    <row r="257" spans="1:24" ht="11.25" customHeight="1" x14ac:dyDescent="0.2">
      <c r="A257" s="143" t="s">
        <v>0</v>
      </c>
      <c r="B257" s="143"/>
      <c r="C257" s="143" t="s">
        <v>54</v>
      </c>
      <c r="D257" s="143"/>
      <c r="E257" s="157">
        <v>40686</v>
      </c>
      <c r="F257" s="157"/>
      <c r="G257" s="157"/>
      <c r="H257" s="157"/>
      <c r="I257" s="157">
        <v>60150</v>
      </c>
      <c r="J257" s="157"/>
      <c r="K257" s="157">
        <v>65387</v>
      </c>
      <c r="L257" s="157"/>
      <c r="M257" s="157">
        <v>73905</v>
      </c>
      <c r="N257" s="157"/>
      <c r="O257" s="157"/>
      <c r="P257" s="157">
        <v>62881</v>
      </c>
      <c r="Q257" s="157"/>
      <c r="R257" s="157"/>
      <c r="S257" s="157"/>
      <c r="T257" s="157">
        <v>49822</v>
      </c>
      <c r="U257" s="157"/>
      <c r="V257" s="157"/>
      <c r="W257" s="55">
        <v>33003</v>
      </c>
      <c r="X257" s="50" t="s">
        <v>0</v>
      </c>
    </row>
    <row r="258" spans="1:24" ht="11.25" customHeight="1" x14ac:dyDescent="0.2">
      <c r="A258" s="146" t="s">
        <v>0</v>
      </c>
      <c r="B258" s="146"/>
      <c r="C258" s="147" t="s">
        <v>55</v>
      </c>
      <c r="D258" s="147"/>
      <c r="E258" s="147"/>
      <c r="F258" s="147"/>
      <c r="G258" s="147"/>
      <c r="H258" s="147"/>
      <c r="I258" s="147"/>
      <c r="J258" s="147"/>
      <c r="K258" s="147"/>
      <c r="L258" s="147"/>
      <c r="M258" s="147"/>
      <c r="N258" s="147"/>
      <c r="O258" s="147"/>
      <c r="P258" s="147"/>
      <c r="Q258" s="147"/>
      <c r="R258" s="147"/>
      <c r="S258" s="147"/>
      <c r="T258" s="147"/>
      <c r="U258" s="147"/>
      <c r="V258" s="147"/>
      <c r="W258" s="147"/>
      <c r="X258" s="147"/>
    </row>
    <row r="259" spans="1:24" ht="11.25" customHeight="1" x14ac:dyDescent="0.2">
      <c r="A259" s="148" t="s">
        <v>0</v>
      </c>
      <c r="B259" s="148"/>
      <c r="C259" s="149" t="s">
        <v>0</v>
      </c>
      <c r="D259" s="149"/>
      <c r="E259" s="149" t="s">
        <v>45</v>
      </c>
      <c r="F259" s="149"/>
      <c r="G259" s="149"/>
      <c r="H259" s="149"/>
      <c r="I259" s="149" t="s">
        <v>46</v>
      </c>
      <c r="J259" s="149"/>
      <c r="K259" s="149" t="s">
        <v>47</v>
      </c>
      <c r="L259" s="149"/>
      <c r="M259" s="149" t="s">
        <v>48</v>
      </c>
      <c r="N259" s="149"/>
      <c r="O259" s="149"/>
      <c r="P259" s="149" t="s">
        <v>49</v>
      </c>
      <c r="Q259" s="149"/>
      <c r="R259" s="149"/>
      <c r="S259" s="149"/>
      <c r="T259" s="149" t="s">
        <v>50</v>
      </c>
      <c r="U259" s="149"/>
      <c r="V259" s="149"/>
      <c r="W259" s="46" t="s">
        <v>51</v>
      </c>
      <c r="X259" s="51" t="s">
        <v>0</v>
      </c>
    </row>
    <row r="260" spans="1:24" ht="11.25" customHeight="1" x14ac:dyDescent="0.2">
      <c r="A260" s="142" t="s">
        <v>0</v>
      </c>
      <c r="B260" s="142"/>
      <c r="C260" s="142" t="s">
        <v>52</v>
      </c>
      <c r="D260" s="142"/>
      <c r="E260" s="144" t="s">
        <v>23</v>
      </c>
      <c r="F260" s="144"/>
      <c r="G260" s="144"/>
      <c r="H260" s="144"/>
      <c r="I260" s="144" t="s">
        <v>23</v>
      </c>
      <c r="J260" s="144"/>
      <c r="K260" s="144" t="s">
        <v>23</v>
      </c>
      <c r="L260" s="144"/>
      <c r="M260" s="144" t="s">
        <v>23</v>
      </c>
      <c r="N260" s="144"/>
      <c r="O260" s="144"/>
      <c r="P260" s="144" t="s">
        <v>23</v>
      </c>
      <c r="Q260" s="144"/>
      <c r="R260" s="144"/>
      <c r="S260" s="144"/>
      <c r="T260" s="144" t="s">
        <v>23</v>
      </c>
      <c r="U260" s="144"/>
      <c r="V260" s="144"/>
      <c r="W260" s="42" t="s">
        <v>23</v>
      </c>
      <c r="X260" s="38" t="s">
        <v>0</v>
      </c>
    </row>
    <row r="261" spans="1:24" ht="11.25" customHeight="1" x14ac:dyDescent="0.2">
      <c r="A261" s="143" t="s">
        <v>0</v>
      </c>
      <c r="B261" s="143"/>
      <c r="C261" s="143" t="s">
        <v>0</v>
      </c>
      <c r="D261" s="143"/>
      <c r="E261" s="143" t="s">
        <v>0</v>
      </c>
      <c r="F261" s="143"/>
      <c r="G261" s="143"/>
      <c r="H261" s="143"/>
      <c r="I261" s="143" t="s">
        <v>0</v>
      </c>
      <c r="J261" s="143"/>
      <c r="K261" s="143" t="s">
        <v>0</v>
      </c>
      <c r="L261" s="143"/>
      <c r="M261" s="143" t="s">
        <v>0</v>
      </c>
      <c r="N261" s="143"/>
      <c r="O261" s="143"/>
      <c r="P261" s="143" t="s">
        <v>0</v>
      </c>
      <c r="Q261" s="143"/>
      <c r="R261" s="143"/>
      <c r="S261" s="143"/>
      <c r="T261" s="143" t="s">
        <v>0</v>
      </c>
      <c r="U261" s="143"/>
      <c r="V261" s="143"/>
      <c r="W261" s="43" t="s">
        <v>0</v>
      </c>
      <c r="X261" s="48" t="s">
        <v>0</v>
      </c>
    </row>
    <row r="262" spans="1:24" ht="11.25" customHeight="1" x14ac:dyDescent="0.2">
      <c r="A262" s="142" t="s">
        <v>0</v>
      </c>
      <c r="B262" s="142"/>
      <c r="C262" s="142" t="s">
        <v>24</v>
      </c>
      <c r="D262" s="142"/>
      <c r="E262" s="141">
        <v>16.5</v>
      </c>
      <c r="F262" s="141"/>
      <c r="G262" s="141"/>
      <c r="H262" s="141"/>
      <c r="I262" s="141">
        <v>11.2</v>
      </c>
      <c r="J262" s="141"/>
      <c r="K262" s="141">
        <v>8.1999999999999993</v>
      </c>
      <c r="L262" s="141"/>
      <c r="M262" s="141">
        <v>9.4</v>
      </c>
      <c r="N262" s="141"/>
      <c r="O262" s="141"/>
      <c r="P262" s="141">
        <v>14.3</v>
      </c>
      <c r="Q262" s="141"/>
      <c r="R262" s="141"/>
      <c r="S262" s="141"/>
      <c r="T262" s="141">
        <v>16.8</v>
      </c>
      <c r="U262" s="141"/>
      <c r="V262" s="141"/>
      <c r="W262" s="49">
        <v>24.9</v>
      </c>
      <c r="X262" s="38" t="s">
        <v>0</v>
      </c>
    </row>
    <row r="263" spans="1:24" ht="11.25" customHeight="1" x14ac:dyDescent="0.2">
      <c r="A263" s="143" t="s">
        <v>0</v>
      </c>
      <c r="B263" s="143"/>
      <c r="C263" s="143" t="s">
        <v>25</v>
      </c>
      <c r="D263" s="143"/>
      <c r="E263" s="163">
        <v>11.9</v>
      </c>
      <c r="F263" s="163"/>
      <c r="G263" s="163"/>
      <c r="H263" s="163"/>
      <c r="I263" s="163">
        <v>10.7</v>
      </c>
      <c r="J263" s="163"/>
      <c r="K263" s="163">
        <v>11.4</v>
      </c>
      <c r="L263" s="163"/>
      <c r="M263" s="163">
        <v>8.6999999999999993</v>
      </c>
      <c r="N263" s="163"/>
      <c r="O263" s="163"/>
      <c r="P263" s="163">
        <v>12.2</v>
      </c>
      <c r="Q263" s="163"/>
      <c r="R263" s="163"/>
      <c r="S263" s="163"/>
      <c r="T263" s="163">
        <v>20.3</v>
      </c>
      <c r="U263" s="163"/>
      <c r="V263" s="163"/>
      <c r="W263" s="47">
        <v>32.5</v>
      </c>
      <c r="X263" s="48" t="s">
        <v>0</v>
      </c>
    </row>
    <row r="264" spans="1:24" ht="11.25" customHeight="1" x14ac:dyDescent="0.2">
      <c r="A264" s="142" t="s">
        <v>0</v>
      </c>
      <c r="B264" s="142"/>
      <c r="C264" s="142" t="s">
        <v>26</v>
      </c>
      <c r="D264" s="142"/>
      <c r="E264" s="141">
        <v>19.3</v>
      </c>
      <c r="F264" s="141"/>
      <c r="G264" s="141"/>
      <c r="H264" s="141"/>
      <c r="I264" s="141">
        <v>10.7</v>
      </c>
      <c r="J264" s="141"/>
      <c r="K264" s="141">
        <v>10.4</v>
      </c>
      <c r="L264" s="141"/>
      <c r="M264" s="141">
        <v>7.3</v>
      </c>
      <c r="N264" s="141"/>
      <c r="O264" s="141"/>
      <c r="P264" s="141">
        <v>9</v>
      </c>
      <c r="Q264" s="141"/>
      <c r="R264" s="141"/>
      <c r="S264" s="141"/>
      <c r="T264" s="141">
        <v>12.7</v>
      </c>
      <c r="U264" s="141"/>
      <c r="V264" s="141"/>
      <c r="W264" s="49">
        <v>14.9</v>
      </c>
      <c r="X264" s="38" t="s">
        <v>0</v>
      </c>
    </row>
    <row r="265" spans="1:24" ht="11.25" customHeight="1" x14ac:dyDescent="0.2">
      <c r="A265" s="143" t="s">
        <v>0</v>
      </c>
      <c r="B265" s="143"/>
      <c r="C265" s="143" t="s">
        <v>27</v>
      </c>
      <c r="D265" s="143"/>
      <c r="E265" s="163">
        <v>17.399999999999999</v>
      </c>
      <c r="F265" s="163"/>
      <c r="G265" s="163"/>
      <c r="H265" s="163"/>
      <c r="I265" s="163">
        <v>12.9</v>
      </c>
      <c r="J265" s="163"/>
      <c r="K265" s="163">
        <v>13.9</v>
      </c>
      <c r="L265" s="163"/>
      <c r="M265" s="163">
        <v>10.9</v>
      </c>
      <c r="N265" s="163"/>
      <c r="O265" s="163"/>
      <c r="P265" s="163">
        <v>11.3</v>
      </c>
      <c r="Q265" s="163"/>
      <c r="R265" s="163"/>
      <c r="S265" s="163"/>
      <c r="T265" s="163">
        <v>10.4</v>
      </c>
      <c r="U265" s="163"/>
      <c r="V265" s="163"/>
      <c r="W265" s="47">
        <v>7.9</v>
      </c>
      <c r="X265" s="48" t="s">
        <v>0</v>
      </c>
    </row>
    <row r="266" spans="1:24" ht="11.25" customHeight="1" x14ac:dyDescent="0.2">
      <c r="A266" s="142" t="s">
        <v>0</v>
      </c>
      <c r="B266" s="142"/>
      <c r="C266" s="142" t="s">
        <v>28</v>
      </c>
      <c r="D266" s="142"/>
      <c r="E266" s="141">
        <v>27.5</v>
      </c>
      <c r="F266" s="141"/>
      <c r="G266" s="141"/>
      <c r="H266" s="141"/>
      <c r="I266" s="141">
        <v>25.9</v>
      </c>
      <c r="J266" s="141"/>
      <c r="K266" s="141">
        <v>24.9</v>
      </c>
      <c r="L266" s="141"/>
      <c r="M266" s="141">
        <v>23.2</v>
      </c>
      <c r="N266" s="141"/>
      <c r="O266" s="141"/>
      <c r="P266" s="141">
        <v>21</v>
      </c>
      <c r="Q266" s="141"/>
      <c r="R266" s="141"/>
      <c r="S266" s="141"/>
      <c r="T266" s="141">
        <v>19.3</v>
      </c>
      <c r="U266" s="141"/>
      <c r="V266" s="141"/>
      <c r="W266" s="49">
        <v>9.5</v>
      </c>
      <c r="X266" s="38" t="s">
        <v>0</v>
      </c>
    </row>
    <row r="267" spans="1:24" ht="11.25" customHeight="1" x14ac:dyDescent="0.2">
      <c r="A267" s="143" t="s">
        <v>0</v>
      </c>
      <c r="B267" s="143"/>
      <c r="C267" s="143" t="s">
        <v>29</v>
      </c>
      <c r="D267" s="143"/>
      <c r="E267" s="163">
        <v>6.4</v>
      </c>
      <c r="F267" s="163"/>
      <c r="G267" s="163"/>
      <c r="H267" s="163"/>
      <c r="I267" s="163">
        <v>19.399999999999999</v>
      </c>
      <c r="J267" s="163"/>
      <c r="K267" s="163">
        <v>19.399999999999999</v>
      </c>
      <c r="L267" s="163"/>
      <c r="M267" s="163">
        <v>24.3</v>
      </c>
      <c r="N267" s="163"/>
      <c r="O267" s="163"/>
      <c r="P267" s="163">
        <v>18.5</v>
      </c>
      <c r="Q267" s="163"/>
      <c r="R267" s="163"/>
      <c r="S267" s="163"/>
      <c r="T267" s="163">
        <v>11.7</v>
      </c>
      <c r="U267" s="163"/>
      <c r="V267" s="163"/>
      <c r="W267" s="47">
        <v>7</v>
      </c>
      <c r="X267" s="48" t="s">
        <v>0</v>
      </c>
    </row>
    <row r="268" spans="1:24" ht="11.25" customHeight="1" x14ac:dyDescent="0.2">
      <c r="A268" s="142" t="s">
        <v>0</v>
      </c>
      <c r="B268" s="142"/>
      <c r="C268" s="142" t="s">
        <v>30</v>
      </c>
      <c r="D268" s="142"/>
      <c r="E268" s="141">
        <v>0.9</v>
      </c>
      <c r="F268" s="141"/>
      <c r="G268" s="141"/>
      <c r="H268" s="141"/>
      <c r="I268" s="141">
        <v>5.5</v>
      </c>
      <c r="J268" s="141"/>
      <c r="K268" s="141">
        <v>5.9</v>
      </c>
      <c r="L268" s="141"/>
      <c r="M268" s="141">
        <v>8.3000000000000007</v>
      </c>
      <c r="N268" s="141"/>
      <c r="O268" s="141"/>
      <c r="P268" s="141">
        <v>8.3000000000000007</v>
      </c>
      <c r="Q268" s="141"/>
      <c r="R268" s="141"/>
      <c r="S268" s="141"/>
      <c r="T268" s="141">
        <v>5.7</v>
      </c>
      <c r="U268" s="141"/>
      <c r="V268" s="141"/>
      <c r="W268" s="49">
        <v>2.2000000000000002</v>
      </c>
      <c r="X268" s="38" t="s">
        <v>0</v>
      </c>
    </row>
    <row r="269" spans="1:24" ht="11.25" customHeight="1" x14ac:dyDescent="0.2">
      <c r="A269" s="143" t="s">
        <v>0</v>
      </c>
      <c r="B269" s="143"/>
      <c r="C269" s="143" t="s">
        <v>31</v>
      </c>
      <c r="D269" s="143"/>
      <c r="E269" s="163">
        <v>0</v>
      </c>
      <c r="F269" s="163"/>
      <c r="G269" s="163"/>
      <c r="H269" s="163"/>
      <c r="I269" s="163">
        <v>2</v>
      </c>
      <c r="J269" s="163"/>
      <c r="K269" s="163">
        <v>4</v>
      </c>
      <c r="L269" s="163"/>
      <c r="M269" s="163">
        <v>5</v>
      </c>
      <c r="N269" s="163"/>
      <c r="O269" s="163"/>
      <c r="P269" s="163">
        <v>3.8</v>
      </c>
      <c r="Q269" s="163"/>
      <c r="R269" s="163"/>
      <c r="S269" s="163"/>
      <c r="T269" s="163">
        <v>1.7</v>
      </c>
      <c r="U269" s="163"/>
      <c r="V269" s="163"/>
      <c r="W269" s="47">
        <v>1</v>
      </c>
      <c r="X269" s="48" t="s">
        <v>0</v>
      </c>
    </row>
    <row r="270" spans="1:24" ht="11.25" customHeight="1" x14ac:dyDescent="0.2">
      <c r="A270" s="142" t="s">
        <v>0</v>
      </c>
      <c r="B270" s="142"/>
      <c r="C270" s="142" t="s">
        <v>32</v>
      </c>
      <c r="D270" s="142"/>
      <c r="E270" s="141">
        <v>0</v>
      </c>
      <c r="F270" s="141"/>
      <c r="G270" s="141"/>
      <c r="H270" s="141"/>
      <c r="I270" s="141">
        <v>1.5</v>
      </c>
      <c r="J270" s="141"/>
      <c r="K270" s="141">
        <v>2.2000000000000002</v>
      </c>
      <c r="L270" s="141"/>
      <c r="M270" s="141">
        <v>3.2</v>
      </c>
      <c r="N270" s="141"/>
      <c r="O270" s="141"/>
      <c r="P270" s="141">
        <v>1.8</v>
      </c>
      <c r="Q270" s="141"/>
      <c r="R270" s="141"/>
      <c r="S270" s="141"/>
      <c r="T270" s="141">
        <v>1.1000000000000001</v>
      </c>
      <c r="U270" s="141"/>
      <c r="V270" s="141"/>
      <c r="W270" s="49">
        <v>0.2</v>
      </c>
      <c r="X270" s="41" t="s">
        <v>0</v>
      </c>
    </row>
    <row r="271" spans="1:24" ht="67.5" customHeight="1" x14ac:dyDescent="0.2">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row>
    <row r="272" spans="1:24" ht="58.5" customHeight="1" x14ac:dyDescent="0.2">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row>
    <row r="273" spans="1:24" ht="58.5" customHeight="1" x14ac:dyDescent="0.2">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row>
    <row r="274" spans="1:24" ht="58.5" customHeight="1" x14ac:dyDescent="0.2">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row>
    <row r="275" spans="1:24" ht="58.5" customHeight="1" x14ac:dyDescent="0.2">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row>
    <row r="276" spans="1:24" ht="18.75" customHeight="1" x14ac:dyDescent="0.2">
      <c r="B276" s="140" t="s">
        <v>36</v>
      </c>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row>
    <row r="277" spans="1:24" ht="0.75" customHeight="1" x14ac:dyDescent="0.2">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row>
    <row r="278" spans="1:24" ht="1.5" customHeight="1" x14ac:dyDescent="0.2">
      <c r="A278" s="137" t="s">
        <v>0</v>
      </c>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row>
    <row r="279" spans="1:24" ht="3" customHeight="1" x14ac:dyDescent="0.2">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row>
    <row r="280" spans="1:24" ht="13.5" customHeight="1" x14ac:dyDescent="0.2">
      <c r="B280" s="138" t="s">
        <v>0</v>
      </c>
      <c r="C280" s="138"/>
      <c r="D280" s="134" t="s">
        <v>0</v>
      </c>
      <c r="E280" s="134"/>
      <c r="F280" s="134"/>
      <c r="G280" s="134"/>
      <c r="H280" s="134"/>
      <c r="I280" s="134"/>
      <c r="J280" s="139" t="s">
        <v>37</v>
      </c>
      <c r="K280" s="139"/>
      <c r="L280" s="139"/>
      <c r="M280" s="139"/>
      <c r="N280" s="139"/>
      <c r="O280" s="139"/>
      <c r="P280" s="139"/>
      <c r="Q280" s="139"/>
      <c r="R280" s="139"/>
      <c r="S280" s="139"/>
      <c r="T280" s="139"/>
      <c r="U280" s="139"/>
      <c r="V280" s="139"/>
      <c r="W280" s="139"/>
      <c r="X280" s="139"/>
    </row>
    <row r="281" spans="1:24" ht="11.85" customHeight="1" x14ac:dyDescent="0.2">
      <c r="B281" s="130" t="s">
        <v>0</v>
      </c>
      <c r="C281" s="130"/>
      <c r="D281" s="131" t="s">
        <v>0</v>
      </c>
      <c r="E281" s="131"/>
      <c r="F281" s="131"/>
      <c r="G281" s="131"/>
      <c r="H281" s="131"/>
      <c r="I281" s="131"/>
      <c r="J281" s="132" t="s">
        <v>38</v>
      </c>
      <c r="K281" s="132"/>
      <c r="L281" s="132"/>
      <c r="M281" s="132"/>
      <c r="N281" s="132"/>
      <c r="O281" s="132"/>
      <c r="P281" s="132"/>
      <c r="Q281" s="132"/>
      <c r="R281" s="132"/>
      <c r="S281" s="131" t="s">
        <v>0</v>
      </c>
      <c r="T281" s="131"/>
      <c r="U281" s="131"/>
      <c r="V281" s="131"/>
      <c r="W281" s="131"/>
      <c r="X281" s="131"/>
    </row>
    <row r="282" spans="1:24" ht="15" customHeight="1" x14ac:dyDescent="0.2">
      <c r="B282" s="133" t="s">
        <v>39</v>
      </c>
      <c r="C282" s="133"/>
      <c r="D282" s="134"/>
      <c r="E282" s="134"/>
      <c r="F282" s="134"/>
      <c r="G282" s="134"/>
      <c r="H282" s="134"/>
      <c r="I282" s="134"/>
      <c r="J282" s="132"/>
      <c r="K282" s="132"/>
      <c r="L282" s="132"/>
      <c r="M282" s="132"/>
      <c r="N282" s="132"/>
      <c r="O282" s="173"/>
      <c r="P282" s="173"/>
      <c r="Q282" s="173"/>
      <c r="R282" s="173"/>
      <c r="S282" s="135" t="s">
        <v>160</v>
      </c>
      <c r="T282" s="135"/>
      <c r="U282" s="135"/>
      <c r="V282" s="135"/>
      <c r="W282" s="135"/>
      <c r="X282" s="135"/>
    </row>
    <row r="283" spans="1:24" ht="14.45" customHeight="1" x14ac:dyDescent="0.2">
      <c r="F283" s="37" t="s">
        <v>0</v>
      </c>
      <c r="G283" s="134" t="s">
        <v>0</v>
      </c>
      <c r="H283" s="134"/>
      <c r="I283" s="134"/>
      <c r="J283" s="134"/>
      <c r="K283" s="134"/>
      <c r="L283" s="134"/>
      <c r="M283" s="134"/>
      <c r="N283" s="134"/>
      <c r="O283" s="134"/>
      <c r="P283" s="134"/>
      <c r="Q283" s="134" t="s">
        <v>0</v>
      </c>
      <c r="R283" s="134"/>
      <c r="S283" s="134"/>
      <c r="T283" s="134"/>
      <c r="U283" s="134" t="s">
        <v>0</v>
      </c>
      <c r="V283" s="134"/>
      <c r="W283" s="134"/>
      <c r="X283" s="134"/>
    </row>
    <row r="284" spans="1:24" ht="20.85" customHeight="1" x14ac:dyDescent="0.2">
      <c r="F284" s="175" t="s">
        <v>1</v>
      </c>
      <c r="G284" s="175"/>
      <c r="H284" s="175"/>
      <c r="I284" s="175"/>
      <c r="J284" s="175"/>
      <c r="K284" s="175"/>
      <c r="L284" s="175"/>
      <c r="M284" s="175"/>
      <c r="N284" s="175"/>
      <c r="O284" s="175"/>
      <c r="P284" s="175"/>
      <c r="Q284" s="175"/>
      <c r="R284" s="175"/>
      <c r="S284" s="175"/>
      <c r="T284" s="175"/>
      <c r="U284" s="175"/>
      <c r="V284" s="175"/>
      <c r="W284" s="175"/>
      <c r="X284" s="175"/>
    </row>
    <row r="285" spans="1:24" ht="6.75" customHeight="1" x14ac:dyDescent="0.2">
      <c r="F285" s="37" t="s">
        <v>0</v>
      </c>
      <c r="G285" s="134" t="s">
        <v>0</v>
      </c>
      <c r="H285" s="134"/>
      <c r="I285" s="134"/>
      <c r="J285" s="134"/>
      <c r="K285" s="134"/>
      <c r="L285" s="134"/>
      <c r="M285" s="134"/>
      <c r="N285" s="134"/>
      <c r="O285" s="134"/>
      <c r="P285" s="134"/>
      <c r="Q285" s="134" t="s">
        <v>0</v>
      </c>
      <c r="R285" s="134"/>
      <c r="S285" s="134"/>
      <c r="T285" s="134"/>
      <c r="U285" s="134" t="s">
        <v>0</v>
      </c>
      <c r="V285" s="134"/>
      <c r="W285" s="134"/>
      <c r="X285" s="134"/>
    </row>
    <row r="286" spans="1:24" ht="11.45" customHeight="1" x14ac:dyDescent="0.2">
      <c r="F286" s="37" t="s">
        <v>0</v>
      </c>
      <c r="G286" s="134" t="s">
        <v>69</v>
      </c>
      <c r="H286" s="134"/>
      <c r="I286" s="134"/>
      <c r="J286" s="134"/>
      <c r="K286" s="134"/>
      <c r="L286" s="134"/>
      <c r="M286" s="134"/>
      <c r="N286" s="134"/>
      <c r="O286" s="134"/>
      <c r="P286" s="134"/>
      <c r="Q286" s="139" t="s">
        <v>0</v>
      </c>
      <c r="R286" s="139"/>
      <c r="S286" s="139"/>
      <c r="T286" s="139"/>
      <c r="U286" s="139"/>
      <c r="V286" s="139"/>
      <c r="W286" s="139"/>
      <c r="X286" s="139"/>
    </row>
    <row r="287" spans="1:24" ht="11.45" customHeight="1" x14ac:dyDescent="0.2">
      <c r="F287" s="37" t="s">
        <v>0</v>
      </c>
      <c r="G287" s="134" t="s">
        <v>70</v>
      </c>
      <c r="H287" s="134"/>
      <c r="I287" s="134"/>
      <c r="J287" s="134"/>
      <c r="K287" s="134"/>
      <c r="L287" s="134"/>
      <c r="M287" s="134"/>
      <c r="N287" s="134"/>
      <c r="O287" s="134"/>
      <c r="P287" s="134"/>
      <c r="Q287" s="134"/>
      <c r="R287" s="134"/>
      <c r="S287" s="134"/>
      <c r="T287" s="134"/>
      <c r="U287" s="154" t="s">
        <v>71</v>
      </c>
      <c r="V287" s="154"/>
      <c r="W287" s="154"/>
      <c r="X287" s="154"/>
    </row>
    <row r="288" spans="1:24" ht="11.45" customHeight="1" x14ac:dyDescent="0.2">
      <c r="F288" s="37" t="s">
        <v>0</v>
      </c>
      <c r="G288" s="134" t="s">
        <v>161</v>
      </c>
      <c r="H288" s="134"/>
      <c r="I288" s="134"/>
      <c r="J288" s="134"/>
      <c r="K288" s="134"/>
      <c r="L288" s="134"/>
      <c r="M288" s="134"/>
      <c r="N288" s="134"/>
      <c r="O288" s="134"/>
      <c r="P288" s="134"/>
      <c r="Q288" s="134"/>
      <c r="R288" s="134"/>
      <c r="S288" s="134"/>
      <c r="T288" s="134"/>
      <c r="U288" s="154" t="s">
        <v>72</v>
      </c>
      <c r="V288" s="154"/>
      <c r="W288" s="154"/>
      <c r="X288" s="154"/>
    </row>
    <row r="289" spans="1:24" ht="1.7" customHeight="1" x14ac:dyDescent="0.2">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row>
    <row r="290" spans="1:24" ht="1.1499999999999999" customHeight="1" x14ac:dyDescent="0.2">
      <c r="A290" s="152" t="s">
        <v>0</v>
      </c>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row>
    <row r="291" spans="1:24" ht="11.25" customHeight="1" x14ac:dyDescent="0.2">
      <c r="A291" s="146" t="s">
        <v>0</v>
      </c>
      <c r="B291" s="146"/>
      <c r="C291" s="146" t="s">
        <v>0</v>
      </c>
      <c r="D291" s="146"/>
      <c r="E291" s="146"/>
      <c r="F291" s="146" t="s">
        <v>0</v>
      </c>
      <c r="G291" s="146"/>
      <c r="H291" s="149" t="s">
        <v>0</v>
      </c>
      <c r="I291" s="149"/>
      <c r="J291" s="149"/>
      <c r="K291" s="149" t="s">
        <v>0</v>
      </c>
      <c r="L291" s="149"/>
      <c r="M291" s="149"/>
      <c r="N291" s="149" t="s">
        <v>0</v>
      </c>
      <c r="O291" s="149"/>
      <c r="P291" s="149"/>
      <c r="Q291" s="149"/>
      <c r="R291" s="149" t="s">
        <v>7</v>
      </c>
      <c r="S291" s="149"/>
      <c r="T291" s="149"/>
      <c r="U291" s="149"/>
      <c r="V291" s="149" t="s">
        <v>7</v>
      </c>
      <c r="W291" s="149"/>
      <c r="X291" s="45" t="s">
        <v>0</v>
      </c>
    </row>
    <row r="292" spans="1:24" ht="11.25" customHeight="1" x14ac:dyDescent="0.2">
      <c r="A292" s="146" t="s">
        <v>0</v>
      </c>
      <c r="B292" s="146"/>
      <c r="C292" s="165" t="s">
        <v>8</v>
      </c>
      <c r="D292" s="165"/>
      <c r="E292" s="165"/>
      <c r="F292" s="146" t="s">
        <v>0</v>
      </c>
      <c r="G292" s="146"/>
      <c r="H292" s="149" t="s">
        <v>0</v>
      </c>
      <c r="I292" s="149"/>
      <c r="J292" s="149"/>
      <c r="K292" s="149" t="s">
        <v>9</v>
      </c>
      <c r="L292" s="149"/>
      <c r="M292" s="149"/>
      <c r="N292" s="149" t="s">
        <v>10</v>
      </c>
      <c r="O292" s="149"/>
      <c r="P292" s="149"/>
      <c r="Q292" s="149"/>
      <c r="R292" s="149" t="s">
        <v>11</v>
      </c>
      <c r="S292" s="149"/>
      <c r="T292" s="149"/>
      <c r="U292" s="149"/>
      <c r="V292" s="149" t="s">
        <v>12</v>
      </c>
      <c r="W292" s="149"/>
      <c r="X292" s="45" t="s">
        <v>0</v>
      </c>
    </row>
    <row r="293" spans="1:24" ht="11.25" customHeight="1" x14ac:dyDescent="0.2">
      <c r="A293" s="142" t="s">
        <v>0</v>
      </c>
      <c r="B293" s="142"/>
      <c r="C293" s="164" t="s">
        <v>13</v>
      </c>
      <c r="D293" s="164"/>
      <c r="E293" s="164"/>
      <c r="F293" s="142" t="s">
        <v>0</v>
      </c>
      <c r="G293" s="142"/>
      <c r="H293" s="144" t="s">
        <v>0</v>
      </c>
      <c r="I293" s="144"/>
      <c r="J293" s="144"/>
      <c r="K293" s="151">
        <v>38012</v>
      </c>
      <c r="L293" s="151"/>
      <c r="M293" s="151"/>
      <c r="N293" s="151">
        <v>38401</v>
      </c>
      <c r="O293" s="151"/>
      <c r="P293" s="151"/>
      <c r="Q293" s="151"/>
      <c r="R293" s="151">
        <v>389</v>
      </c>
      <c r="S293" s="151"/>
      <c r="T293" s="151"/>
      <c r="U293" s="151"/>
      <c r="V293" s="167">
        <v>0.2</v>
      </c>
      <c r="W293" s="167"/>
      <c r="X293" s="41" t="s">
        <v>0</v>
      </c>
    </row>
    <row r="294" spans="1:24" ht="11.25" customHeight="1" x14ac:dyDescent="0.2">
      <c r="A294" s="143" t="s">
        <v>0</v>
      </c>
      <c r="B294" s="143"/>
      <c r="C294" s="169" t="s">
        <v>14</v>
      </c>
      <c r="D294" s="169"/>
      <c r="E294" s="169"/>
      <c r="F294" s="143" t="s">
        <v>0</v>
      </c>
      <c r="G294" s="143"/>
      <c r="H294" s="150" t="s">
        <v>0</v>
      </c>
      <c r="I294" s="150"/>
      <c r="J294" s="150"/>
      <c r="K294" s="171">
        <v>16533</v>
      </c>
      <c r="L294" s="171"/>
      <c r="M294" s="171"/>
      <c r="N294" s="171">
        <v>16832</v>
      </c>
      <c r="O294" s="171"/>
      <c r="P294" s="171"/>
      <c r="Q294" s="171"/>
      <c r="R294" s="171">
        <v>299</v>
      </c>
      <c r="S294" s="171"/>
      <c r="T294" s="171"/>
      <c r="U294" s="171"/>
      <c r="V294" s="174">
        <v>0.36</v>
      </c>
      <c r="W294" s="174"/>
      <c r="X294" s="43" t="s">
        <v>0</v>
      </c>
    </row>
    <row r="295" spans="1:24" ht="11.25" customHeight="1" x14ac:dyDescent="0.2">
      <c r="A295" s="142" t="s">
        <v>0</v>
      </c>
      <c r="B295" s="142"/>
      <c r="C295" s="164" t="s">
        <v>15</v>
      </c>
      <c r="D295" s="164"/>
      <c r="E295" s="164"/>
      <c r="F295" s="142" t="s">
        <v>0</v>
      </c>
      <c r="G295" s="142"/>
      <c r="H295" s="144" t="s">
        <v>0</v>
      </c>
      <c r="I295" s="144"/>
      <c r="J295" s="144"/>
      <c r="K295" s="172">
        <v>45.9</v>
      </c>
      <c r="L295" s="172"/>
      <c r="M295" s="172"/>
      <c r="N295" s="172">
        <v>47.3</v>
      </c>
      <c r="O295" s="172"/>
      <c r="P295" s="172"/>
      <c r="Q295" s="172"/>
      <c r="R295" s="172">
        <v>1.4</v>
      </c>
      <c r="S295" s="172"/>
      <c r="T295" s="172"/>
      <c r="U295" s="172"/>
      <c r="V295" s="167">
        <v>0.6</v>
      </c>
      <c r="W295" s="167"/>
      <c r="X295" s="41" t="s">
        <v>0</v>
      </c>
    </row>
    <row r="296" spans="1:24" ht="11.25" customHeight="1" x14ac:dyDescent="0.2">
      <c r="A296" s="143" t="s">
        <v>0</v>
      </c>
      <c r="B296" s="143"/>
      <c r="C296" s="169" t="s">
        <v>16</v>
      </c>
      <c r="D296" s="169"/>
      <c r="E296" s="169"/>
      <c r="F296" s="143" t="s">
        <v>0</v>
      </c>
      <c r="G296" s="143"/>
      <c r="H296" s="150" t="s">
        <v>0</v>
      </c>
      <c r="I296" s="150"/>
      <c r="J296" s="150"/>
      <c r="K296" s="166">
        <v>2.25</v>
      </c>
      <c r="L296" s="166"/>
      <c r="M296" s="166"/>
      <c r="N296" s="166">
        <v>2.23</v>
      </c>
      <c r="O296" s="166"/>
      <c r="P296" s="166"/>
      <c r="Q296" s="166"/>
      <c r="R296" s="168">
        <v>-0.02</v>
      </c>
      <c r="S296" s="168"/>
      <c r="T296" s="168"/>
      <c r="U296" s="168"/>
      <c r="V296" s="174">
        <v>-0.18</v>
      </c>
      <c r="W296" s="174"/>
      <c r="X296" s="43" t="s">
        <v>0</v>
      </c>
    </row>
    <row r="297" spans="1:24" ht="11.25" customHeight="1" x14ac:dyDescent="0.2">
      <c r="A297" s="142" t="s">
        <v>0</v>
      </c>
      <c r="B297" s="142"/>
      <c r="C297" s="164" t="s">
        <v>0</v>
      </c>
      <c r="D297" s="164"/>
      <c r="E297" s="164"/>
      <c r="F297" s="142" t="s">
        <v>0</v>
      </c>
      <c r="G297" s="142"/>
      <c r="H297" s="144" t="s">
        <v>0</v>
      </c>
      <c r="I297" s="144"/>
      <c r="J297" s="144"/>
      <c r="K297" s="144" t="s">
        <v>0</v>
      </c>
      <c r="L297" s="144"/>
      <c r="M297" s="144"/>
      <c r="N297" s="144" t="s">
        <v>0</v>
      </c>
      <c r="O297" s="144"/>
      <c r="P297" s="144"/>
      <c r="Q297" s="144"/>
      <c r="R297" s="144" t="s">
        <v>0</v>
      </c>
      <c r="S297" s="144"/>
      <c r="T297" s="144"/>
      <c r="U297" s="144"/>
      <c r="V297" s="144" t="s">
        <v>0</v>
      </c>
      <c r="W297" s="144"/>
      <c r="X297" s="41" t="s">
        <v>0</v>
      </c>
    </row>
    <row r="298" spans="1:24" ht="12" customHeight="1" x14ac:dyDescent="0.2">
      <c r="A298" s="146" t="s">
        <v>0</v>
      </c>
      <c r="B298" s="146"/>
      <c r="C298" s="147" t="s">
        <v>0</v>
      </c>
      <c r="D298" s="147"/>
      <c r="E298" s="146" t="s">
        <v>0</v>
      </c>
      <c r="F298" s="146"/>
      <c r="G298" s="146"/>
      <c r="H298" s="146"/>
      <c r="I298" s="146" t="s">
        <v>0</v>
      </c>
      <c r="J298" s="146"/>
      <c r="K298" s="146" t="s">
        <v>0</v>
      </c>
      <c r="L298" s="146"/>
      <c r="M298" s="147" t="s">
        <v>17</v>
      </c>
      <c r="N298" s="147"/>
      <c r="O298" s="147"/>
      <c r="P298" s="147"/>
      <c r="Q298" s="147"/>
      <c r="R298" s="147"/>
      <c r="S298" s="147"/>
      <c r="T298" s="147" t="s">
        <v>18</v>
      </c>
      <c r="U298" s="147"/>
      <c r="V298" s="147"/>
      <c r="W298" s="147"/>
      <c r="X298" s="40" t="s">
        <v>0</v>
      </c>
    </row>
    <row r="299" spans="1:24" ht="11.25" customHeight="1" x14ac:dyDescent="0.2">
      <c r="A299" s="146" t="s">
        <v>0</v>
      </c>
      <c r="B299" s="146"/>
      <c r="C299" s="165" t="s">
        <v>19</v>
      </c>
      <c r="D299" s="165"/>
      <c r="E299" s="165"/>
      <c r="F299" s="165"/>
      <c r="G299" s="165"/>
      <c r="H299" s="165"/>
      <c r="I299" s="165"/>
      <c r="J299" s="165"/>
      <c r="K299" s="149" t="s">
        <v>0</v>
      </c>
      <c r="L299" s="149"/>
      <c r="M299" s="149" t="s">
        <v>20</v>
      </c>
      <c r="N299" s="149"/>
      <c r="O299" s="149"/>
      <c r="P299" s="149" t="s">
        <v>21</v>
      </c>
      <c r="Q299" s="149"/>
      <c r="R299" s="149"/>
      <c r="S299" s="149"/>
      <c r="T299" s="149" t="s">
        <v>20</v>
      </c>
      <c r="U299" s="149"/>
      <c r="V299" s="149"/>
      <c r="W299" s="46" t="s">
        <v>21</v>
      </c>
      <c r="X299" s="40" t="s">
        <v>0</v>
      </c>
    </row>
    <row r="300" spans="1:24" ht="11.25" customHeight="1" x14ac:dyDescent="0.2">
      <c r="A300" s="142" t="s">
        <v>0</v>
      </c>
      <c r="B300" s="142"/>
      <c r="C300" s="164" t="s">
        <v>22</v>
      </c>
      <c r="D300" s="164"/>
      <c r="E300" s="144" t="s">
        <v>0</v>
      </c>
      <c r="F300" s="144"/>
      <c r="G300" s="144"/>
      <c r="H300" s="144"/>
      <c r="I300" s="144" t="s">
        <v>0</v>
      </c>
      <c r="J300" s="144"/>
      <c r="K300" s="144" t="s">
        <v>0</v>
      </c>
      <c r="L300" s="144"/>
      <c r="M300" s="151">
        <v>16533</v>
      </c>
      <c r="N300" s="151"/>
      <c r="O300" s="151"/>
      <c r="P300" s="144" t="s">
        <v>23</v>
      </c>
      <c r="Q300" s="144"/>
      <c r="R300" s="144"/>
      <c r="S300" s="144"/>
      <c r="T300" s="151">
        <v>16832</v>
      </c>
      <c r="U300" s="151"/>
      <c r="V300" s="151"/>
      <c r="W300" s="42" t="s">
        <v>23</v>
      </c>
      <c r="X300" s="38" t="s">
        <v>0</v>
      </c>
    </row>
    <row r="301" spans="1:24" ht="11.25" customHeight="1" x14ac:dyDescent="0.2">
      <c r="A301" s="143" t="s">
        <v>0</v>
      </c>
      <c r="B301" s="143"/>
      <c r="C301" s="159" t="s">
        <v>24</v>
      </c>
      <c r="D301" s="159"/>
      <c r="E301" s="159"/>
      <c r="F301" s="159"/>
      <c r="G301" s="159"/>
      <c r="H301" s="159"/>
      <c r="I301" s="150" t="s">
        <v>0</v>
      </c>
      <c r="J301" s="150"/>
      <c r="K301" s="150" t="s">
        <v>0</v>
      </c>
      <c r="L301" s="150"/>
      <c r="M301" s="171">
        <v>2219</v>
      </c>
      <c r="N301" s="171"/>
      <c r="O301" s="171"/>
      <c r="P301" s="163">
        <v>13.4</v>
      </c>
      <c r="Q301" s="163"/>
      <c r="R301" s="163"/>
      <c r="S301" s="163"/>
      <c r="T301" s="171">
        <v>2137</v>
      </c>
      <c r="U301" s="171"/>
      <c r="V301" s="171"/>
      <c r="W301" s="47">
        <v>12.7</v>
      </c>
      <c r="X301" s="48" t="s">
        <v>0</v>
      </c>
    </row>
    <row r="302" spans="1:24" ht="10.5" customHeight="1" x14ac:dyDescent="0.2">
      <c r="A302" s="142" t="s">
        <v>0</v>
      </c>
      <c r="B302" s="142"/>
      <c r="C302" s="161" t="s">
        <v>25</v>
      </c>
      <c r="D302" s="161"/>
      <c r="E302" s="161"/>
      <c r="F302" s="161"/>
      <c r="G302" s="161"/>
      <c r="H302" s="161"/>
      <c r="I302" s="144" t="s">
        <v>0</v>
      </c>
      <c r="J302" s="144"/>
      <c r="K302" s="144" t="s">
        <v>0</v>
      </c>
      <c r="L302" s="144"/>
      <c r="M302" s="151">
        <v>2350</v>
      </c>
      <c r="N302" s="151"/>
      <c r="O302" s="151"/>
      <c r="P302" s="141">
        <v>14.2</v>
      </c>
      <c r="Q302" s="141"/>
      <c r="R302" s="141"/>
      <c r="S302" s="141"/>
      <c r="T302" s="151">
        <v>2364</v>
      </c>
      <c r="U302" s="151"/>
      <c r="V302" s="151"/>
      <c r="W302" s="49">
        <v>14</v>
      </c>
      <c r="X302" s="38" t="s">
        <v>0</v>
      </c>
    </row>
    <row r="303" spans="1:24" ht="10.5" customHeight="1" x14ac:dyDescent="0.2">
      <c r="A303" s="143" t="s">
        <v>0</v>
      </c>
      <c r="B303" s="143"/>
      <c r="C303" s="159" t="s">
        <v>26</v>
      </c>
      <c r="D303" s="159"/>
      <c r="E303" s="159"/>
      <c r="F303" s="159"/>
      <c r="G303" s="159"/>
      <c r="H303" s="159"/>
      <c r="I303" s="150" t="s">
        <v>0</v>
      </c>
      <c r="J303" s="150"/>
      <c r="K303" s="150" t="s">
        <v>0</v>
      </c>
      <c r="L303" s="150"/>
      <c r="M303" s="171">
        <v>2173</v>
      </c>
      <c r="N303" s="171"/>
      <c r="O303" s="171"/>
      <c r="P303" s="163">
        <v>13.1</v>
      </c>
      <c r="Q303" s="163"/>
      <c r="R303" s="163"/>
      <c r="S303" s="163"/>
      <c r="T303" s="171">
        <v>1931</v>
      </c>
      <c r="U303" s="171"/>
      <c r="V303" s="171"/>
      <c r="W303" s="47">
        <v>11.5</v>
      </c>
      <c r="X303" s="43" t="s">
        <v>0</v>
      </c>
    </row>
    <row r="304" spans="1:24" ht="11.25" customHeight="1" x14ac:dyDescent="0.2">
      <c r="A304" s="142" t="s">
        <v>0</v>
      </c>
      <c r="B304" s="142"/>
      <c r="C304" s="161" t="s">
        <v>27</v>
      </c>
      <c r="D304" s="161"/>
      <c r="E304" s="161"/>
      <c r="F304" s="161"/>
      <c r="G304" s="161"/>
      <c r="H304" s="161"/>
      <c r="I304" s="144" t="s">
        <v>0</v>
      </c>
      <c r="J304" s="144"/>
      <c r="K304" s="144" t="s">
        <v>0</v>
      </c>
      <c r="L304" s="144"/>
      <c r="M304" s="151">
        <v>2768</v>
      </c>
      <c r="N304" s="151"/>
      <c r="O304" s="151"/>
      <c r="P304" s="141">
        <v>16.7</v>
      </c>
      <c r="Q304" s="141"/>
      <c r="R304" s="141"/>
      <c r="S304" s="141"/>
      <c r="T304" s="151">
        <v>1823</v>
      </c>
      <c r="U304" s="151"/>
      <c r="V304" s="151"/>
      <c r="W304" s="49">
        <v>10.8</v>
      </c>
      <c r="X304" s="38" t="s">
        <v>0</v>
      </c>
    </row>
    <row r="305" spans="1:24" ht="11.25" customHeight="1" x14ac:dyDescent="0.2">
      <c r="A305" s="143" t="s">
        <v>0</v>
      </c>
      <c r="B305" s="143"/>
      <c r="C305" s="159" t="s">
        <v>28</v>
      </c>
      <c r="D305" s="159"/>
      <c r="E305" s="159"/>
      <c r="F305" s="159"/>
      <c r="G305" s="159"/>
      <c r="H305" s="159"/>
      <c r="I305" s="150" t="s">
        <v>0</v>
      </c>
      <c r="J305" s="150"/>
      <c r="K305" s="150" t="s">
        <v>0</v>
      </c>
      <c r="L305" s="150"/>
      <c r="M305" s="171">
        <v>3104</v>
      </c>
      <c r="N305" s="171"/>
      <c r="O305" s="171"/>
      <c r="P305" s="163">
        <v>18.8</v>
      </c>
      <c r="Q305" s="163"/>
      <c r="R305" s="163"/>
      <c r="S305" s="163"/>
      <c r="T305" s="171">
        <v>3578</v>
      </c>
      <c r="U305" s="171"/>
      <c r="V305" s="171"/>
      <c r="W305" s="47">
        <v>21.3</v>
      </c>
      <c r="X305" s="48" t="s">
        <v>0</v>
      </c>
    </row>
    <row r="306" spans="1:24" ht="11.25" customHeight="1" x14ac:dyDescent="0.2">
      <c r="A306" s="142" t="s">
        <v>0</v>
      </c>
      <c r="B306" s="142"/>
      <c r="C306" s="161" t="s">
        <v>29</v>
      </c>
      <c r="D306" s="161"/>
      <c r="E306" s="161"/>
      <c r="F306" s="161"/>
      <c r="G306" s="161"/>
      <c r="H306" s="161"/>
      <c r="I306" s="144" t="s">
        <v>0</v>
      </c>
      <c r="J306" s="144"/>
      <c r="K306" s="144" t="s">
        <v>0</v>
      </c>
      <c r="L306" s="144"/>
      <c r="M306" s="151">
        <v>1978</v>
      </c>
      <c r="N306" s="151"/>
      <c r="O306" s="151"/>
      <c r="P306" s="141">
        <v>12</v>
      </c>
      <c r="Q306" s="141"/>
      <c r="R306" s="141"/>
      <c r="S306" s="141"/>
      <c r="T306" s="151">
        <v>2806</v>
      </c>
      <c r="U306" s="151"/>
      <c r="V306" s="151"/>
      <c r="W306" s="49">
        <v>16.7</v>
      </c>
      <c r="X306" s="38" t="s">
        <v>0</v>
      </c>
    </row>
    <row r="307" spans="1:24" ht="11.25" customHeight="1" x14ac:dyDescent="0.2">
      <c r="A307" s="143" t="s">
        <v>0</v>
      </c>
      <c r="B307" s="143"/>
      <c r="C307" s="159" t="s">
        <v>30</v>
      </c>
      <c r="D307" s="159"/>
      <c r="E307" s="159"/>
      <c r="F307" s="159"/>
      <c r="G307" s="159"/>
      <c r="H307" s="159"/>
      <c r="I307" s="150" t="s">
        <v>0</v>
      </c>
      <c r="J307" s="150"/>
      <c r="K307" s="150" t="s">
        <v>0</v>
      </c>
      <c r="L307" s="150"/>
      <c r="M307" s="171">
        <v>1302</v>
      </c>
      <c r="N307" s="171"/>
      <c r="O307" s="171"/>
      <c r="P307" s="163">
        <v>7.9</v>
      </c>
      <c r="Q307" s="163"/>
      <c r="R307" s="163"/>
      <c r="S307" s="163"/>
      <c r="T307" s="171">
        <v>1409</v>
      </c>
      <c r="U307" s="171"/>
      <c r="V307" s="171"/>
      <c r="W307" s="47">
        <v>8.4</v>
      </c>
      <c r="X307" s="48" t="s">
        <v>0</v>
      </c>
    </row>
    <row r="308" spans="1:24" ht="11.25" customHeight="1" x14ac:dyDescent="0.2">
      <c r="A308" s="142" t="s">
        <v>0</v>
      </c>
      <c r="B308" s="142"/>
      <c r="C308" s="161" t="s">
        <v>31</v>
      </c>
      <c r="D308" s="161"/>
      <c r="E308" s="161"/>
      <c r="F308" s="161"/>
      <c r="G308" s="161"/>
      <c r="H308" s="161"/>
      <c r="I308" s="144" t="s">
        <v>0</v>
      </c>
      <c r="J308" s="144"/>
      <c r="K308" s="144" t="s">
        <v>0</v>
      </c>
      <c r="L308" s="144"/>
      <c r="M308" s="151">
        <v>403</v>
      </c>
      <c r="N308" s="151"/>
      <c r="O308" s="151"/>
      <c r="P308" s="141">
        <v>2.4</v>
      </c>
      <c r="Q308" s="141"/>
      <c r="R308" s="141"/>
      <c r="S308" s="141"/>
      <c r="T308" s="151">
        <v>513</v>
      </c>
      <c r="U308" s="151"/>
      <c r="V308" s="151"/>
      <c r="W308" s="49">
        <v>3</v>
      </c>
      <c r="X308" s="38" t="s">
        <v>0</v>
      </c>
    </row>
    <row r="309" spans="1:24" ht="11.25" customHeight="1" x14ac:dyDescent="0.2">
      <c r="A309" s="143" t="s">
        <v>0</v>
      </c>
      <c r="B309" s="143"/>
      <c r="C309" s="159" t="s">
        <v>32</v>
      </c>
      <c r="D309" s="159"/>
      <c r="E309" s="159"/>
      <c r="F309" s="159"/>
      <c r="G309" s="159"/>
      <c r="H309" s="159"/>
      <c r="I309" s="150" t="s">
        <v>0</v>
      </c>
      <c r="J309" s="150"/>
      <c r="K309" s="150" t="s">
        <v>0</v>
      </c>
      <c r="L309" s="150"/>
      <c r="M309" s="171">
        <v>236</v>
      </c>
      <c r="N309" s="171"/>
      <c r="O309" s="171"/>
      <c r="P309" s="163">
        <v>1.4</v>
      </c>
      <c r="Q309" s="163"/>
      <c r="R309" s="163"/>
      <c r="S309" s="163"/>
      <c r="T309" s="171">
        <v>272</v>
      </c>
      <c r="U309" s="171"/>
      <c r="V309" s="171"/>
      <c r="W309" s="47">
        <v>1.6</v>
      </c>
      <c r="X309" s="48" t="s">
        <v>0</v>
      </c>
    </row>
    <row r="310" spans="1:24" ht="11.25" customHeight="1" x14ac:dyDescent="0.2">
      <c r="A310" s="142" t="s">
        <v>0</v>
      </c>
      <c r="B310" s="142"/>
      <c r="C310" s="161" t="s">
        <v>0</v>
      </c>
      <c r="D310" s="161"/>
      <c r="E310" s="144" t="s">
        <v>0</v>
      </c>
      <c r="F310" s="144"/>
      <c r="G310" s="144"/>
      <c r="H310" s="144"/>
      <c r="I310" s="144" t="s">
        <v>0</v>
      </c>
      <c r="J310" s="144"/>
      <c r="K310" s="144" t="s">
        <v>0</v>
      </c>
      <c r="L310" s="144"/>
      <c r="M310" s="144" t="s">
        <v>0</v>
      </c>
      <c r="N310" s="144"/>
      <c r="O310" s="144"/>
      <c r="P310" s="144" t="s">
        <v>0</v>
      </c>
      <c r="Q310" s="144"/>
      <c r="R310" s="144"/>
      <c r="S310" s="144"/>
      <c r="T310" s="144" t="s">
        <v>0</v>
      </c>
      <c r="U310" s="144"/>
      <c r="V310" s="144"/>
      <c r="W310" s="42" t="s">
        <v>0</v>
      </c>
      <c r="X310" s="38" t="s">
        <v>0</v>
      </c>
    </row>
    <row r="311" spans="1:24" ht="11.25" customHeight="1" x14ac:dyDescent="0.2">
      <c r="A311" s="143" t="s">
        <v>0</v>
      </c>
      <c r="B311" s="143"/>
      <c r="C311" s="159" t="s">
        <v>33</v>
      </c>
      <c r="D311" s="159"/>
      <c r="E311" s="159"/>
      <c r="F311" s="159"/>
      <c r="G311" s="159"/>
      <c r="H311" s="159"/>
      <c r="I311" s="150" t="s">
        <v>0</v>
      </c>
      <c r="J311" s="150"/>
      <c r="K311" s="150" t="s">
        <v>0</v>
      </c>
      <c r="L311" s="150"/>
      <c r="M311" s="157">
        <v>41973</v>
      </c>
      <c r="N311" s="157"/>
      <c r="O311" s="157"/>
      <c r="P311" s="150" t="s">
        <v>0</v>
      </c>
      <c r="Q311" s="150"/>
      <c r="R311" s="150"/>
      <c r="S311" s="150"/>
      <c r="T311" s="157">
        <v>50719</v>
      </c>
      <c r="U311" s="157"/>
      <c r="V311" s="157"/>
      <c r="W311" s="44" t="s">
        <v>0</v>
      </c>
      <c r="X311" s="48" t="s">
        <v>0</v>
      </c>
    </row>
    <row r="312" spans="1:24" ht="11.25" customHeight="1" x14ac:dyDescent="0.2">
      <c r="A312" s="142" t="s">
        <v>0</v>
      </c>
      <c r="B312" s="142"/>
      <c r="C312" s="161" t="s">
        <v>34</v>
      </c>
      <c r="D312" s="161"/>
      <c r="E312" s="161"/>
      <c r="F312" s="161"/>
      <c r="G312" s="161"/>
      <c r="H312" s="161"/>
      <c r="I312" s="144" t="s">
        <v>0</v>
      </c>
      <c r="J312" s="144"/>
      <c r="K312" s="144" t="s">
        <v>0</v>
      </c>
      <c r="L312" s="144"/>
      <c r="M312" s="145">
        <v>55015</v>
      </c>
      <c r="N312" s="145"/>
      <c r="O312" s="145"/>
      <c r="P312" s="144" t="s">
        <v>0</v>
      </c>
      <c r="Q312" s="144"/>
      <c r="R312" s="144"/>
      <c r="S312" s="144"/>
      <c r="T312" s="145">
        <v>60608</v>
      </c>
      <c r="U312" s="145"/>
      <c r="V312" s="145"/>
      <c r="W312" s="42" t="s">
        <v>0</v>
      </c>
      <c r="X312" s="37" t="s">
        <v>0</v>
      </c>
    </row>
    <row r="313" spans="1:24" ht="11.25" customHeight="1" x14ac:dyDescent="0.2">
      <c r="A313" s="143" t="s">
        <v>0</v>
      </c>
      <c r="B313" s="143"/>
      <c r="C313" s="159" t="s">
        <v>35</v>
      </c>
      <c r="D313" s="159"/>
      <c r="E313" s="159"/>
      <c r="F313" s="159"/>
      <c r="G313" s="159"/>
      <c r="H313" s="159"/>
      <c r="I313" s="150" t="s">
        <v>0</v>
      </c>
      <c r="J313" s="150"/>
      <c r="K313" s="150" t="s">
        <v>0</v>
      </c>
      <c r="L313" s="150"/>
      <c r="M313" s="157">
        <v>24265</v>
      </c>
      <c r="N313" s="157"/>
      <c r="O313" s="157"/>
      <c r="P313" s="150" t="s">
        <v>0</v>
      </c>
      <c r="Q313" s="150"/>
      <c r="R313" s="150"/>
      <c r="S313" s="150"/>
      <c r="T313" s="157">
        <v>26904</v>
      </c>
      <c r="U313" s="157"/>
      <c r="V313" s="157"/>
      <c r="W313" s="44" t="s">
        <v>0</v>
      </c>
      <c r="X313" s="43" t="s">
        <v>0</v>
      </c>
    </row>
    <row r="314" spans="1:24" ht="216.75" customHeight="1" x14ac:dyDescent="0.2">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row>
    <row r="315" spans="1:24" ht="37.9" customHeight="1" x14ac:dyDescent="0.2">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row>
    <row r="316" spans="1:24" ht="37.9" customHeight="1" x14ac:dyDescent="0.2">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row>
    <row r="317" spans="1:24" ht="37.9" customHeight="1" x14ac:dyDescent="0.2">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row>
    <row r="318" spans="1:24" ht="37.9" customHeight="1" x14ac:dyDescent="0.2">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row>
    <row r="319" spans="1:24" ht="18.75" customHeight="1" x14ac:dyDescent="0.2">
      <c r="B319" s="140" t="s">
        <v>36</v>
      </c>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row>
    <row r="320" spans="1:24" ht="0.75" customHeight="1" x14ac:dyDescent="0.2">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row>
    <row r="321" spans="1:24" ht="1.5" customHeight="1" x14ac:dyDescent="0.2">
      <c r="A321" s="137" t="s">
        <v>0</v>
      </c>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3" customHeight="1" x14ac:dyDescent="0.2">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row>
    <row r="323" spans="1:24" ht="13.5" customHeight="1" x14ac:dyDescent="0.2">
      <c r="B323" s="138" t="s">
        <v>0</v>
      </c>
      <c r="C323" s="138"/>
      <c r="D323" s="134" t="s">
        <v>0</v>
      </c>
      <c r="E323" s="134"/>
      <c r="F323" s="134"/>
      <c r="G323" s="134"/>
      <c r="H323" s="134"/>
      <c r="I323" s="134"/>
      <c r="J323" s="139" t="s">
        <v>37</v>
      </c>
      <c r="K323" s="139"/>
      <c r="L323" s="139"/>
      <c r="M323" s="139"/>
      <c r="N323" s="139"/>
      <c r="O323" s="139"/>
      <c r="P323" s="139"/>
      <c r="Q323" s="139"/>
      <c r="R323" s="139"/>
      <c r="S323" s="139"/>
      <c r="T323" s="139"/>
      <c r="U323" s="139"/>
      <c r="V323" s="139"/>
      <c r="W323" s="139"/>
      <c r="X323" s="139"/>
    </row>
    <row r="324" spans="1:24" ht="11.85" customHeight="1" x14ac:dyDescent="0.2">
      <c r="B324" s="130" t="s">
        <v>0</v>
      </c>
      <c r="C324" s="130"/>
      <c r="D324" s="131" t="s">
        <v>0</v>
      </c>
      <c r="E324" s="131"/>
      <c r="F324" s="131"/>
      <c r="G324" s="131"/>
      <c r="H324" s="131"/>
      <c r="I324" s="131"/>
      <c r="J324" s="132" t="s">
        <v>38</v>
      </c>
      <c r="K324" s="132"/>
      <c r="L324" s="132"/>
      <c r="M324" s="132"/>
      <c r="N324" s="132"/>
      <c r="O324" s="132"/>
      <c r="P324" s="132"/>
      <c r="Q324" s="132"/>
      <c r="R324" s="132"/>
      <c r="S324" s="131" t="s">
        <v>0</v>
      </c>
      <c r="T324" s="131"/>
      <c r="U324" s="131"/>
      <c r="V324" s="131"/>
      <c r="W324" s="131"/>
      <c r="X324" s="131"/>
    </row>
    <row r="325" spans="1:24" ht="15" customHeight="1" x14ac:dyDescent="0.2">
      <c r="B325" s="133" t="s">
        <v>39</v>
      </c>
      <c r="C325" s="133"/>
      <c r="D325" s="134"/>
      <c r="E325" s="134"/>
      <c r="F325" s="134"/>
      <c r="G325" s="134"/>
      <c r="H325" s="134"/>
      <c r="I325" s="134"/>
      <c r="J325" s="132"/>
      <c r="K325" s="132"/>
      <c r="L325" s="132"/>
      <c r="M325" s="132"/>
      <c r="N325" s="132"/>
      <c r="O325" s="173"/>
      <c r="P325" s="173"/>
      <c r="Q325" s="173"/>
      <c r="R325" s="173"/>
      <c r="S325" s="135" t="s">
        <v>162</v>
      </c>
      <c r="T325" s="135"/>
      <c r="U325" s="135"/>
      <c r="V325" s="135"/>
      <c r="W325" s="135"/>
      <c r="X325" s="135"/>
    </row>
    <row r="326" spans="1:24" ht="14.45" customHeight="1" x14ac:dyDescent="0.2">
      <c r="F326" s="37" t="s">
        <v>0</v>
      </c>
      <c r="G326" s="134" t="s">
        <v>0</v>
      </c>
      <c r="H326" s="134"/>
      <c r="I326" s="134"/>
      <c r="J326" s="134"/>
      <c r="K326" s="134"/>
      <c r="L326" s="134"/>
      <c r="M326" s="134"/>
      <c r="N326" s="134"/>
      <c r="O326" s="134"/>
      <c r="P326" s="134"/>
      <c r="Q326" s="134" t="s">
        <v>0</v>
      </c>
      <c r="R326" s="134"/>
      <c r="S326" s="134"/>
      <c r="T326" s="134"/>
      <c r="U326" s="134" t="s">
        <v>0</v>
      </c>
      <c r="V326" s="134"/>
      <c r="W326" s="134"/>
      <c r="X326" s="134"/>
    </row>
    <row r="327" spans="1:24" ht="20.85" customHeight="1" x14ac:dyDescent="0.2">
      <c r="F327" s="175" t="s">
        <v>1</v>
      </c>
      <c r="G327" s="175"/>
      <c r="H327" s="175"/>
      <c r="I327" s="175"/>
      <c r="J327" s="175"/>
      <c r="K327" s="175"/>
      <c r="L327" s="175"/>
      <c r="M327" s="175"/>
      <c r="N327" s="175"/>
      <c r="O327" s="175"/>
      <c r="P327" s="175"/>
      <c r="Q327" s="175"/>
      <c r="R327" s="175"/>
      <c r="S327" s="175"/>
      <c r="T327" s="175"/>
      <c r="U327" s="175"/>
      <c r="V327" s="175"/>
      <c r="W327" s="175"/>
      <c r="X327" s="175"/>
    </row>
    <row r="328" spans="1:24" ht="6.75" customHeight="1" x14ac:dyDescent="0.2">
      <c r="F328" s="37" t="s">
        <v>0</v>
      </c>
      <c r="G328" s="134" t="s">
        <v>0</v>
      </c>
      <c r="H328" s="134"/>
      <c r="I328" s="134"/>
      <c r="J328" s="134"/>
      <c r="K328" s="134"/>
      <c r="L328" s="134"/>
      <c r="M328" s="134"/>
      <c r="N328" s="134"/>
      <c r="O328" s="134"/>
      <c r="P328" s="134"/>
      <c r="Q328" s="134" t="s">
        <v>0</v>
      </c>
      <c r="R328" s="134"/>
      <c r="S328" s="134"/>
      <c r="T328" s="134"/>
      <c r="U328" s="134" t="s">
        <v>0</v>
      </c>
      <c r="V328" s="134"/>
      <c r="W328" s="134"/>
      <c r="X328" s="134"/>
    </row>
    <row r="329" spans="1:24" ht="11.45" customHeight="1" x14ac:dyDescent="0.2">
      <c r="F329" s="37" t="s">
        <v>0</v>
      </c>
      <c r="G329" s="134" t="s">
        <v>69</v>
      </c>
      <c r="H329" s="134"/>
      <c r="I329" s="134"/>
      <c r="J329" s="134"/>
      <c r="K329" s="134"/>
      <c r="L329" s="134"/>
      <c r="M329" s="134"/>
      <c r="N329" s="134"/>
      <c r="O329" s="134"/>
      <c r="P329" s="134"/>
      <c r="Q329" s="139" t="s">
        <v>0</v>
      </c>
      <c r="R329" s="139"/>
      <c r="S329" s="139"/>
      <c r="T329" s="139"/>
      <c r="U329" s="139"/>
      <c r="V329" s="139"/>
      <c r="W329" s="139"/>
      <c r="X329" s="139"/>
    </row>
    <row r="330" spans="1:24" ht="11.45" customHeight="1" x14ac:dyDescent="0.2">
      <c r="F330" s="37" t="s">
        <v>0</v>
      </c>
      <c r="G330" s="134" t="s">
        <v>70</v>
      </c>
      <c r="H330" s="134"/>
      <c r="I330" s="134"/>
      <c r="J330" s="134"/>
      <c r="K330" s="134"/>
      <c r="L330" s="134"/>
      <c r="M330" s="134"/>
      <c r="N330" s="134"/>
      <c r="O330" s="134"/>
      <c r="P330" s="134"/>
      <c r="Q330" s="134"/>
      <c r="R330" s="134"/>
      <c r="S330" s="134"/>
      <c r="T330" s="134"/>
      <c r="U330" s="154" t="s">
        <v>71</v>
      </c>
      <c r="V330" s="154"/>
      <c r="W330" s="154"/>
      <c r="X330" s="154"/>
    </row>
    <row r="331" spans="1:24" ht="11.45" customHeight="1" x14ac:dyDescent="0.2">
      <c r="F331" s="37" t="s">
        <v>0</v>
      </c>
      <c r="G331" s="134" t="s">
        <v>161</v>
      </c>
      <c r="H331" s="134"/>
      <c r="I331" s="134"/>
      <c r="J331" s="134"/>
      <c r="K331" s="134"/>
      <c r="L331" s="134"/>
      <c r="M331" s="134"/>
      <c r="N331" s="134"/>
      <c r="O331" s="134"/>
      <c r="P331" s="134"/>
      <c r="Q331" s="134"/>
      <c r="R331" s="134"/>
      <c r="S331" s="134"/>
      <c r="T331" s="134"/>
      <c r="U331" s="154" t="s">
        <v>72</v>
      </c>
      <c r="V331" s="154"/>
      <c r="W331" s="154"/>
      <c r="X331" s="154"/>
    </row>
    <row r="332" spans="1:24" ht="1.7" customHeight="1" x14ac:dyDescent="0.2">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row>
    <row r="333" spans="1:24" ht="1.1499999999999999" customHeight="1" x14ac:dyDescent="0.2">
      <c r="A333" s="152" t="s">
        <v>0</v>
      </c>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row>
    <row r="334" spans="1:24" ht="11.25" customHeight="1" x14ac:dyDescent="0.2">
      <c r="A334" s="146" t="s">
        <v>0</v>
      </c>
      <c r="B334" s="146"/>
      <c r="C334" s="147" t="s">
        <v>44</v>
      </c>
      <c r="D334" s="147"/>
      <c r="E334" s="147"/>
      <c r="F334" s="147"/>
      <c r="G334" s="147"/>
      <c r="H334" s="147"/>
      <c r="I334" s="147"/>
      <c r="J334" s="147"/>
      <c r="K334" s="147"/>
      <c r="L334" s="147"/>
      <c r="M334" s="147"/>
      <c r="N334" s="147"/>
      <c r="O334" s="147"/>
      <c r="P334" s="147"/>
      <c r="Q334" s="147"/>
      <c r="R334" s="147"/>
      <c r="S334" s="147"/>
      <c r="T334" s="147"/>
      <c r="U334" s="147"/>
      <c r="V334" s="147"/>
      <c r="W334" s="147"/>
      <c r="X334" s="40" t="s">
        <v>0</v>
      </c>
    </row>
    <row r="335" spans="1:24" ht="11.25" customHeight="1" x14ac:dyDescent="0.2">
      <c r="A335" s="146" t="s">
        <v>0</v>
      </c>
      <c r="B335" s="146"/>
      <c r="C335" s="146" t="s">
        <v>0</v>
      </c>
      <c r="D335" s="146"/>
      <c r="E335" s="149" t="s">
        <v>45</v>
      </c>
      <c r="F335" s="149"/>
      <c r="G335" s="149"/>
      <c r="H335" s="149"/>
      <c r="I335" s="149" t="s">
        <v>46</v>
      </c>
      <c r="J335" s="149"/>
      <c r="K335" s="149" t="s">
        <v>47</v>
      </c>
      <c r="L335" s="149"/>
      <c r="M335" s="149" t="s">
        <v>48</v>
      </c>
      <c r="N335" s="149"/>
      <c r="O335" s="149"/>
      <c r="P335" s="149" t="s">
        <v>49</v>
      </c>
      <c r="Q335" s="149"/>
      <c r="R335" s="149"/>
      <c r="S335" s="149"/>
      <c r="T335" s="149" t="s">
        <v>50</v>
      </c>
      <c r="U335" s="149"/>
      <c r="V335" s="149"/>
      <c r="W335" s="46" t="s">
        <v>51</v>
      </c>
      <c r="X335" s="40" t="s">
        <v>0</v>
      </c>
    </row>
    <row r="336" spans="1:24" ht="11.25" customHeight="1" x14ac:dyDescent="0.2">
      <c r="A336" s="142" t="s">
        <v>0</v>
      </c>
      <c r="B336" s="142"/>
      <c r="C336" s="142" t="s">
        <v>52</v>
      </c>
      <c r="D336" s="142"/>
      <c r="E336" s="151">
        <v>544</v>
      </c>
      <c r="F336" s="151"/>
      <c r="G336" s="151"/>
      <c r="H336" s="151"/>
      <c r="I336" s="151">
        <v>1802</v>
      </c>
      <c r="J336" s="151"/>
      <c r="K336" s="151">
        <v>2357</v>
      </c>
      <c r="L336" s="151"/>
      <c r="M336" s="151">
        <v>3216</v>
      </c>
      <c r="N336" s="151"/>
      <c r="O336" s="151"/>
      <c r="P336" s="151">
        <v>3778</v>
      </c>
      <c r="Q336" s="151"/>
      <c r="R336" s="151"/>
      <c r="S336" s="151"/>
      <c r="T336" s="151">
        <v>2735</v>
      </c>
      <c r="U336" s="151"/>
      <c r="V336" s="151"/>
      <c r="W336" s="52">
        <v>2101</v>
      </c>
      <c r="X336" s="38" t="s">
        <v>0</v>
      </c>
    </row>
    <row r="337" spans="1:24" ht="11.25" customHeight="1" x14ac:dyDescent="0.2">
      <c r="A337" s="143" t="s">
        <v>0</v>
      </c>
      <c r="B337" s="143"/>
      <c r="C337" s="143" t="s">
        <v>0</v>
      </c>
      <c r="D337" s="143"/>
      <c r="E337" s="150" t="s">
        <v>0</v>
      </c>
      <c r="F337" s="150"/>
      <c r="G337" s="150"/>
      <c r="H337" s="150"/>
      <c r="I337" s="150" t="s">
        <v>0</v>
      </c>
      <c r="J337" s="150"/>
      <c r="K337" s="150" t="s">
        <v>0</v>
      </c>
      <c r="L337" s="150"/>
      <c r="M337" s="150" t="s">
        <v>0</v>
      </c>
      <c r="N337" s="150"/>
      <c r="O337" s="150"/>
      <c r="P337" s="150" t="s">
        <v>0</v>
      </c>
      <c r="Q337" s="150"/>
      <c r="R337" s="150"/>
      <c r="S337" s="150"/>
      <c r="T337" s="150" t="s">
        <v>0</v>
      </c>
      <c r="U337" s="150"/>
      <c r="V337" s="150"/>
      <c r="W337" s="44" t="s">
        <v>0</v>
      </c>
      <c r="X337" s="48" t="s">
        <v>0</v>
      </c>
    </row>
    <row r="338" spans="1:24" ht="10.5" customHeight="1" x14ac:dyDescent="0.2">
      <c r="A338" s="142" t="s">
        <v>0</v>
      </c>
      <c r="B338" s="142"/>
      <c r="C338" s="142" t="s">
        <v>24</v>
      </c>
      <c r="D338" s="142"/>
      <c r="E338" s="151">
        <v>109</v>
      </c>
      <c r="F338" s="151"/>
      <c r="G338" s="151"/>
      <c r="H338" s="151"/>
      <c r="I338" s="151">
        <v>194</v>
      </c>
      <c r="J338" s="151"/>
      <c r="K338" s="151">
        <v>193</v>
      </c>
      <c r="L338" s="151"/>
      <c r="M338" s="151">
        <v>286</v>
      </c>
      <c r="N338" s="151"/>
      <c r="O338" s="151"/>
      <c r="P338" s="151">
        <v>504</v>
      </c>
      <c r="Q338" s="151"/>
      <c r="R338" s="151"/>
      <c r="S338" s="151"/>
      <c r="T338" s="151">
        <v>437</v>
      </c>
      <c r="U338" s="151"/>
      <c r="V338" s="151"/>
      <c r="W338" s="52">
        <v>498</v>
      </c>
      <c r="X338" s="38" t="s">
        <v>0</v>
      </c>
    </row>
    <row r="339" spans="1:24" ht="10.5" customHeight="1" x14ac:dyDescent="0.2">
      <c r="A339" s="143" t="s">
        <v>0</v>
      </c>
      <c r="B339" s="143"/>
      <c r="C339" s="143" t="s">
        <v>25</v>
      </c>
      <c r="D339" s="143"/>
      <c r="E339" s="171">
        <v>75</v>
      </c>
      <c r="F339" s="171"/>
      <c r="G339" s="171"/>
      <c r="H339" s="171"/>
      <c r="I339" s="171">
        <v>238</v>
      </c>
      <c r="J339" s="171"/>
      <c r="K339" s="171">
        <v>268</v>
      </c>
      <c r="L339" s="171"/>
      <c r="M339" s="171">
        <v>283</v>
      </c>
      <c r="N339" s="171"/>
      <c r="O339" s="171"/>
      <c r="P339" s="171">
        <v>425</v>
      </c>
      <c r="Q339" s="171"/>
      <c r="R339" s="171"/>
      <c r="S339" s="171"/>
      <c r="T339" s="171">
        <v>386</v>
      </c>
      <c r="U339" s="171"/>
      <c r="V339" s="171"/>
      <c r="W339" s="54">
        <v>674</v>
      </c>
      <c r="X339" s="43" t="s">
        <v>0</v>
      </c>
    </row>
    <row r="340" spans="1:24" ht="11.25" customHeight="1" x14ac:dyDescent="0.2">
      <c r="A340" s="142" t="s">
        <v>0</v>
      </c>
      <c r="B340" s="142"/>
      <c r="C340" s="142" t="s">
        <v>26</v>
      </c>
      <c r="D340" s="142"/>
      <c r="E340" s="151">
        <v>122</v>
      </c>
      <c r="F340" s="151"/>
      <c r="G340" s="151"/>
      <c r="H340" s="151"/>
      <c r="I340" s="151">
        <v>252</v>
      </c>
      <c r="J340" s="151"/>
      <c r="K340" s="151">
        <v>302</v>
      </c>
      <c r="L340" s="151"/>
      <c r="M340" s="151">
        <v>303</v>
      </c>
      <c r="N340" s="151"/>
      <c r="O340" s="151"/>
      <c r="P340" s="151">
        <v>417</v>
      </c>
      <c r="Q340" s="151"/>
      <c r="R340" s="151"/>
      <c r="S340" s="151"/>
      <c r="T340" s="151">
        <v>415</v>
      </c>
      <c r="U340" s="151"/>
      <c r="V340" s="151"/>
      <c r="W340" s="52">
        <v>363</v>
      </c>
      <c r="X340" s="38" t="s">
        <v>0</v>
      </c>
    </row>
    <row r="341" spans="1:24" ht="11.25" customHeight="1" x14ac:dyDescent="0.2">
      <c r="A341" s="143" t="s">
        <v>0</v>
      </c>
      <c r="B341" s="143"/>
      <c r="C341" s="143" t="s">
        <v>27</v>
      </c>
      <c r="D341" s="143"/>
      <c r="E341" s="171">
        <v>91</v>
      </c>
      <c r="F341" s="171"/>
      <c r="G341" s="171"/>
      <c r="H341" s="171"/>
      <c r="I341" s="171">
        <v>381</v>
      </c>
      <c r="J341" s="171"/>
      <c r="K341" s="171">
        <v>436</v>
      </c>
      <c r="L341" s="171"/>
      <c r="M341" s="171">
        <v>529</v>
      </c>
      <c r="N341" s="171"/>
      <c r="O341" s="171"/>
      <c r="P341" s="171">
        <v>622</v>
      </c>
      <c r="Q341" s="171"/>
      <c r="R341" s="171"/>
      <c r="S341" s="171"/>
      <c r="T341" s="171">
        <v>451</v>
      </c>
      <c r="U341" s="171"/>
      <c r="V341" s="171"/>
      <c r="W341" s="54">
        <v>258</v>
      </c>
      <c r="X341" s="48" t="s">
        <v>0</v>
      </c>
    </row>
    <row r="342" spans="1:24" ht="11.25" customHeight="1" x14ac:dyDescent="0.2">
      <c r="A342" s="142" t="s">
        <v>0</v>
      </c>
      <c r="B342" s="142"/>
      <c r="C342" s="142" t="s">
        <v>28</v>
      </c>
      <c r="D342" s="142"/>
      <c r="E342" s="151">
        <v>103</v>
      </c>
      <c r="F342" s="151"/>
      <c r="G342" s="151"/>
      <c r="H342" s="151"/>
      <c r="I342" s="151">
        <v>385</v>
      </c>
      <c r="J342" s="151"/>
      <c r="K342" s="151">
        <v>504</v>
      </c>
      <c r="L342" s="151"/>
      <c r="M342" s="151">
        <v>699</v>
      </c>
      <c r="N342" s="151"/>
      <c r="O342" s="151"/>
      <c r="P342" s="151">
        <v>765</v>
      </c>
      <c r="Q342" s="151"/>
      <c r="R342" s="151"/>
      <c r="S342" s="151"/>
      <c r="T342" s="151">
        <v>500</v>
      </c>
      <c r="U342" s="151"/>
      <c r="V342" s="151"/>
      <c r="W342" s="52">
        <v>149</v>
      </c>
      <c r="X342" s="38" t="s">
        <v>0</v>
      </c>
    </row>
    <row r="343" spans="1:24" ht="11.25" customHeight="1" x14ac:dyDescent="0.2">
      <c r="A343" s="143" t="s">
        <v>0</v>
      </c>
      <c r="B343" s="143"/>
      <c r="C343" s="143" t="s">
        <v>29</v>
      </c>
      <c r="D343" s="143"/>
      <c r="E343" s="171">
        <v>35</v>
      </c>
      <c r="F343" s="171"/>
      <c r="G343" s="171"/>
      <c r="H343" s="171"/>
      <c r="I343" s="171">
        <v>219</v>
      </c>
      <c r="J343" s="171"/>
      <c r="K343" s="171">
        <v>338</v>
      </c>
      <c r="L343" s="171"/>
      <c r="M343" s="171">
        <v>516</v>
      </c>
      <c r="N343" s="171"/>
      <c r="O343" s="171"/>
      <c r="P343" s="171">
        <v>489</v>
      </c>
      <c r="Q343" s="171"/>
      <c r="R343" s="171"/>
      <c r="S343" s="171"/>
      <c r="T343" s="171">
        <v>287</v>
      </c>
      <c r="U343" s="171"/>
      <c r="V343" s="171"/>
      <c r="W343" s="54">
        <v>93</v>
      </c>
      <c r="X343" s="38" t="s">
        <v>0</v>
      </c>
    </row>
    <row r="344" spans="1:24" ht="11.25" customHeight="1" x14ac:dyDescent="0.2">
      <c r="A344" s="142" t="s">
        <v>0</v>
      </c>
      <c r="B344" s="142"/>
      <c r="C344" s="142" t="s">
        <v>30</v>
      </c>
      <c r="D344" s="142"/>
      <c r="E344" s="151">
        <v>8</v>
      </c>
      <c r="F344" s="151"/>
      <c r="G344" s="151"/>
      <c r="H344" s="151"/>
      <c r="I344" s="151">
        <v>102</v>
      </c>
      <c r="J344" s="151"/>
      <c r="K344" s="151">
        <v>223</v>
      </c>
      <c r="L344" s="151"/>
      <c r="M344" s="151">
        <v>345</v>
      </c>
      <c r="N344" s="151"/>
      <c r="O344" s="151"/>
      <c r="P344" s="151">
        <v>383</v>
      </c>
      <c r="Q344" s="151"/>
      <c r="R344" s="151"/>
      <c r="S344" s="151"/>
      <c r="T344" s="151">
        <v>193</v>
      </c>
      <c r="U344" s="151"/>
      <c r="V344" s="151"/>
      <c r="W344" s="52">
        <v>49</v>
      </c>
      <c r="X344" s="38" t="s">
        <v>0</v>
      </c>
    </row>
    <row r="345" spans="1:24" ht="11.25" customHeight="1" x14ac:dyDescent="0.2">
      <c r="A345" s="143" t="s">
        <v>0</v>
      </c>
      <c r="B345" s="143"/>
      <c r="C345" s="143" t="s">
        <v>31</v>
      </c>
      <c r="D345" s="143"/>
      <c r="E345" s="171">
        <v>1</v>
      </c>
      <c r="F345" s="171"/>
      <c r="G345" s="171"/>
      <c r="H345" s="171"/>
      <c r="I345" s="171">
        <v>17</v>
      </c>
      <c r="J345" s="171"/>
      <c r="K345" s="171">
        <v>75</v>
      </c>
      <c r="L345" s="171"/>
      <c r="M345" s="171">
        <v>152</v>
      </c>
      <c r="N345" s="171"/>
      <c r="O345" s="171"/>
      <c r="P345" s="171">
        <v>102</v>
      </c>
      <c r="Q345" s="171"/>
      <c r="R345" s="171"/>
      <c r="S345" s="171"/>
      <c r="T345" s="171">
        <v>41</v>
      </c>
      <c r="U345" s="171"/>
      <c r="V345" s="171"/>
      <c r="W345" s="54">
        <v>14</v>
      </c>
      <c r="X345" s="48" t="s">
        <v>0</v>
      </c>
    </row>
    <row r="346" spans="1:24" ht="11.25" customHeight="1" x14ac:dyDescent="0.2">
      <c r="A346" s="142" t="s">
        <v>0</v>
      </c>
      <c r="B346" s="142"/>
      <c r="C346" s="142" t="s">
        <v>32</v>
      </c>
      <c r="D346" s="142"/>
      <c r="E346" s="151">
        <v>0</v>
      </c>
      <c r="F346" s="151"/>
      <c r="G346" s="151"/>
      <c r="H346" s="151"/>
      <c r="I346" s="151">
        <v>14</v>
      </c>
      <c r="J346" s="151"/>
      <c r="K346" s="151">
        <v>18</v>
      </c>
      <c r="L346" s="151"/>
      <c r="M346" s="151">
        <v>104</v>
      </c>
      <c r="N346" s="151"/>
      <c r="O346" s="151"/>
      <c r="P346" s="151">
        <v>73</v>
      </c>
      <c r="Q346" s="151"/>
      <c r="R346" s="151"/>
      <c r="S346" s="151"/>
      <c r="T346" s="151">
        <v>25</v>
      </c>
      <c r="U346" s="151"/>
      <c r="V346" s="151"/>
      <c r="W346" s="52">
        <v>2</v>
      </c>
      <c r="X346" s="38" t="s">
        <v>0</v>
      </c>
    </row>
    <row r="347" spans="1:24" ht="11.25" customHeight="1" x14ac:dyDescent="0.2">
      <c r="A347" s="143" t="s">
        <v>0</v>
      </c>
      <c r="B347" s="143"/>
      <c r="C347" s="143" t="s">
        <v>0</v>
      </c>
      <c r="D347" s="143"/>
      <c r="E347" s="150" t="s">
        <v>0</v>
      </c>
      <c r="F347" s="150"/>
      <c r="G347" s="150"/>
      <c r="H347" s="150"/>
      <c r="I347" s="150" t="s">
        <v>0</v>
      </c>
      <c r="J347" s="150"/>
      <c r="K347" s="150" t="s">
        <v>0</v>
      </c>
      <c r="L347" s="150"/>
      <c r="M347" s="150" t="s">
        <v>0</v>
      </c>
      <c r="N347" s="150"/>
      <c r="O347" s="150"/>
      <c r="P347" s="150" t="s">
        <v>0</v>
      </c>
      <c r="Q347" s="150"/>
      <c r="R347" s="150"/>
      <c r="S347" s="150"/>
      <c r="T347" s="150" t="s">
        <v>0</v>
      </c>
      <c r="U347" s="150"/>
      <c r="V347" s="150"/>
      <c r="W347" s="44" t="s">
        <v>0</v>
      </c>
      <c r="X347" s="48" t="s">
        <v>0</v>
      </c>
    </row>
    <row r="348" spans="1:24" ht="11.25" customHeight="1" x14ac:dyDescent="0.2">
      <c r="A348" s="142" t="s">
        <v>0</v>
      </c>
      <c r="B348" s="142"/>
      <c r="C348" s="142" t="s">
        <v>53</v>
      </c>
      <c r="D348" s="142"/>
      <c r="E348" s="145">
        <v>31399</v>
      </c>
      <c r="F348" s="145"/>
      <c r="G348" s="145"/>
      <c r="H348" s="145"/>
      <c r="I348" s="145">
        <v>42100</v>
      </c>
      <c r="J348" s="145"/>
      <c r="K348" s="145">
        <v>49030</v>
      </c>
      <c r="L348" s="145"/>
      <c r="M348" s="145">
        <v>55327</v>
      </c>
      <c r="N348" s="145"/>
      <c r="O348" s="145"/>
      <c r="P348" s="145">
        <v>47517</v>
      </c>
      <c r="Q348" s="145"/>
      <c r="R348" s="145"/>
      <c r="S348" s="145"/>
      <c r="T348" s="145">
        <v>38297</v>
      </c>
      <c r="U348" s="145"/>
      <c r="V348" s="145"/>
      <c r="W348" s="53">
        <v>22272</v>
      </c>
      <c r="X348" s="41" t="s">
        <v>0</v>
      </c>
    </row>
    <row r="349" spans="1:24" ht="11.25" customHeight="1" x14ac:dyDescent="0.2">
      <c r="A349" s="143" t="s">
        <v>0</v>
      </c>
      <c r="B349" s="143"/>
      <c r="C349" s="143" t="s">
        <v>54</v>
      </c>
      <c r="D349" s="143"/>
      <c r="E349" s="157">
        <v>37825</v>
      </c>
      <c r="F349" s="157"/>
      <c r="G349" s="157"/>
      <c r="H349" s="157"/>
      <c r="I349" s="157">
        <v>51415</v>
      </c>
      <c r="J349" s="157"/>
      <c r="K349" s="145">
        <v>59944</v>
      </c>
      <c r="L349" s="145"/>
      <c r="M349" s="157">
        <v>70119</v>
      </c>
      <c r="N349" s="157"/>
      <c r="O349" s="157"/>
      <c r="P349" s="157">
        <v>60051</v>
      </c>
      <c r="Q349" s="157"/>
      <c r="R349" s="157"/>
      <c r="S349" s="157"/>
      <c r="T349" s="157">
        <v>50111</v>
      </c>
      <c r="U349" s="157"/>
      <c r="V349" s="157"/>
      <c r="W349" s="55">
        <v>31233</v>
      </c>
      <c r="X349" s="50" t="s">
        <v>0</v>
      </c>
    </row>
    <row r="350" spans="1:24" ht="11.25" customHeight="1" x14ac:dyDescent="0.2">
      <c r="A350" s="146" t="s">
        <v>0</v>
      </c>
      <c r="B350" s="146"/>
      <c r="C350" s="147" t="s">
        <v>55</v>
      </c>
      <c r="D350" s="147"/>
      <c r="E350" s="147"/>
      <c r="F350" s="147"/>
      <c r="G350" s="147"/>
      <c r="H350" s="147"/>
      <c r="I350" s="147"/>
      <c r="J350" s="147"/>
      <c r="K350" s="147"/>
      <c r="L350" s="147"/>
      <c r="M350" s="147"/>
      <c r="N350" s="147"/>
      <c r="O350" s="147"/>
      <c r="P350" s="147"/>
      <c r="Q350" s="147"/>
      <c r="R350" s="147"/>
      <c r="S350" s="147"/>
      <c r="T350" s="147"/>
      <c r="U350" s="147"/>
      <c r="V350" s="147"/>
      <c r="W350" s="147"/>
      <c r="X350" s="147"/>
    </row>
    <row r="351" spans="1:24" ht="11.25" customHeight="1" x14ac:dyDescent="0.2">
      <c r="A351" s="148" t="s">
        <v>0</v>
      </c>
      <c r="B351" s="148"/>
      <c r="C351" s="149" t="s">
        <v>0</v>
      </c>
      <c r="D351" s="149"/>
      <c r="E351" s="149" t="s">
        <v>45</v>
      </c>
      <c r="F351" s="149"/>
      <c r="G351" s="149"/>
      <c r="H351" s="149"/>
      <c r="I351" s="149" t="s">
        <v>46</v>
      </c>
      <c r="J351" s="149"/>
      <c r="K351" s="149" t="s">
        <v>47</v>
      </c>
      <c r="L351" s="149"/>
      <c r="M351" s="149" t="s">
        <v>48</v>
      </c>
      <c r="N351" s="149"/>
      <c r="O351" s="149"/>
      <c r="P351" s="149" t="s">
        <v>49</v>
      </c>
      <c r="Q351" s="149"/>
      <c r="R351" s="149"/>
      <c r="S351" s="149"/>
      <c r="T351" s="149" t="s">
        <v>50</v>
      </c>
      <c r="U351" s="149"/>
      <c r="V351" s="149"/>
      <c r="W351" s="46" t="s">
        <v>51</v>
      </c>
      <c r="X351" s="51" t="s">
        <v>0</v>
      </c>
    </row>
    <row r="352" spans="1:24" ht="11.25" customHeight="1" x14ac:dyDescent="0.2">
      <c r="A352" s="142" t="s">
        <v>0</v>
      </c>
      <c r="B352" s="142"/>
      <c r="C352" s="142" t="s">
        <v>52</v>
      </c>
      <c r="D352" s="142"/>
      <c r="E352" s="144" t="s">
        <v>23</v>
      </c>
      <c r="F352" s="144"/>
      <c r="G352" s="144"/>
      <c r="H352" s="144"/>
      <c r="I352" s="144" t="s">
        <v>23</v>
      </c>
      <c r="J352" s="144"/>
      <c r="K352" s="144" t="s">
        <v>23</v>
      </c>
      <c r="L352" s="144"/>
      <c r="M352" s="144" t="s">
        <v>23</v>
      </c>
      <c r="N352" s="144"/>
      <c r="O352" s="144"/>
      <c r="P352" s="144" t="s">
        <v>23</v>
      </c>
      <c r="Q352" s="144"/>
      <c r="R352" s="144"/>
      <c r="S352" s="144"/>
      <c r="T352" s="144" t="s">
        <v>23</v>
      </c>
      <c r="U352" s="144"/>
      <c r="V352" s="144"/>
      <c r="W352" s="42" t="s">
        <v>23</v>
      </c>
      <c r="X352" s="38" t="s">
        <v>0</v>
      </c>
    </row>
    <row r="353" spans="1:24" ht="11.25" customHeight="1" x14ac:dyDescent="0.2">
      <c r="A353" s="143" t="s">
        <v>0</v>
      </c>
      <c r="B353" s="143"/>
      <c r="C353" s="143" t="s">
        <v>0</v>
      </c>
      <c r="D353" s="143"/>
      <c r="E353" s="143" t="s">
        <v>0</v>
      </c>
      <c r="F353" s="143"/>
      <c r="G353" s="143"/>
      <c r="H353" s="143"/>
      <c r="I353" s="143" t="s">
        <v>0</v>
      </c>
      <c r="J353" s="143"/>
      <c r="K353" s="143" t="s">
        <v>0</v>
      </c>
      <c r="L353" s="143"/>
      <c r="M353" s="143" t="s">
        <v>0</v>
      </c>
      <c r="N353" s="143"/>
      <c r="O353" s="143"/>
      <c r="P353" s="143" t="s">
        <v>0</v>
      </c>
      <c r="Q353" s="143"/>
      <c r="R353" s="143"/>
      <c r="S353" s="143"/>
      <c r="T353" s="143" t="s">
        <v>0</v>
      </c>
      <c r="U353" s="143"/>
      <c r="V353" s="143"/>
      <c r="W353" s="43" t="s">
        <v>0</v>
      </c>
      <c r="X353" s="48" t="s">
        <v>0</v>
      </c>
    </row>
    <row r="354" spans="1:24" ht="11.25" customHeight="1" x14ac:dyDescent="0.2">
      <c r="A354" s="142" t="s">
        <v>0</v>
      </c>
      <c r="B354" s="142"/>
      <c r="C354" s="142" t="s">
        <v>24</v>
      </c>
      <c r="D354" s="142"/>
      <c r="E354" s="141">
        <v>20</v>
      </c>
      <c r="F354" s="141"/>
      <c r="G354" s="141"/>
      <c r="H354" s="141"/>
      <c r="I354" s="141">
        <v>10.8</v>
      </c>
      <c r="J354" s="141"/>
      <c r="K354" s="141">
        <v>8.1999999999999993</v>
      </c>
      <c r="L354" s="141"/>
      <c r="M354" s="141">
        <v>8.9</v>
      </c>
      <c r="N354" s="141"/>
      <c r="O354" s="141"/>
      <c r="P354" s="141">
        <v>13.3</v>
      </c>
      <c r="Q354" s="141"/>
      <c r="R354" s="141"/>
      <c r="S354" s="141"/>
      <c r="T354" s="141">
        <v>16</v>
      </c>
      <c r="U354" s="141"/>
      <c r="V354" s="141"/>
      <c r="W354" s="49">
        <v>23.7</v>
      </c>
      <c r="X354" s="38" t="s">
        <v>0</v>
      </c>
    </row>
    <row r="355" spans="1:24" ht="11.25" customHeight="1" x14ac:dyDescent="0.2">
      <c r="A355" s="143" t="s">
        <v>0</v>
      </c>
      <c r="B355" s="143"/>
      <c r="C355" s="143" t="s">
        <v>25</v>
      </c>
      <c r="D355" s="143"/>
      <c r="E355" s="163">
        <v>13.8</v>
      </c>
      <c r="F355" s="163"/>
      <c r="G355" s="163"/>
      <c r="H355" s="163"/>
      <c r="I355" s="163">
        <v>13.2</v>
      </c>
      <c r="J355" s="163"/>
      <c r="K355" s="163">
        <v>11.4</v>
      </c>
      <c r="L355" s="163"/>
      <c r="M355" s="163">
        <v>8.8000000000000007</v>
      </c>
      <c r="N355" s="163"/>
      <c r="O355" s="163"/>
      <c r="P355" s="163">
        <v>11.2</v>
      </c>
      <c r="Q355" s="163"/>
      <c r="R355" s="163"/>
      <c r="S355" s="163"/>
      <c r="T355" s="163">
        <v>14.1</v>
      </c>
      <c r="U355" s="163"/>
      <c r="V355" s="163"/>
      <c r="W355" s="47">
        <v>32.1</v>
      </c>
      <c r="X355" s="48" t="s">
        <v>0</v>
      </c>
    </row>
    <row r="356" spans="1:24" ht="11.25" customHeight="1" x14ac:dyDescent="0.2">
      <c r="A356" s="142" t="s">
        <v>0</v>
      </c>
      <c r="B356" s="142"/>
      <c r="C356" s="142" t="s">
        <v>26</v>
      </c>
      <c r="D356" s="142"/>
      <c r="E356" s="141">
        <v>22.4</v>
      </c>
      <c r="F356" s="141"/>
      <c r="G356" s="141"/>
      <c r="H356" s="141"/>
      <c r="I356" s="141">
        <v>14</v>
      </c>
      <c r="J356" s="141"/>
      <c r="K356" s="141">
        <v>12.8</v>
      </c>
      <c r="L356" s="141"/>
      <c r="M356" s="141">
        <v>9.4</v>
      </c>
      <c r="N356" s="141"/>
      <c r="O356" s="141"/>
      <c r="P356" s="141">
        <v>11</v>
      </c>
      <c r="Q356" s="141"/>
      <c r="R356" s="141"/>
      <c r="S356" s="141"/>
      <c r="T356" s="141">
        <v>15.2</v>
      </c>
      <c r="U356" s="141"/>
      <c r="V356" s="141"/>
      <c r="W356" s="49">
        <v>17.3</v>
      </c>
      <c r="X356" s="38" t="s">
        <v>0</v>
      </c>
    </row>
    <row r="357" spans="1:24" ht="11.25" customHeight="1" x14ac:dyDescent="0.2">
      <c r="A357" s="143" t="s">
        <v>0</v>
      </c>
      <c r="B357" s="143"/>
      <c r="C357" s="143" t="s">
        <v>27</v>
      </c>
      <c r="D357" s="143"/>
      <c r="E357" s="163">
        <v>16.7</v>
      </c>
      <c r="F357" s="163"/>
      <c r="G357" s="163"/>
      <c r="H357" s="163"/>
      <c r="I357" s="163">
        <v>21.1</v>
      </c>
      <c r="J357" s="163"/>
      <c r="K357" s="163">
        <v>18.5</v>
      </c>
      <c r="L357" s="163"/>
      <c r="M357" s="163">
        <v>16.399999999999999</v>
      </c>
      <c r="N357" s="163"/>
      <c r="O357" s="163"/>
      <c r="P357" s="163">
        <v>16.5</v>
      </c>
      <c r="Q357" s="163"/>
      <c r="R357" s="163"/>
      <c r="S357" s="163"/>
      <c r="T357" s="163">
        <v>16.5</v>
      </c>
      <c r="U357" s="163"/>
      <c r="V357" s="163"/>
      <c r="W357" s="47">
        <v>12.3</v>
      </c>
      <c r="X357" s="48" t="s">
        <v>0</v>
      </c>
    </row>
    <row r="358" spans="1:24" ht="11.25" customHeight="1" x14ac:dyDescent="0.2">
      <c r="A358" s="142" t="s">
        <v>0</v>
      </c>
      <c r="B358" s="142"/>
      <c r="C358" s="142" t="s">
        <v>28</v>
      </c>
      <c r="D358" s="142"/>
      <c r="E358" s="141">
        <v>18.899999999999999</v>
      </c>
      <c r="F358" s="141"/>
      <c r="G358" s="141"/>
      <c r="H358" s="141"/>
      <c r="I358" s="141">
        <v>21.4</v>
      </c>
      <c r="J358" s="141"/>
      <c r="K358" s="141">
        <v>21.4</v>
      </c>
      <c r="L358" s="141"/>
      <c r="M358" s="141">
        <v>21.7</v>
      </c>
      <c r="N358" s="141"/>
      <c r="O358" s="141"/>
      <c r="P358" s="141">
        <v>20.2</v>
      </c>
      <c r="Q358" s="141"/>
      <c r="R358" s="141"/>
      <c r="S358" s="141"/>
      <c r="T358" s="141">
        <v>18.3</v>
      </c>
      <c r="U358" s="141"/>
      <c r="V358" s="141"/>
      <c r="W358" s="49">
        <v>7.1</v>
      </c>
      <c r="X358" s="38" t="s">
        <v>0</v>
      </c>
    </row>
    <row r="359" spans="1:24" ht="11.25" customHeight="1" x14ac:dyDescent="0.2">
      <c r="A359" s="143" t="s">
        <v>0</v>
      </c>
      <c r="B359" s="143"/>
      <c r="C359" s="143" t="s">
        <v>29</v>
      </c>
      <c r="D359" s="143"/>
      <c r="E359" s="163">
        <v>6.4</v>
      </c>
      <c r="F359" s="163"/>
      <c r="G359" s="163"/>
      <c r="H359" s="163"/>
      <c r="I359" s="163">
        <v>12.2</v>
      </c>
      <c r="J359" s="163"/>
      <c r="K359" s="163">
        <v>14.3</v>
      </c>
      <c r="L359" s="163"/>
      <c r="M359" s="163">
        <v>16</v>
      </c>
      <c r="N359" s="163"/>
      <c r="O359" s="163"/>
      <c r="P359" s="163">
        <v>12.9</v>
      </c>
      <c r="Q359" s="163"/>
      <c r="R359" s="163"/>
      <c r="S359" s="163"/>
      <c r="T359" s="163">
        <v>10.5</v>
      </c>
      <c r="U359" s="163"/>
      <c r="V359" s="163"/>
      <c r="W359" s="47">
        <v>4.4000000000000004</v>
      </c>
      <c r="X359" s="48" t="s">
        <v>0</v>
      </c>
    </row>
    <row r="360" spans="1:24" ht="11.25" customHeight="1" x14ac:dyDescent="0.2">
      <c r="A360" s="142" t="s">
        <v>0</v>
      </c>
      <c r="B360" s="142"/>
      <c r="C360" s="142" t="s">
        <v>30</v>
      </c>
      <c r="D360" s="142"/>
      <c r="E360" s="141">
        <v>1.5</v>
      </c>
      <c r="F360" s="141"/>
      <c r="G360" s="141"/>
      <c r="H360" s="141"/>
      <c r="I360" s="141">
        <v>5.7</v>
      </c>
      <c r="J360" s="141"/>
      <c r="K360" s="141">
        <v>9.5</v>
      </c>
      <c r="L360" s="141"/>
      <c r="M360" s="141">
        <v>10.7</v>
      </c>
      <c r="N360" s="141"/>
      <c r="O360" s="141"/>
      <c r="P360" s="141">
        <v>10.1</v>
      </c>
      <c r="Q360" s="141"/>
      <c r="R360" s="141"/>
      <c r="S360" s="141"/>
      <c r="T360" s="141">
        <v>7.1</v>
      </c>
      <c r="U360" s="141"/>
      <c r="V360" s="141"/>
      <c r="W360" s="49">
        <v>2.2999999999999998</v>
      </c>
      <c r="X360" s="38" t="s">
        <v>0</v>
      </c>
    </row>
    <row r="361" spans="1:24" ht="11.25" customHeight="1" x14ac:dyDescent="0.2">
      <c r="A361" s="143" t="s">
        <v>0</v>
      </c>
      <c r="B361" s="143"/>
      <c r="C361" s="143" t="s">
        <v>31</v>
      </c>
      <c r="D361" s="143"/>
      <c r="E361" s="163">
        <v>0.2</v>
      </c>
      <c r="F361" s="163"/>
      <c r="G361" s="163"/>
      <c r="H361" s="163"/>
      <c r="I361" s="163">
        <v>0.9</v>
      </c>
      <c r="J361" s="163"/>
      <c r="K361" s="163">
        <v>3.2</v>
      </c>
      <c r="L361" s="163"/>
      <c r="M361" s="163">
        <v>4.7</v>
      </c>
      <c r="N361" s="163"/>
      <c r="O361" s="163"/>
      <c r="P361" s="163">
        <v>2.7</v>
      </c>
      <c r="Q361" s="163"/>
      <c r="R361" s="163"/>
      <c r="S361" s="163"/>
      <c r="T361" s="163">
        <v>1.5</v>
      </c>
      <c r="U361" s="163"/>
      <c r="V361" s="163"/>
      <c r="W361" s="47">
        <v>0.7</v>
      </c>
      <c r="X361" s="48" t="s">
        <v>0</v>
      </c>
    </row>
    <row r="362" spans="1:24" ht="11.25" customHeight="1" x14ac:dyDescent="0.2">
      <c r="A362" s="142" t="s">
        <v>0</v>
      </c>
      <c r="B362" s="142"/>
      <c r="C362" s="142" t="s">
        <v>32</v>
      </c>
      <c r="D362" s="142"/>
      <c r="E362" s="141">
        <v>0</v>
      </c>
      <c r="F362" s="141"/>
      <c r="G362" s="141"/>
      <c r="H362" s="141"/>
      <c r="I362" s="141">
        <v>0.8</v>
      </c>
      <c r="J362" s="141"/>
      <c r="K362" s="141">
        <v>0.8</v>
      </c>
      <c r="L362" s="141"/>
      <c r="M362" s="141">
        <v>3.2</v>
      </c>
      <c r="N362" s="141"/>
      <c r="O362" s="141"/>
      <c r="P362" s="141">
        <v>1.9</v>
      </c>
      <c r="Q362" s="141"/>
      <c r="R362" s="141"/>
      <c r="S362" s="141"/>
      <c r="T362" s="141">
        <v>0.9</v>
      </c>
      <c r="U362" s="141"/>
      <c r="V362" s="141"/>
      <c r="W362" s="49">
        <v>0.1</v>
      </c>
      <c r="X362" s="41" t="s">
        <v>0</v>
      </c>
    </row>
    <row r="363" spans="1:24" ht="78.75" customHeight="1" x14ac:dyDescent="0.2">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row>
    <row r="364" spans="1:24" ht="55.7" customHeight="1" x14ac:dyDescent="0.2">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row>
    <row r="365" spans="1:24" ht="55.7" customHeight="1" x14ac:dyDescent="0.2">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row>
    <row r="366" spans="1:24" ht="55.7" customHeight="1" x14ac:dyDescent="0.2">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row>
    <row r="367" spans="1:24" ht="55.7" customHeight="1" x14ac:dyDescent="0.2">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row>
    <row r="368" spans="1:24" ht="18.75" customHeight="1" x14ac:dyDescent="0.2">
      <c r="B368" s="140" t="s">
        <v>36</v>
      </c>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row>
    <row r="369" spans="1:24" ht="0.75" customHeight="1" x14ac:dyDescent="0.2">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row>
    <row r="370" spans="1:24" ht="1.5" customHeight="1" x14ac:dyDescent="0.2">
      <c r="A370" s="137" t="s">
        <v>0</v>
      </c>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row>
    <row r="371" spans="1:24" ht="3" customHeight="1" x14ac:dyDescent="0.2">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row>
    <row r="372" spans="1:24" ht="13.5" customHeight="1" x14ac:dyDescent="0.2">
      <c r="B372" s="138" t="s">
        <v>0</v>
      </c>
      <c r="C372" s="138"/>
      <c r="D372" s="134" t="s">
        <v>0</v>
      </c>
      <c r="E372" s="134"/>
      <c r="F372" s="134"/>
      <c r="G372" s="134"/>
      <c r="H372" s="134"/>
      <c r="I372" s="134"/>
      <c r="J372" s="139" t="s">
        <v>37</v>
      </c>
      <c r="K372" s="139"/>
      <c r="L372" s="139"/>
      <c r="M372" s="139"/>
      <c r="N372" s="139"/>
      <c r="O372" s="139"/>
      <c r="P372" s="139"/>
      <c r="Q372" s="139"/>
      <c r="R372" s="139"/>
      <c r="S372" s="139"/>
      <c r="T372" s="139"/>
      <c r="U372" s="139"/>
      <c r="V372" s="139"/>
      <c r="W372" s="139"/>
      <c r="X372" s="139"/>
    </row>
    <row r="373" spans="1:24" ht="11.85" customHeight="1" x14ac:dyDescent="0.2">
      <c r="B373" s="130" t="s">
        <v>0</v>
      </c>
      <c r="C373" s="130"/>
      <c r="D373" s="131" t="s">
        <v>0</v>
      </c>
      <c r="E373" s="131"/>
      <c r="F373" s="131"/>
      <c r="G373" s="131"/>
      <c r="H373" s="131"/>
      <c r="I373" s="131"/>
      <c r="J373" s="132" t="s">
        <v>38</v>
      </c>
      <c r="K373" s="132"/>
      <c r="L373" s="132"/>
      <c r="M373" s="132"/>
      <c r="N373" s="132"/>
      <c r="O373" s="132"/>
      <c r="P373" s="132"/>
      <c r="Q373" s="132"/>
      <c r="R373" s="132"/>
      <c r="S373" s="131" t="s">
        <v>0</v>
      </c>
      <c r="T373" s="131"/>
      <c r="U373" s="131"/>
      <c r="V373" s="131"/>
      <c r="W373" s="131"/>
      <c r="X373" s="131"/>
    </row>
    <row r="374" spans="1:24" ht="15" customHeight="1" x14ac:dyDescent="0.2">
      <c r="B374" s="133" t="s">
        <v>39</v>
      </c>
      <c r="C374" s="133"/>
      <c r="D374" s="134"/>
      <c r="E374" s="134"/>
      <c r="F374" s="134"/>
      <c r="G374" s="134"/>
      <c r="H374" s="134"/>
      <c r="I374" s="134"/>
      <c r="J374" s="132"/>
      <c r="K374" s="132"/>
      <c r="L374" s="132"/>
      <c r="M374" s="132"/>
      <c r="N374" s="132"/>
      <c r="O374" s="173"/>
      <c r="P374" s="173"/>
      <c r="Q374" s="173"/>
      <c r="R374" s="173"/>
      <c r="S374" s="135" t="s">
        <v>163</v>
      </c>
      <c r="T374" s="135"/>
      <c r="U374" s="135"/>
      <c r="V374" s="135"/>
      <c r="W374" s="135"/>
      <c r="X374" s="135"/>
    </row>
    <row r="375" spans="1:24" ht="14.45" customHeight="1" x14ac:dyDescent="0.2">
      <c r="F375" s="37" t="s">
        <v>0</v>
      </c>
      <c r="G375" s="134" t="s">
        <v>0</v>
      </c>
      <c r="H375" s="134"/>
      <c r="I375" s="134"/>
      <c r="J375" s="134"/>
      <c r="K375" s="134"/>
      <c r="L375" s="134"/>
      <c r="M375" s="134"/>
      <c r="N375" s="134"/>
      <c r="O375" s="134"/>
      <c r="P375" s="134"/>
      <c r="Q375" s="134" t="s">
        <v>0</v>
      </c>
      <c r="R375" s="134"/>
      <c r="S375" s="134"/>
      <c r="T375" s="134"/>
      <c r="U375" s="134" t="s">
        <v>0</v>
      </c>
      <c r="V375" s="134"/>
      <c r="W375" s="134"/>
      <c r="X375" s="134"/>
    </row>
    <row r="376" spans="1:24" ht="20.85" customHeight="1" x14ac:dyDescent="0.2">
      <c r="F376" s="175" t="s">
        <v>1</v>
      </c>
      <c r="G376" s="175"/>
      <c r="H376" s="175"/>
      <c r="I376" s="175"/>
      <c r="J376" s="175"/>
      <c r="K376" s="175"/>
      <c r="L376" s="175"/>
      <c r="M376" s="175"/>
      <c r="N376" s="175"/>
      <c r="O376" s="175"/>
      <c r="P376" s="175"/>
      <c r="Q376" s="175"/>
      <c r="R376" s="175"/>
      <c r="S376" s="175"/>
      <c r="T376" s="175"/>
      <c r="U376" s="175"/>
      <c r="V376" s="175"/>
      <c r="W376" s="175"/>
      <c r="X376" s="175"/>
    </row>
    <row r="377" spans="1:24" ht="6.75" customHeight="1" x14ac:dyDescent="0.2">
      <c r="F377" s="37" t="s">
        <v>0</v>
      </c>
      <c r="G377" s="134" t="s">
        <v>0</v>
      </c>
      <c r="H377" s="134"/>
      <c r="I377" s="134"/>
      <c r="J377" s="134"/>
      <c r="K377" s="134"/>
      <c r="L377" s="134"/>
      <c r="M377" s="134"/>
      <c r="N377" s="134"/>
      <c r="O377" s="134"/>
      <c r="P377" s="134"/>
      <c r="Q377" s="134" t="s">
        <v>0</v>
      </c>
      <c r="R377" s="134"/>
      <c r="S377" s="134"/>
      <c r="T377" s="134"/>
      <c r="U377" s="134" t="s">
        <v>0</v>
      </c>
      <c r="V377" s="134"/>
      <c r="W377" s="134"/>
      <c r="X377" s="134"/>
    </row>
    <row r="378" spans="1:24" ht="11.45" customHeight="1" x14ac:dyDescent="0.2">
      <c r="F378" s="37" t="s">
        <v>0</v>
      </c>
      <c r="G378" s="134" t="s">
        <v>69</v>
      </c>
      <c r="H378" s="134"/>
      <c r="I378" s="134"/>
      <c r="J378" s="134"/>
      <c r="K378" s="134"/>
      <c r="L378" s="134"/>
      <c r="M378" s="134"/>
      <c r="N378" s="134"/>
      <c r="O378" s="134"/>
      <c r="P378" s="134"/>
      <c r="Q378" s="139" t="s">
        <v>0</v>
      </c>
      <c r="R378" s="139"/>
      <c r="S378" s="139"/>
      <c r="T378" s="139"/>
      <c r="U378" s="139"/>
      <c r="V378" s="139"/>
      <c r="W378" s="139"/>
      <c r="X378" s="139"/>
    </row>
    <row r="379" spans="1:24" ht="11.45" customHeight="1" x14ac:dyDescent="0.2">
      <c r="F379" s="37" t="s">
        <v>0</v>
      </c>
      <c r="G379" s="134" t="s">
        <v>70</v>
      </c>
      <c r="H379" s="134"/>
      <c r="I379" s="134"/>
      <c r="J379" s="134"/>
      <c r="K379" s="134"/>
      <c r="L379" s="134"/>
      <c r="M379" s="134"/>
      <c r="N379" s="134"/>
      <c r="O379" s="134"/>
      <c r="P379" s="134"/>
      <c r="Q379" s="134"/>
      <c r="R379" s="134"/>
      <c r="S379" s="134"/>
      <c r="T379" s="134"/>
      <c r="U379" s="154" t="s">
        <v>71</v>
      </c>
      <c r="V379" s="154"/>
      <c r="W379" s="154"/>
      <c r="X379" s="154"/>
    </row>
    <row r="380" spans="1:24" ht="11.45" customHeight="1" x14ac:dyDescent="0.2">
      <c r="F380" s="37" t="s">
        <v>0</v>
      </c>
      <c r="G380" s="134" t="s">
        <v>161</v>
      </c>
      <c r="H380" s="134"/>
      <c r="I380" s="134"/>
      <c r="J380" s="134"/>
      <c r="K380" s="134"/>
      <c r="L380" s="134"/>
      <c r="M380" s="134"/>
      <c r="N380" s="134"/>
      <c r="O380" s="134"/>
      <c r="P380" s="134"/>
      <c r="Q380" s="134"/>
      <c r="R380" s="134"/>
      <c r="S380" s="134"/>
      <c r="T380" s="134"/>
      <c r="U380" s="154" t="s">
        <v>72</v>
      </c>
      <c r="V380" s="154"/>
      <c r="W380" s="154"/>
      <c r="X380" s="154"/>
    </row>
    <row r="381" spans="1:24" ht="1.7" customHeight="1" x14ac:dyDescent="0.2">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row>
    <row r="382" spans="1:24" ht="1.1499999999999999" customHeight="1" x14ac:dyDescent="0.2">
      <c r="A382" s="152" t="s">
        <v>0</v>
      </c>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row>
    <row r="383" spans="1:24" ht="11.25" customHeight="1" x14ac:dyDescent="0.2">
      <c r="A383" s="146" t="s">
        <v>0</v>
      </c>
      <c r="B383" s="146"/>
      <c r="C383" s="147" t="s">
        <v>58</v>
      </c>
      <c r="D383" s="147"/>
      <c r="E383" s="147"/>
      <c r="F383" s="147"/>
      <c r="G383" s="147"/>
      <c r="H383" s="147"/>
      <c r="I383" s="147"/>
      <c r="J383" s="147"/>
      <c r="K383" s="147"/>
      <c r="L383" s="147"/>
      <c r="M383" s="147"/>
      <c r="N383" s="147"/>
      <c r="O383" s="147"/>
      <c r="P383" s="147"/>
      <c r="Q383" s="147"/>
      <c r="R383" s="147"/>
      <c r="S383" s="147"/>
      <c r="T383" s="147"/>
      <c r="U383" s="147"/>
      <c r="V383" s="147"/>
      <c r="W383" s="147"/>
      <c r="X383" s="40" t="s">
        <v>0</v>
      </c>
    </row>
    <row r="384" spans="1:24" ht="11.25" customHeight="1" x14ac:dyDescent="0.2">
      <c r="A384" s="146" t="s">
        <v>0</v>
      </c>
      <c r="B384" s="146"/>
      <c r="C384" s="146" t="s">
        <v>0</v>
      </c>
      <c r="D384" s="146"/>
      <c r="E384" s="149" t="s">
        <v>45</v>
      </c>
      <c r="F384" s="149"/>
      <c r="G384" s="149"/>
      <c r="H384" s="149"/>
      <c r="I384" s="149" t="s">
        <v>46</v>
      </c>
      <c r="J384" s="149"/>
      <c r="K384" s="149" t="s">
        <v>47</v>
      </c>
      <c r="L384" s="149"/>
      <c r="M384" s="149" t="s">
        <v>48</v>
      </c>
      <c r="N384" s="149"/>
      <c r="O384" s="149"/>
      <c r="P384" s="149" t="s">
        <v>49</v>
      </c>
      <c r="Q384" s="149"/>
      <c r="R384" s="149"/>
      <c r="S384" s="149"/>
      <c r="T384" s="149" t="s">
        <v>50</v>
      </c>
      <c r="U384" s="149"/>
      <c r="V384" s="149"/>
      <c r="W384" s="46" t="s">
        <v>51</v>
      </c>
      <c r="X384" s="40" t="s">
        <v>0</v>
      </c>
    </row>
    <row r="385" spans="1:24" ht="11.25" customHeight="1" x14ac:dyDescent="0.2">
      <c r="A385" s="142" t="s">
        <v>0</v>
      </c>
      <c r="B385" s="142"/>
      <c r="C385" s="142" t="s">
        <v>52</v>
      </c>
      <c r="D385" s="142"/>
      <c r="E385" s="151">
        <v>494</v>
      </c>
      <c r="F385" s="151"/>
      <c r="G385" s="151"/>
      <c r="H385" s="151"/>
      <c r="I385" s="151">
        <v>1742</v>
      </c>
      <c r="J385" s="151"/>
      <c r="K385" s="151">
        <v>2281</v>
      </c>
      <c r="L385" s="151"/>
      <c r="M385" s="151">
        <v>2957</v>
      </c>
      <c r="N385" s="151"/>
      <c r="O385" s="151"/>
      <c r="P385" s="151">
        <v>3834</v>
      </c>
      <c r="Q385" s="151"/>
      <c r="R385" s="151"/>
      <c r="S385" s="151"/>
      <c r="T385" s="151">
        <v>3302</v>
      </c>
      <c r="U385" s="151"/>
      <c r="V385" s="151"/>
      <c r="W385" s="52">
        <v>2221</v>
      </c>
      <c r="X385" s="38" t="s">
        <v>0</v>
      </c>
    </row>
    <row r="386" spans="1:24" ht="11.25" customHeight="1" x14ac:dyDescent="0.2">
      <c r="A386" s="143" t="s">
        <v>0</v>
      </c>
      <c r="B386" s="143"/>
      <c r="C386" s="143" t="s">
        <v>0</v>
      </c>
      <c r="D386" s="143"/>
      <c r="E386" s="150" t="s">
        <v>0</v>
      </c>
      <c r="F386" s="150"/>
      <c r="G386" s="150"/>
      <c r="H386" s="150"/>
      <c r="I386" s="150" t="s">
        <v>0</v>
      </c>
      <c r="J386" s="150"/>
      <c r="K386" s="150" t="s">
        <v>0</v>
      </c>
      <c r="L386" s="150"/>
      <c r="M386" s="150" t="s">
        <v>0</v>
      </c>
      <c r="N386" s="150"/>
      <c r="O386" s="150"/>
      <c r="P386" s="150" t="s">
        <v>0</v>
      </c>
      <c r="Q386" s="150"/>
      <c r="R386" s="150"/>
      <c r="S386" s="150"/>
      <c r="T386" s="150" t="s">
        <v>0</v>
      </c>
      <c r="U386" s="150"/>
      <c r="V386" s="150"/>
      <c r="W386" s="44" t="s">
        <v>0</v>
      </c>
      <c r="X386" s="48" t="s">
        <v>0</v>
      </c>
    </row>
    <row r="387" spans="1:24" ht="10.5" customHeight="1" x14ac:dyDescent="0.2">
      <c r="A387" s="142" t="s">
        <v>0</v>
      </c>
      <c r="B387" s="142"/>
      <c r="C387" s="142" t="s">
        <v>24</v>
      </c>
      <c r="D387" s="142"/>
      <c r="E387" s="151">
        <v>95</v>
      </c>
      <c r="F387" s="151"/>
      <c r="G387" s="151"/>
      <c r="H387" s="151"/>
      <c r="I387" s="151">
        <v>174</v>
      </c>
      <c r="J387" s="151"/>
      <c r="K387" s="151">
        <v>162</v>
      </c>
      <c r="L387" s="151"/>
      <c r="M387" s="151">
        <v>230</v>
      </c>
      <c r="N387" s="151"/>
      <c r="O387" s="151"/>
      <c r="P387" s="151">
        <v>464</v>
      </c>
      <c r="Q387" s="151"/>
      <c r="R387" s="151"/>
      <c r="S387" s="151"/>
      <c r="T387" s="151">
        <v>497</v>
      </c>
      <c r="U387" s="151"/>
      <c r="V387" s="151"/>
      <c r="W387" s="52">
        <v>513</v>
      </c>
      <c r="X387" s="38" t="s">
        <v>0</v>
      </c>
    </row>
    <row r="388" spans="1:24" ht="10.5" customHeight="1" x14ac:dyDescent="0.2">
      <c r="A388" s="143" t="s">
        <v>0</v>
      </c>
      <c r="B388" s="143"/>
      <c r="C388" s="143" t="s">
        <v>25</v>
      </c>
      <c r="D388" s="143"/>
      <c r="E388" s="171">
        <v>77</v>
      </c>
      <c r="F388" s="171"/>
      <c r="G388" s="171"/>
      <c r="H388" s="171"/>
      <c r="I388" s="171">
        <v>215</v>
      </c>
      <c r="J388" s="171"/>
      <c r="K388" s="171">
        <v>234</v>
      </c>
      <c r="L388" s="171"/>
      <c r="M388" s="171">
        <v>243</v>
      </c>
      <c r="N388" s="171"/>
      <c r="O388" s="171"/>
      <c r="P388" s="171">
        <v>403</v>
      </c>
      <c r="Q388" s="171"/>
      <c r="R388" s="171"/>
      <c r="S388" s="171"/>
      <c r="T388" s="171">
        <v>472</v>
      </c>
      <c r="U388" s="171"/>
      <c r="V388" s="171"/>
      <c r="W388" s="54">
        <v>720</v>
      </c>
      <c r="X388" s="43" t="s">
        <v>0</v>
      </c>
    </row>
    <row r="389" spans="1:24" ht="11.25" customHeight="1" x14ac:dyDescent="0.2">
      <c r="A389" s="142" t="s">
        <v>0</v>
      </c>
      <c r="B389" s="142"/>
      <c r="C389" s="142" t="s">
        <v>26</v>
      </c>
      <c r="D389" s="142"/>
      <c r="E389" s="151">
        <v>99</v>
      </c>
      <c r="F389" s="151"/>
      <c r="G389" s="151"/>
      <c r="H389" s="151"/>
      <c r="I389" s="151">
        <v>193</v>
      </c>
      <c r="J389" s="151"/>
      <c r="K389" s="151">
        <v>252</v>
      </c>
      <c r="L389" s="151"/>
      <c r="M389" s="151">
        <v>229</v>
      </c>
      <c r="N389" s="151"/>
      <c r="O389" s="151"/>
      <c r="P389" s="151">
        <v>361</v>
      </c>
      <c r="Q389" s="151"/>
      <c r="R389" s="151"/>
      <c r="S389" s="151"/>
      <c r="T389" s="151">
        <v>433</v>
      </c>
      <c r="U389" s="151"/>
      <c r="V389" s="151"/>
      <c r="W389" s="52">
        <v>364</v>
      </c>
      <c r="X389" s="38" t="s">
        <v>0</v>
      </c>
    </row>
    <row r="390" spans="1:24" ht="11.25" customHeight="1" x14ac:dyDescent="0.2">
      <c r="A390" s="143" t="s">
        <v>0</v>
      </c>
      <c r="B390" s="143"/>
      <c r="C390" s="143" t="s">
        <v>27</v>
      </c>
      <c r="D390" s="143"/>
      <c r="E390" s="171">
        <v>53</v>
      </c>
      <c r="F390" s="171"/>
      <c r="G390" s="171"/>
      <c r="H390" s="171"/>
      <c r="I390" s="171">
        <v>231</v>
      </c>
      <c r="J390" s="171"/>
      <c r="K390" s="171">
        <v>273</v>
      </c>
      <c r="L390" s="171"/>
      <c r="M390" s="171">
        <v>296</v>
      </c>
      <c r="N390" s="171"/>
      <c r="O390" s="171"/>
      <c r="P390" s="171">
        <v>419</v>
      </c>
      <c r="Q390" s="171"/>
      <c r="R390" s="171"/>
      <c r="S390" s="171"/>
      <c r="T390" s="171">
        <v>354</v>
      </c>
      <c r="U390" s="171"/>
      <c r="V390" s="171"/>
      <c r="W390" s="54">
        <v>196</v>
      </c>
      <c r="X390" s="48" t="s">
        <v>0</v>
      </c>
    </row>
    <row r="391" spans="1:24" ht="11.25" customHeight="1" x14ac:dyDescent="0.2">
      <c r="A391" s="142" t="s">
        <v>0</v>
      </c>
      <c r="B391" s="142"/>
      <c r="C391" s="142" t="s">
        <v>28</v>
      </c>
      <c r="D391" s="142"/>
      <c r="E391" s="151">
        <v>115</v>
      </c>
      <c r="F391" s="151"/>
      <c r="G391" s="151"/>
      <c r="H391" s="151"/>
      <c r="I391" s="151">
        <v>441</v>
      </c>
      <c r="J391" s="151"/>
      <c r="K391" s="151">
        <v>552</v>
      </c>
      <c r="L391" s="151"/>
      <c r="M391" s="151">
        <v>704</v>
      </c>
      <c r="N391" s="151"/>
      <c r="O391" s="151"/>
      <c r="P391" s="151">
        <v>873</v>
      </c>
      <c r="Q391" s="151"/>
      <c r="R391" s="151"/>
      <c r="S391" s="151"/>
      <c r="T391" s="151">
        <v>705</v>
      </c>
      <c r="U391" s="151"/>
      <c r="V391" s="151"/>
      <c r="W391" s="52">
        <v>188</v>
      </c>
      <c r="X391" s="38" t="s">
        <v>0</v>
      </c>
    </row>
    <row r="392" spans="1:24" ht="11.25" customHeight="1" x14ac:dyDescent="0.2">
      <c r="A392" s="143" t="s">
        <v>0</v>
      </c>
      <c r="B392" s="143"/>
      <c r="C392" s="143" t="s">
        <v>29</v>
      </c>
      <c r="D392" s="143"/>
      <c r="E392" s="171">
        <v>43</v>
      </c>
      <c r="F392" s="171"/>
      <c r="G392" s="171"/>
      <c r="H392" s="171"/>
      <c r="I392" s="171">
        <v>309</v>
      </c>
      <c r="J392" s="171"/>
      <c r="K392" s="171">
        <v>461</v>
      </c>
      <c r="L392" s="171"/>
      <c r="M392" s="171">
        <v>653</v>
      </c>
      <c r="N392" s="171"/>
      <c r="O392" s="171"/>
      <c r="P392" s="171">
        <v>704</v>
      </c>
      <c r="Q392" s="171"/>
      <c r="R392" s="171"/>
      <c r="S392" s="171"/>
      <c r="T392" s="171">
        <v>484</v>
      </c>
      <c r="U392" s="171"/>
      <c r="V392" s="171"/>
      <c r="W392" s="54">
        <v>151</v>
      </c>
      <c r="X392" s="38" t="s">
        <v>0</v>
      </c>
    </row>
    <row r="393" spans="1:24" ht="11.25" customHeight="1" x14ac:dyDescent="0.2">
      <c r="A393" s="142" t="s">
        <v>0</v>
      </c>
      <c r="B393" s="142"/>
      <c r="C393" s="142" t="s">
        <v>30</v>
      </c>
      <c r="D393" s="142"/>
      <c r="E393" s="151">
        <v>9</v>
      </c>
      <c r="F393" s="151"/>
      <c r="G393" s="151"/>
      <c r="H393" s="151"/>
      <c r="I393" s="151">
        <v>118</v>
      </c>
      <c r="J393" s="151"/>
      <c r="K393" s="151">
        <v>226</v>
      </c>
      <c r="L393" s="151"/>
      <c r="M393" s="151">
        <v>327</v>
      </c>
      <c r="N393" s="151"/>
      <c r="O393" s="151"/>
      <c r="P393" s="151">
        <v>407</v>
      </c>
      <c r="Q393" s="151"/>
      <c r="R393" s="151"/>
      <c r="S393" s="151"/>
      <c r="T393" s="151">
        <v>258</v>
      </c>
      <c r="U393" s="151"/>
      <c r="V393" s="151"/>
      <c r="W393" s="52">
        <v>65</v>
      </c>
      <c r="X393" s="38" t="s">
        <v>0</v>
      </c>
    </row>
    <row r="394" spans="1:24" ht="11.25" customHeight="1" x14ac:dyDescent="0.2">
      <c r="A394" s="143" t="s">
        <v>0</v>
      </c>
      <c r="B394" s="143"/>
      <c r="C394" s="143" t="s">
        <v>31</v>
      </c>
      <c r="D394" s="143"/>
      <c r="E394" s="171">
        <v>1</v>
      </c>
      <c r="F394" s="171"/>
      <c r="G394" s="171"/>
      <c r="H394" s="171"/>
      <c r="I394" s="171">
        <v>38</v>
      </c>
      <c r="J394" s="171"/>
      <c r="K394" s="171">
        <v>92</v>
      </c>
      <c r="L394" s="171"/>
      <c r="M394" s="171">
        <v>171</v>
      </c>
      <c r="N394" s="171"/>
      <c r="O394" s="171"/>
      <c r="P394" s="171">
        <v>124</v>
      </c>
      <c r="Q394" s="171"/>
      <c r="R394" s="171"/>
      <c r="S394" s="171"/>
      <c r="T394" s="171">
        <v>66</v>
      </c>
      <c r="U394" s="171"/>
      <c r="V394" s="171"/>
      <c r="W394" s="54">
        <v>21</v>
      </c>
      <c r="X394" s="48" t="s">
        <v>0</v>
      </c>
    </row>
    <row r="395" spans="1:24" ht="11.25" customHeight="1" x14ac:dyDescent="0.2">
      <c r="A395" s="142" t="s">
        <v>0</v>
      </c>
      <c r="B395" s="142"/>
      <c r="C395" s="142" t="s">
        <v>32</v>
      </c>
      <c r="D395" s="142"/>
      <c r="E395" s="151">
        <v>0</v>
      </c>
      <c r="F395" s="151"/>
      <c r="G395" s="151"/>
      <c r="H395" s="151"/>
      <c r="I395" s="151">
        <v>25</v>
      </c>
      <c r="J395" s="151"/>
      <c r="K395" s="151">
        <v>27</v>
      </c>
      <c r="L395" s="151"/>
      <c r="M395" s="151">
        <v>104</v>
      </c>
      <c r="N395" s="151"/>
      <c r="O395" s="151"/>
      <c r="P395" s="151">
        <v>79</v>
      </c>
      <c r="Q395" s="151"/>
      <c r="R395" s="151"/>
      <c r="S395" s="151"/>
      <c r="T395" s="151">
        <v>33</v>
      </c>
      <c r="U395" s="151"/>
      <c r="V395" s="151"/>
      <c r="W395" s="52">
        <v>3</v>
      </c>
      <c r="X395" s="38" t="s">
        <v>0</v>
      </c>
    </row>
    <row r="396" spans="1:24" ht="11.25" customHeight="1" x14ac:dyDescent="0.2">
      <c r="A396" s="143" t="s">
        <v>0</v>
      </c>
      <c r="B396" s="143"/>
      <c r="C396" s="143" t="s">
        <v>0</v>
      </c>
      <c r="D396" s="143"/>
      <c r="E396" s="150" t="s">
        <v>0</v>
      </c>
      <c r="F396" s="150"/>
      <c r="G396" s="150"/>
      <c r="H396" s="150"/>
      <c r="I396" s="150" t="s">
        <v>0</v>
      </c>
      <c r="J396" s="150"/>
      <c r="K396" s="150" t="s">
        <v>0</v>
      </c>
      <c r="L396" s="150"/>
      <c r="M396" s="150" t="s">
        <v>0</v>
      </c>
      <c r="N396" s="150"/>
      <c r="O396" s="150"/>
      <c r="P396" s="150" t="s">
        <v>0</v>
      </c>
      <c r="Q396" s="150"/>
      <c r="R396" s="150"/>
      <c r="S396" s="150"/>
      <c r="T396" s="150" t="s">
        <v>0</v>
      </c>
      <c r="U396" s="150"/>
      <c r="V396" s="150"/>
      <c r="W396" s="44" t="s">
        <v>0</v>
      </c>
      <c r="X396" s="48" t="s">
        <v>0</v>
      </c>
    </row>
    <row r="397" spans="1:24" ht="11.25" customHeight="1" x14ac:dyDescent="0.2">
      <c r="A397" s="142" t="s">
        <v>0</v>
      </c>
      <c r="B397" s="142"/>
      <c r="C397" s="142" t="s">
        <v>53</v>
      </c>
      <c r="D397" s="142"/>
      <c r="E397" s="145">
        <v>31751</v>
      </c>
      <c r="F397" s="145"/>
      <c r="G397" s="145"/>
      <c r="H397" s="145"/>
      <c r="I397" s="145">
        <v>52111</v>
      </c>
      <c r="J397" s="145"/>
      <c r="K397" s="145">
        <v>57304</v>
      </c>
      <c r="L397" s="145"/>
      <c r="M397" s="145">
        <v>64603</v>
      </c>
      <c r="N397" s="145"/>
      <c r="O397" s="145"/>
      <c r="P397" s="145">
        <v>55528</v>
      </c>
      <c r="Q397" s="145"/>
      <c r="R397" s="145"/>
      <c r="S397" s="145"/>
      <c r="T397" s="145">
        <v>44628</v>
      </c>
      <c r="U397" s="145"/>
      <c r="V397" s="145"/>
      <c r="W397" s="53">
        <v>22417</v>
      </c>
      <c r="X397" s="41" t="s">
        <v>0</v>
      </c>
    </row>
    <row r="398" spans="1:24" ht="11.25" customHeight="1" x14ac:dyDescent="0.2">
      <c r="A398" s="143" t="s">
        <v>0</v>
      </c>
      <c r="B398" s="143"/>
      <c r="C398" s="143" t="s">
        <v>54</v>
      </c>
      <c r="D398" s="143"/>
      <c r="E398" s="157">
        <v>40179</v>
      </c>
      <c r="F398" s="157"/>
      <c r="G398" s="157"/>
      <c r="H398" s="157"/>
      <c r="I398" s="157">
        <v>60216</v>
      </c>
      <c r="J398" s="157"/>
      <c r="K398" s="157">
        <v>67073</v>
      </c>
      <c r="L398" s="157"/>
      <c r="M398" s="157">
        <v>78185</v>
      </c>
      <c r="N398" s="157"/>
      <c r="O398" s="157"/>
      <c r="P398" s="157">
        <v>66287</v>
      </c>
      <c r="Q398" s="157"/>
      <c r="R398" s="157"/>
      <c r="S398" s="157"/>
      <c r="T398" s="157">
        <v>55058</v>
      </c>
      <c r="U398" s="157"/>
      <c r="V398" s="157"/>
      <c r="W398" s="55">
        <v>33878</v>
      </c>
      <c r="X398" s="50" t="s">
        <v>0</v>
      </c>
    </row>
    <row r="399" spans="1:24" ht="11.25" customHeight="1" x14ac:dyDescent="0.2">
      <c r="A399" s="146" t="s">
        <v>0</v>
      </c>
      <c r="B399" s="146"/>
      <c r="C399" s="147" t="s">
        <v>55</v>
      </c>
      <c r="D399" s="147"/>
      <c r="E399" s="147"/>
      <c r="F399" s="147"/>
      <c r="G399" s="147"/>
      <c r="H399" s="147"/>
      <c r="I399" s="147"/>
      <c r="J399" s="147"/>
      <c r="K399" s="147"/>
      <c r="L399" s="147"/>
      <c r="M399" s="147"/>
      <c r="N399" s="147"/>
      <c r="O399" s="147"/>
      <c r="P399" s="147"/>
      <c r="Q399" s="147"/>
      <c r="R399" s="147"/>
      <c r="S399" s="147"/>
      <c r="T399" s="147"/>
      <c r="U399" s="147"/>
      <c r="V399" s="147"/>
      <c r="W399" s="147"/>
      <c r="X399" s="147"/>
    </row>
    <row r="400" spans="1:24" ht="11.25" customHeight="1" x14ac:dyDescent="0.2">
      <c r="A400" s="148" t="s">
        <v>0</v>
      </c>
      <c r="B400" s="148"/>
      <c r="C400" s="149" t="s">
        <v>0</v>
      </c>
      <c r="D400" s="149"/>
      <c r="E400" s="149" t="s">
        <v>45</v>
      </c>
      <c r="F400" s="149"/>
      <c r="G400" s="149"/>
      <c r="H400" s="149"/>
      <c r="I400" s="149" t="s">
        <v>46</v>
      </c>
      <c r="J400" s="149"/>
      <c r="K400" s="149" t="s">
        <v>47</v>
      </c>
      <c r="L400" s="149"/>
      <c r="M400" s="149" t="s">
        <v>48</v>
      </c>
      <c r="N400" s="149"/>
      <c r="O400" s="149"/>
      <c r="P400" s="149" t="s">
        <v>49</v>
      </c>
      <c r="Q400" s="149"/>
      <c r="R400" s="149"/>
      <c r="S400" s="149"/>
      <c r="T400" s="149" t="s">
        <v>50</v>
      </c>
      <c r="U400" s="149"/>
      <c r="V400" s="149"/>
      <c r="W400" s="46" t="s">
        <v>51</v>
      </c>
      <c r="X400" s="51" t="s">
        <v>0</v>
      </c>
    </row>
    <row r="401" spans="1:24" ht="11.25" customHeight="1" x14ac:dyDescent="0.2">
      <c r="A401" s="142" t="s">
        <v>0</v>
      </c>
      <c r="B401" s="142"/>
      <c r="C401" s="142" t="s">
        <v>52</v>
      </c>
      <c r="D401" s="142"/>
      <c r="E401" s="144" t="s">
        <v>23</v>
      </c>
      <c r="F401" s="144"/>
      <c r="G401" s="144"/>
      <c r="H401" s="144"/>
      <c r="I401" s="144" t="s">
        <v>23</v>
      </c>
      <c r="J401" s="144"/>
      <c r="K401" s="144" t="s">
        <v>23</v>
      </c>
      <c r="L401" s="144"/>
      <c r="M401" s="144" t="s">
        <v>23</v>
      </c>
      <c r="N401" s="144"/>
      <c r="O401" s="144"/>
      <c r="P401" s="144" t="s">
        <v>23</v>
      </c>
      <c r="Q401" s="144"/>
      <c r="R401" s="144"/>
      <c r="S401" s="144"/>
      <c r="T401" s="144" t="s">
        <v>23</v>
      </c>
      <c r="U401" s="144"/>
      <c r="V401" s="144"/>
      <c r="W401" s="42" t="s">
        <v>23</v>
      </c>
      <c r="X401" s="38" t="s">
        <v>0</v>
      </c>
    </row>
    <row r="402" spans="1:24" ht="11.25" customHeight="1" x14ac:dyDescent="0.2">
      <c r="A402" s="143" t="s">
        <v>0</v>
      </c>
      <c r="B402" s="143"/>
      <c r="C402" s="143" t="s">
        <v>0</v>
      </c>
      <c r="D402" s="143"/>
      <c r="E402" s="143" t="s">
        <v>0</v>
      </c>
      <c r="F402" s="143"/>
      <c r="G402" s="143"/>
      <c r="H402" s="143"/>
      <c r="I402" s="143" t="s">
        <v>0</v>
      </c>
      <c r="J402" s="143"/>
      <c r="K402" s="143" t="s">
        <v>0</v>
      </c>
      <c r="L402" s="143"/>
      <c r="M402" s="143" t="s">
        <v>0</v>
      </c>
      <c r="N402" s="143"/>
      <c r="O402" s="143"/>
      <c r="P402" s="143" t="s">
        <v>0</v>
      </c>
      <c r="Q402" s="143"/>
      <c r="R402" s="143"/>
      <c r="S402" s="143"/>
      <c r="T402" s="143" t="s">
        <v>0</v>
      </c>
      <c r="U402" s="143"/>
      <c r="V402" s="143"/>
      <c r="W402" s="43" t="s">
        <v>0</v>
      </c>
      <c r="X402" s="48" t="s">
        <v>0</v>
      </c>
    </row>
    <row r="403" spans="1:24" ht="11.25" customHeight="1" x14ac:dyDescent="0.2">
      <c r="A403" s="142" t="s">
        <v>0</v>
      </c>
      <c r="B403" s="142"/>
      <c r="C403" s="142" t="s">
        <v>24</v>
      </c>
      <c r="D403" s="142"/>
      <c r="E403" s="141">
        <v>19.2</v>
      </c>
      <c r="F403" s="141"/>
      <c r="G403" s="141"/>
      <c r="H403" s="141"/>
      <c r="I403" s="141">
        <v>10</v>
      </c>
      <c r="J403" s="141"/>
      <c r="K403" s="141">
        <v>7.1</v>
      </c>
      <c r="L403" s="141"/>
      <c r="M403" s="141">
        <v>7.8</v>
      </c>
      <c r="N403" s="141"/>
      <c r="O403" s="141"/>
      <c r="P403" s="141">
        <v>12.1</v>
      </c>
      <c r="Q403" s="141"/>
      <c r="R403" s="141"/>
      <c r="S403" s="141"/>
      <c r="T403" s="141">
        <v>15.1</v>
      </c>
      <c r="U403" s="141"/>
      <c r="V403" s="141"/>
      <c r="W403" s="49">
        <v>23.1</v>
      </c>
      <c r="X403" s="38" t="s">
        <v>0</v>
      </c>
    </row>
    <row r="404" spans="1:24" ht="11.25" customHeight="1" x14ac:dyDescent="0.2">
      <c r="A404" s="143" t="s">
        <v>0</v>
      </c>
      <c r="B404" s="143"/>
      <c r="C404" s="143" t="s">
        <v>25</v>
      </c>
      <c r="D404" s="143"/>
      <c r="E404" s="163">
        <v>15.6</v>
      </c>
      <c r="F404" s="163"/>
      <c r="G404" s="163"/>
      <c r="H404" s="163"/>
      <c r="I404" s="163">
        <v>12.3</v>
      </c>
      <c r="J404" s="163"/>
      <c r="K404" s="163">
        <v>10.3</v>
      </c>
      <c r="L404" s="163"/>
      <c r="M404" s="163">
        <v>8.1999999999999993</v>
      </c>
      <c r="N404" s="163"/>
      <c r="O404" s="163"/>
      <c r="P404" s="163">
        <v>10.5</v>
      </c>
      <c r="Q404" s="163"/>
      <c r="R404" s="163"/>
      <c r="S404" s="163"/>
      <c r="T404" s="163">
        <v>14.3</v>
      </c>
      <c r="U404" s="163"/>
      <c r="V404" s="163"/>
      <c r="W404" s="47">
        <v>32.4</v>
      </c>
      <c r="X404" s="48" t="s">
        <v>0</v>
      </c>
    </row>
    <row r="405" spans="1:24" ht="11.25" customHeight="1" x14ac:dyDescent="0.2">
      <c r="A405" s="142" t="s">
        <v>0</v>
      </c>
      <c r="B405" s="142"/>
      <c r="C405" s="142" t="s">
        <v>26</v>
      </c>
      <c r="D405" s="142"/>
      <c r="E405" s="141">
        <v>20</v>
      </c>
      <c r="F405" s="141"/>
      <c r="G405" s="141"/>
      <c r="H405" s="141"/>
      <c r="I405" s="141">
        <v>11.1</v>
      </c>
      <c r="J405" s="141"/>
      <c r="K405" s="141">
        <v>11</v>
      </c>
      <c r="L405" s="141"/>
      <c r="M405" s="141">
        <v>7.7</v>
      </c>
      <c r="N405" s="141"/>
      <c r="O405" s="141"/>
      <c r="P405" s="141">
        <v>9.4</v>
      </c>
      <c r="Q405" s="141"/>
      <c r="R405" s="141"/>
      <c r="S405" s="141"/>
      <c r="T405" s="141">
        <v>13.1</v>
      </c>
      <c r="U405" s="141"/>
      <c r="V405" s="141"/>
      <c r="W405" s="49">
        <v>16.399999999999999</v>
      </c>
      <c r="X405" s="38" t="s">
        <v>0</v>
      </c>
    </row>
    <row r="406" spans="1:24" ht="11.25" customHeight="1" x14ac:dyDescent="0.2">
      <c r="A406" s="143" t="s">
        <v>0</v>
      </c>
      <c r="B406" s="143"/>
      <c r="C406" s="143" t="s">
        <v>27</v>
      </c>
      <c r="D406" s="143"/>
      <c r="E406" s="163">
        <v>10.7</v>
      </c>
      <c r="F406" s="163"/>
      <c r="G406" s="163"/>
      <c r="H406" s="163"/>
      <c r="I406" s="163">
        <v>13.3</v>
      </c>
      <c r="J406" s="163"/>
      <c r="K406" s="163">
        <v>12</v>
      </c>
      <c r="L406" s="163"/>
      <c r="M406" s="163">
        <v>10</v>
      </c>
      <c r="N406" s="163"/>
      <c r="O406" s="163"/>
      <c r="P406" s="163">
        <v>10.9</v>
      </c>
      <c r="Q406" s="163"/>
      <c r="R406" s="163"/>
      <c r="S406" s="163"/>
      <c r="T406" s="163">
        <v>10.7</v>
      </c>
      <c r="U406" s="163"/>
      <c r="V406" s="163"/>
      <c r="W406" s="47">
        <v>8.8000000000000007</v>
      </c>
      <c r="X406" s="48" t="s">
        <v>0</v>
      </c>
    </row>
    <row r="407" spans="1:24" ht="11.25" customHeight="1" x14ac:dyDescent="0.2">
      <c r="A407" s="142" t="s">
        <v>0</v>
      </c>
      <c r="B407" s="142"/>
      <c r="C407" s="142" t="s">
        <v>28</v>
      </c>
      <c r="D407" s="142"/>
      <c r="E407" s="141">
        <v>23.3</v>
      </c>
      <c r="F407" s="141"/>
      <c r="G407" s="141"/>
      <c r="H407" s="141"/>
      <c r="I407" s="141">
        <v>25.3</v>
      </c>
      <c r="J407" s="141"/>
      <c r="K407" s="141">
        <v>24.2</v>
      </c>
      <c r="L407" s="141"/>
      <c r="M407" s="141">
        <v>23.8</v>
      </c>
      <c r="N407" s="141"/>
      <c r="O407" s="141"/>
      <c r="P407" s="141">
        <v>22.8</v>
      </c>
      <c r="Q407" s="141"/>
      <c r="R407" s="141"/>
      <c r="S407" s="141"/>
      <c r="T407" s="141">
        <v>21.4</v>
      </c>
      <c r="U407" s="141"/>
      <c r="V407" s="141"/>
      <c r="W407" s="49">
        <v>8.5</v>
      </c>
      <c r="X407" s="38" t="s">
        <v>0</v>
      </c>
    </row>
    <row r="408" spans="1:24" ht="11.25" customHeight="1" x14ac:dyDescent="0.2">
      <c r="A408" s="143" t="s">
        <v>0</v>
      </c>
      <c r="B408" s="143"/>
      <c r="C408" s="143" t="s">
        <v>29</v>
      </c>
      <c r="D408" s="143"/>
      <c r="E408" s="163">
        <v>8.6999999999999993</v>
      </c>
      <c r="F408" s="163"/>
      <c r="G408" s="163"/>
      <c r="H408" s="163"/>
      <c r="I408" s="163">
        <v>17.7</v>
      </c>
      <c r="J408" s="163"/>
      <c r="K408" s="163">
        <v>20.2</v>
      </c>
      <c r="L408" s="163"/>
      <c r="M408" s="163">
        <v>22.1</v>
      </c>
      <c r="N408" s="163"/>
      <c r="O408" s="163"/>
      <c r="P408" s="163">
        <v>18.399999999999999</v>
      </c>
      <c r="Q408" s="163"/>
      <c r="R408" s="163"/>
      <c r="S408" s="163"/>
      <c r="T408" s="163">
        <v>14.7</v>
      </c>
      <c r="U408" s="163"/>
      <c r="V408" s="163"/>
      <c r="W408" s="47">
        <v>6.8</v>
      </c>
      <c r="X408" s="48" t="s">
        <v>0</v>
      </c>
    </row>
    <row r="409" spans="1:24" ht="11.25" customHeight="1" x14ac:dyDescent="0.2">
      <c r="A409" s="142" t="s">
        <v>0</v>
      </c>
      <c r="B409" s="142"/>
      <c r="C409" s="142" t="s">
        <v>30</v>
      </c>
      <c r="D409" s="142"/>
      <c r="E409" s="141">
        <v>1.8</v>
      </c>
      <c r="F409" s="141"/>
      <c r="G409" s="141"/>
      <c r="H409" s="141"/>
      <c r="I409" s="141">
        <v>6.8</v>
      </c>
      <c r="J409" s="141"/>
      <c r="K409" s="141">
        <v>9.9</v>
      </c>
      <c r="L409" s="141"/>
      <c r="M409" s="141">
        <v>11.1</v>
      </c>
      <c r="N409" s="141"/>
      <c r="O409" s="141"/>
      <c r="P409" s="141">
        <v>10.6</v>
      </c>
      <c r="Q409" s="141"/>
      <c r="R409" s="141"/>
      <c r="S409" s="141"/>
      <c r="T409" s="141">
        <v>7.8</v>
      </c>
      <c r="U409" s="141"/>
      <c r="V409" s="141"/>
      <c r="W409" s="49">
        <v>2.9</v>
      </c>
      <c r="X409" s="38" t="s">
        <v>0</v>
      </c>
    </row>
    <row r="410" spans="1:24" ht="11.25" customHeight="1" x14ac:dyDescent="0.2">
      <c r="A410" s="143" t="s">
        <v>0</v>
      </c>
      <c r="B410" s="143"/>
      <c r="C410" s="143" t="s">
        <v>31</v>
      </c>
      <c r="D410" s="143"/>
      <c r="E410" s="163">
        <v>0.2</v>
      </c>
      <c r="F410" s="163"/>
      <c r="G410" s="163"/>
      <c r="H410" s="163"/>
      <c r="I410" s="163">
        <v>2.2000000000000002</v>
      </c>
      <c r="J410" s="163"/>
      <c r="K410" s="163">
        <v>4</v>
      </c>
      <c r="L410" s="163"/>
      <c r="M410" s="163">
        <v>5.8</v>
      </c>
      <c r="N410" s="163"/>
      <c r="O410" s="163"/>
      <c r="P410" s="163">
        <v>3.2</v>
      </c>
      <c r="Q410" s="163"/>
      <c r="R410" s="163"/>
      <c r="S410" s="163"/>
      <c r="T410" s="163">
        <v>2</v>
      </c>
      <c r="U410" s="163"/>
      <c r="V410" s="163"/>
      <c r="W410" s="47">
        <v>0.9</v>
      </c>
      <c r="X410" s="48" t="s">
        <v>0</v>
      </c>
    </row>
    <row r="411" spans="1:24" ht="11.25" customHeight="1" x14ac:dyDescent="0.2">
      <c r="A411" s="142" t="s">
        <v>0</v>
      </c>
      <c r="B411" s="142"/>
      <c r="C411" s="142" t="s">
        <v>32</v>
      </c>
      <c r="D411" s="142"/>
      <c r="E411" s="141">
        <v>0</v>
      </c>
      <c r="F411" s="141"/>
      <c r="G411" s="141"/>
      <c r="H411" s="141"/>
      <c r="I411" s="141">
        <v>1.4</v>
      </c>
      <c r="J411" s="141"/>
      <c r="K411" s="141">
        <v>1.2</v>
      </c>
      <c r="L411" s="141"/>
      <c r="M411" s="141">
        <v>3.5</v>
      </c>
      <c r="N411" s="141"/>
      <c r="O411" s="141"/>
      <c r="P411" s="141">
        <v>2.1</v>
      </c>
      <c r="Q411" s="141"/>
      <c r="R411" s="141"/>
      <c r="S411" s="141"/>
      <c r="T411" s="141">
        <v>1</v>
      </c>
      <c r="U411" s="141"/>
      <c r="V411" s="141"/>
      <c r="W411" s="49">
        <v>0.1</v>
      </c>
      <c r="X411" s="41" t="s">
        <v>0</v>
      </c>
    </row>
    <row r="412" spans="1:24" ht="67.5" customHeight="1" x14ac:dyDescent="0.2">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row>
    <row r="413" spans="1:24" ht="58.5" customHeight="1" x14ac:dyDescent="0.2">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row>
    <row r="414" spans="1:24" ht="58.5" customHeight="1" x14ac:dyDescent="0.2">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row>
    <row r="415" spans="1:24" ht="58.5" customHeight="1" x14ac:dyDescent="0.2">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row>
    <row r="416" spans="1:24" ht="58.5" customHeight="1" x14ac:dyDescent="0.2">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row>
    <row r="417" spans="1:24" ht="18.75" customHeight="1" x14ac:dyDescent="0.2">
      <c r="B417" s="140" t="s">
        <v>36</v>
      </c>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row>
    <row r="418" spans="1:24" ht="0.75" customHeight="1" x14ac:dyDescent="0.2">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row>
    <row r="419" spans="1:24" ht="1.5" customHeight="1" x14ac:dyDescent="0.2">
      <c r="A419" s="137" t="s">
        <v>0</v>
      </c>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row>
    <row r="420" spans="1:24" ht="3" customHeight="1" x14ac:dyDescent="0.2">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row>
    <row r="421" spans="1:24" ht="13.5" customHeight="1" x14ac:dyDescent="0.2">
      <c r="B421" s="138" t="s">
        <v>0</v>
      </c>
      <c r="C421" s="138"/>
      <c r="D421" s="134" t="s">
        <v>0</v>
      </c>
      <c r="E421" s="134"/>
      <c r="F421" s="134"/>
      <c r="G421" s="134"/>
      <c r="H421" s="134"/>
      <c r="I421" s="134"/>
      <c r="J421" s="139" t="s">
        <v>37</v>
      </c>
      <c r="K421" s="139"/>
      <c r="L421" s="139"/>
      <c r="M421" s="139"/>
      <c r="N421" s="139"/>
      <c r="O421" s="139"/>
      <c r="P421" s="139"/>
      <c r="Q421" s="139"/>
      <c r="R421" s="139"/>
      <c r="S421" s="139"/>
      <c r="T421" s="139"/>
      <c r="U421" s="139"/>
      <c r="V421" s="139"/>
      <c r="W421" s="139"/>
      <c r="X421" s="139"/>
    </row>
    <row r="422" spans="1:24" ht="11.85" customHeight="1" x14ac:dyDescent="0.2">
      <c r="B422" s="130" t="s">
        <v>0</v>
      </c>
      <c r="C422" s="130"/>
      <c r="D422" s="131" t="s">
        <v>0</v>
      </c>
      <c r="E422" s="131"/>
      <c r="F422" s="131"/>
      <c r="G422" s="131"/>
      <c r="H422" s="131"/>
      <c r="I422" s="131"/>
      <c r="J422" s="132" t="s">
        <v>38</v>
      </c>
      <c r="K422" s="132"/>
      <c r="L422" s="132"/>
      <c r="M422" s="132"/>
      <c r="N422" s="132"/>
      <c r="O422" s="132"/>
      <c r="P422" s="132"/>
      <c r="Q422" s="132"/>
      <c r="R422" s="132"/>
      <c r="S422" s="131" t="s">
        <v>0</v>
      </c>
      <c r="T422" s="131"/>
      <c r="U422" s="131"/>
      <c r="V422" s="131"/>
      <c r="W422" s="131"/>
      <c r="X422" s="131"/>
    </row>
    <row r="423" spans="1:24" ht="15" customHeight="1" x14ac:dyDescent="0.2">
      <c r="B423" s="133" t="s">
        <v>39</v>
      </c>
      <c r="C423" s="133"/>
      <c r="D423" s="134"/>
      <c r="E423" s="134"/>
      <c r="F423" s="134"/>
      <c r="G423" s="134"/>
      <c r="H423" s="134"/>
      <c r="I423" s="134"/>
      <c r="J423" s="132"/>
      <c r="K423" s="132"/>
      <c r="L423" s="132"/>
      <c r="M423" s="132"/>
      <c r="N423" s="132"/>
      <c r="O423" s="173"/>
      <c r="P423" s="173"/>
      <c r="Q423" s="173"/>
      <c r="R423" s="173"/>
      <c r="S423" s="135" t="s">
        <v>164</v>
      </c>
      <c r="T423" s="135"/>
      <c r="U423" s="135"/>
      <c r="V423" s="135"/>
      <c r="W423" s="135"/>
      <c r="X423" s="135"/>
    </row>
  </sheetData>
  <mergeCells count="2160">
    <mergeCell ref="G4:P4"/>
    <mergeCell ref="Q4:X4"/>
    <mergeCell ref="G5:T5"/>
    <mergeCell ref="U5:X5"/>
    <mergeCell ref="G6:T6"/>
    <mergeCell ref="U6:X6"/>
    <mergeCell ref="G1:P1"/>
    <mergeCell ref="Q1:T1"/>
    <mergeCell ref="U1:X1"/>
    <mergeCell ref="F2:X2"/>
    <mergeCell ref="G3:P3"/>
    <mergeCell ref="Q3:T3"/>
    <mergeCell ref="U3:X3"/>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A7:X7"/>
    <mergeCell ref="A8:X8"/>
    <mergeCell ref="A9:B9"/>
    <mergeCell ref="C9:E9"/>
    <mergeCell ref="F9:G9"/>
    <mergeCell ref="H9:J9"/>
    <mergeCell ref="K9:M9"/>
    <mergeCell ref="N9:Q9"/>
    <mergeCell ref="R9:U9"/>
    <mergeCell ref="V9:W9"/>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16:W16"/>
    <mergeCell ref="A17:B17"/>
    <mergeCell ref="C17:J17"/>
    <mergeCell ref="K17:L17"/>
    <mergeCell ref="M17:O17"/>
    <mergeCell ref="P17:S17"/>
    <mergeCell ref="T17:V17"/>
    <mergeCell ref="A16:B16"/>
    <mergeCell ref="C16:D16"/>
    <mergeCell ref="E16:H16"/>
    <mergeCell ref="I16:J16"/>
    <mergeCell ref="K16:L16"/>
    <mergeCell ref="M16:S16"/>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B42:C42"/>
    <mergeCell ref="D42:I42"/>
    <mergeCell ref="J42:R42"/>
    <mergeCell ref="S42:X42"/>
    <mergeCell ref="B43:C43"/>
    <mergeCell ref="D43:I43"/>
    <mergeCell ref="J43:K43"/>
    <mergeCell ref="L43:N43"/>
    <mergeCell ref="O43:R43"/>
    <mergeCell ref="S43:X43"/>
    <mergeCell ref="A38:X38"/>
    <mergeCell ref="A39:X39"/>
    <mergeCell ref="A40:X40"/>
    <mergeCell ref="B41:C41"/>
    <mergeCell ref="D41:I41"/>
    <mergeCell ref="J41:X41"/>
    <mergeCell ref="A32:X32"/>
    <mergeCell ref="A33:X33"/>
    <mergeCell ref="A34:X34"/>
    <mergeCell ref="A35:X35"/>
    <mergeCell ref="A36:X36"/>
    <mergeCell ref="B37:X37"/>
    <mergeCell ref="A50:X50"/>
    <mergeCell ref="A51:X51"/>
    <mergeCell ref="A52:B52"/>
    <mergeCell ref="C52:W52"/>
    <mergeCell ref="A53:B53"/>
    <mergeCell ref="C53:D53"/>
    <mergeCell ref="E53:H53"/>
    <mergeCell ref="I53:J53"/>
    <mergeCell ref="K53:L53"/>
    <mergeCell ref="M53:O53"/>
    <mergeCell ref="G47:P47"/>
    <mergeCell ref="Q47:X47"/>
    <mergeCell ref="G48:T48"/>
    <mergeCell ref="U48:X48"/>
    <mergeCell ref="G49:T49"/>
    <mergeCell ref="U49:X49"/>
    <mergeCell ref="G44:P44"/>
    <mergeCell ref="Q44:T44"/>
    <mergeCell ref="U44:X44"/>
    <mergeCell ref="F45:X45"/>
    <mergeCell ref="G46:P46"/>
    <mergeCell ref="Q46:T46"/>
    <mergeCell ref="U46:X46"/>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3:S53"/>
    <mergeCell ref="T53:V53"/>
    <mergeCell ref="A54:B54"/>
    <mergeCell ref="C54:D54"/>
    <mergeCell ref="E54:H54"/>
    <mergeCell ref="I54:J54"/>
    <mergeCell ref="K54:L54"/>
    <mergeCell ref="M54:O54"/>
    <mergeCell ref="P54:S54"/>
    <mergeCell ref="T54:V54"/>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69:S69"/>
    <mergeCell ref="T69:V69"/>
    <mergeCell ref="A70:B70"/>
    <mergeCell ref="C70:D70"/>
    <mergeCell ref="E70:H70"/>
    <mergeCell ref="I70:J70"/>
    <mergeCell ref="K70:L70"/>
    <mergeCell ref="M70:O70"/>
    <mergeCell ref="P70:S70"/>
    <mergeCell ref="T70:V70"/>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B91:C91"/>
    <mergeCell ref="D91:I91"/>
    <mergeCell ref="J91:R91"/>
    <mergeCell ref="S91:X91"/>
    <mergeCell ref="B92:C92"/>
    <mergeCell ref="D92:I92"/>
    <mergeCell ref="J92:K92"/>
    <mergeCell ref="L92:N92"/>
    <mergeCell ref="O92:R92"/>
    <mergeCell ref="S92:X92"/>
    <mergeCell ref="A87:X87"/>
    <mergeCell ref="A88:X88"/>
    <mergeCell ref="A89:X89"/>
    <mergeCell ref="B90:C90"/>
    <mergeCell ref="D90:I90"/>
    <mergeCell ref="J90:X90"/>
    <mergeCell ref="A81:X81"/>
    <mergeCell ref="A82:X82"/>
    <mergeCell ref="A83:X83"/>
    <mergeCell ref="A84:X84"/>
    <mergeCell ref="A85:X85"/>
    <mergeCell ref="B86:X86"/>
    <mergeCell ref="A99:X99"/>
    <mergeCell ref="A100:X100"/>
    <mergeCell ref="A101:B101"/>
    <mergeCell ref="C101:W101"/>
    <mergeCell ref="A102:B102"/>
    <mergeCell ref="C102:D102"/>
    <mergeCell ref="E102:H102"/>
    <mergeCell ref="I102:J102"/>
    <mergeCell ref="K102:L102"/>
    <mergeCell ref="M102:O102"/>
    <mergeCell ref="G96:P96"/>
    <mergeCell ref="Q96:X96"/>
    <mergeCell ref="G97:T97"/>
    <mergeCell ref="U97:X97"/>
    <mergeCell ref="G98:T98"/>
    <mergeCell ref="U98:X98"/>
    <mergeCell ref="G93:P93"/>
    <mergeCell ref="Q93:T93"/>
    <mergeCell ref="U93:X93"/>
    <mergeCell ref="F94:X94"/>
    <mergeCell ref="G95:P95"/>
    <mergeCell ref="Q95:T95"/>
    <mergeCell ref="U95:X95"/>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2:S102"/>
    <mergeCell ref="T102:V102"/>
    <mergeCell ref="A103:B103"/>
    <mergeCell ref="C103:D103"/>
    <mergeCell ref="E103:H103"/>
    <mergeCell ref="I103:J103"/>
    <mergeCell ref="K103:L103"/>
    <mergeCell ref="M103:O103"/>
    <mergeCell ref="P103:S103"/>
    <mergeCell ref="T103:V103"/>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18:S118"/>
    <mergeCell ref="T118:V118"/>
    <mergeCell ref="A119:B119"/>
    <mergeCell ref="C119:D119"/>
    <mergeCell ref="E119:H119"/>
    <mergeCell ref="I119:J119"/>
    <mergeCell ref="K119:L119"/>
    <mergeCell ref="M119:O119"/>
    <mergeCell ref="P119:S119"/>
    <mergeCell ref="T119:V119"/>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B140:C140"/>
    <mergeCell ref="D140:I140"/>
    <mergeCell ref="J140:R140"/>
    <mergeCell ref="S140:X140"/>
    <mergeCell ref="B141:C141"/>
    <mergeCell ref="D141:I141"/>
    <mergeCell ref="J141:K141"/>
    <mergeCell ref="L141:N141"/>
    <mergeCell ref="O141:R141"/>
    <mergeCell ref="S141:X141"/>
    <mergeCell ref="A136:X136"/>
    <mergeCell ref="A137:X137"/>
    <mergeCell ref="A138:X138"/>
    <mergeCell ref="B139:C139"/>
    <mergeCell ref="D139:I139"/>
    <mergeCell ref="J139:X139"/>
    <mergeCell ref="A130:X130"/>
    <mergeCell ref="A131:X131"/>
    <mergeCell ref="A132:X132"/>
    <mergeCell ref="A133:X133"/>
    <mergeCell ref="A134:X134"/>
    <mergeCell ref="B135:X135"/>
    <mergeCell ref="A148:X148"/>
    <mergeCell ref="A149:X149"/>
    <mergeCell ref="A150:B150"/>
    <mergeCell ref="C150:E150"/>
    <mergeCell ref="F150:G150"/>
    <mergeCell ref="H150:J150"/>
    <mergeCell ref="K150:M150"/>
    <mergeCell ref="N150:Q150"/>
    <mergeCell ref="R150:U150"/>
    <mergeCell ref="V150:W150"/>
    <mergeCell ref="G145:P145"/>
    <mergeCell ref="Q145:X145"/>
    <mergeCell ref="G146:T146"/>
    <mergeCell ref="U146:X146"/>
    <mergeCell ref="G147:T147"/>
    <mergeCell ref="U147:X147"/>
    <mergeCell ref="G142:P142"/>
    <mergeCell ref="Q142:T142"/>
    <mergeCell ref="U142:X142"/>
    <mergeCell ref="F143:X143"/>
    <mergeCell ref="G144:P144"/>
    <mergeCell ref="Q144:T144"/>
    <mergeCell ref="U144:X144"/>
    <mergeCell ref="R153:U153"/>
    <mergeCell ref="V153:W153"/>
    <mergeCell ref="A154:B154"/>
    <mergeCell ref="C154:E154"/>
    <mergeCell ref="F154:G154"/>
    <mergeCell ref="H154:J154"/>
    <mergeCell ref="K154:M154"/>
    <mergeCell ref="N154:Q154"/>
    <mergeCell ref="R154:U154"/>
    <mergeCell ref="V154:W154"/>
    <mergeCell ref="A153:B153"/>
    <mergeCell ref="C153:E153"/>
    <mergeCell ref="F153:G153"/>
    <mergeCell ref="H153:J153"/>
    <mergeCell ref="K153:M153"/>
    <mergeCell ref="N153:Q153"/>
    <mergeCell ref="R151:U151"/>
    <mergeCell ref="V151:W151"/>
    <mergeCell ref="A152:B152"/>
    <mergeCell ref="C152:E152"/>
    <mergeCell ref="F152:G152"/>
    <mergeCell ref="H152:J152"/>
    <mergeCell ref="K152:M152"/>
    <mergeCell ref="N152:Q152"/>
    <mergeCell ref="R152:U152"/>
    <mergeCell ref="V152:W152"/>
    <mergeCell ref="A151:B151"/>
    <mergeCell ref="C151:E151"/>
    <mergeCell ref="F151:G151"/>
    <mergeCell ref="H151:J151"/>
    <mergeCell ref="K151:M151"/>
    <mergeCell ref="N151:Q151"/>
    <mergeCell ref="T157:W157"/>
    <mergeCell ref="A158:B158"/>
    <mergeCell ref="C158:J158"/>
    <mergeCell ref="K158:L158"/>
    <mergeCell ref="M158:O158"/>
    <mergeCell ref="P158:S158"/>
    <mergeCell ref="T158:V158"/>
    <mergeCell ref="A157:B157"/>
    <mergeCell ref="C157:D157"/>
    <mergeCell ref="E157:H157"/>
    <mergeCell ref="I157:J157"/>
    <mergeCell ref="K157:L157"/>
    <mergeCell ref="M157:S157"/>
    <mergeCell ref="R155:U155"/>
    <mergeCell ref="V155:W155"/>
    <mergeCell ref="A156:B156"/>
    <mergeCell ref="C156:E156"/>
    <mergeCell ref="F156:G156"/>
    <mergeCell ref="H156:J156"/>
    <mergeCell ref="K156:M156"/>
    <mergeCell ref="N156:Q156"/>
    <mergeCell ref="R156:U156"/>
    <mergeCell ref="V156:W156"/>
    <mergeCell ref="A155:B155"/>
    <mergeCell ref="C155:E155"/>
    <mergeCell ref="F155:G155"/>
    <mergeCell ref="H155:J155"/>
    <mergeCell ref="K155:M155"/>
    <mergeCell ref="N155:Q155"/>
    <mergeCell ref="T161:V161"/>
    <mergeCell ref="A162:B162"/>
    <mergeCell ref="C162:H162"/>
    <mergeCell ref="I162:J162"/>
    <mergeCell ref="K162:L162"/>
    <mergeCell ref="M162:O162"/>
    <mergeCell ref="P162:S162"/>
    <mergeCell ref="T162:V162"/>
    <mergeCell ref="A161:B161"/>
    <mergeCell ref="C161:H161"/>
    <mergeCell ref="I161:J161"/>
    <mergeCell ref="K161:L161"/>
    <mergeCell ref="M161:O161"/>
    <mergeCell ref="P161:S161"/>
    <mergeCell ref="P159:S159"/>
    <mergeCell ref="T159:V159"/>
    <mergeCell ref="A160:B160"/>
    <mergeCell ref="C160:H160"/>
    <mergeCell ref="I160:J160"/>
    <mergeCell ref="K160:L160"/>
    <mergeCell ref="M160:O160"/>
    <mergeCell ref="P160:S160"/>
    <mergeCell ref="T160:V160"/>
    <mergeCell ref="A159:B159"/>
    <mergeCell ref="C159:D159"/>
    <mergeCell ref="E159:H159"/>
    <mergeCell ref="I159:J159"/>
    <mergeCell ref="K159:L159"/>
    <mergeCell ref="M159:O159"/>
    <mergeCell ref="T165:V165"/>
    <mergeCell ref="A166:B166"/>
    <mergeCell ref="C166:H166"/>
    <mergeCell ref="I166:J166"/>
    <mergeCell ref="K166:L166"/>
    <mergeCell ref="M166:O166"/>
    <mergeCell ref="P166:S166"/>
    <mergeCell ref="T166:V166"/>
    <mergeCell ref="A165:B165"/>
    <mergeCell ref="C165:H165"/>
    <mergeCell ref="I165:J165"/>
    <mergeCell ref="K165:L165"/>
    <mergeCell ref="M165:O165"/>
    <mergeCell ref="P165:S165"/>
    <mergeCell ref="T163:V163"/>
    <mergeCell ref="A164:B164"/>
    <mergeCell ref="C164:H164"/>
    <mergeCell ref="I164:J164"/>
    <mergeCell ref="K164:L164"/>
    <mergeCell ref="M164:O164"/>
    <mergeCell ref="P164:S164"/>
    <mergeCell ref="T164:V164"/>
    <mergeCell ref="A163:B163"/>
    <mergeCell ref="C163:H163"/>
    <mergeCell ref="I163:J163"/>
    <mergeCell ref="K163:L163"/>
    <mergeCell ref="M163:O163"/>
    <mergeCell ref="P163:S163"/>
    <mergeCell ref="P169:S169"/>
    <mergeCell ref="T169:V169"/>
    <mergeCell ref="A170:B170"/>
    <mergeCell ref="C170:H170"/>
    <mergeCell ref="I170:J170"/>
    <mergeCell ref="K170:L170"/>
    <mergeCell ref="M170:O170"/>
    <mergeCell ref="P170:S170"/>
    <mergeCell ref="T170:V170"/>
    <mergeCell ref="A169:B169"/>
    <mergeCell ref="C169:D169"/>
    <mergeCell ref="E169:H169"/>
    <mergeCell ref="I169:J169"/>
    <mergeCell ref="K169:L169"/>
    <mergeCell ref="M169:O169"/>
    <mergeCell ref="T167:V167"/>
    <mergeCell ref="A168:B168"/>
    <mergeCell ref="C168:H168"/>
    <mergeCell ref="I168:J168"/>
    <mergeCell ref="K168:L168"/>
    <mergeCell ref="M168:O168"/>
    <mergeCell ref="P168:S168"/>
    <mergeCell ref="T168:V168"/>
    <mergeCell ref="A167:B167"/>
    <mergeCell ref="C167:H167"/>
    <mergeCell ref="I167:J167"/>
    <mergeCell ref="K167:L167"/>
    <mergeCell ref="M167:O167"/>
    <mergeCell ref="P167:S167"/>
    <mergeCell ref="A179:X179"/>
    <mergeCell ref="A180:X180"/>
    <mergeCell ref="A181:X181"/>
    <mergeCell ref="B182:C182"/>
    <mergeCell ref="D182:I182"/>
    <mergeCell ref="J182:X182"/>
    <mergeCell ref="A173:X173"/>
    <mergeCell ref="A174:X174"/>
    <mergeCell ref="A175:X175"/>
    <mergeCell ref="A176:X176"/>
    <mergeCell ref="A177:X177"/>
    <mergeCell ref="B178:X178"/>
    <mergeCell ref="T171:V171"/>
    <mergeCell ref="A172:B172"/>
    <mergeCell ref="C172:H172"/>
    <mergeCell ref="I172:J172"/>
    <mergeCell ref="K172:L172"/>
    <mergeCell ref="M172:O172"/>
    <mergeCell ref="P172:S172"/>
    <mergeCell ref="T172:V172"/>
    <mergeCell ref="A171:B171"/>
    <mergeCell ref="C171:H171"/>
    <mergeCell ref="I171:J171"/>
    <mergeCell ref="K171:L171"/>
    <mergeCell ref="M171:O171"/>
    <mergeCell ref="P171:S171"/>
    <mergeCell ref="G188:P188"/>
    <mergeCell ref="Q188:X188"/>
    <mergeCell ref="G189:T189"/>
    <mergeCell ref="U189:X189"/>
    <mergeCell ref="G190:T190"/>
    <mergeCell ref="U190:X190"/>
    <mergeCell ref="G185:P185"/>
    <mergeCell ref="Q185:T185"/>
    <mergeCell ref="U185:X185"/>
    <mergeCell ref="F186:X186"/>
    <mergeCell ref="G187:P187"/>
    <mergeCell ref="Q187:T187"/>
    <mergeCell ref="U187:X187"/>
    <mergeCell ref="B183:C183"/>
    <mergeCell ref="D183:I183"/>
    <mergeCell ref="J183:R183"/>
    <mergeCell ref="S183:X183"/>
    <mergeCell ref="B184:C184"/>
    <mergeCell ref="D184:I184"/>
    <mergeCell ref="J184:K184"/>
    <mergeCell ref="L184:N184"/>
    <mergeCell ref="O184:R184"/>
    <mergeCell ref="S184:X184"/>
    <mergeCell ref="P194:S194"/>
    <mergeCell ref="T194:V194"/>
    <mergeCell ref="A195:B195"/>
    <mergeCell ref="C195:D195"/>
    <mergeCell ref="E195:H195"/>
    <mergeCell ref="I195:J195"/>
    <mergeCell ref="K195:L195"/>
    <mergeCell ref="M195:O195"/>
    <mergeCell ref="P195:S195"/>
    <mergeCell ref="T195:V195"/>
    <mergeCell ref="A191:X191"/>
    <mergeCell ref="A192:X192"/>
    <mergeCell ref="A193:B193"/>
    <mergeCell ref="C193:W193"/>
    <mergeCell ref="A194:B194"/>
    <mergeCell ref="C194:D194"/>
    <mergeCell ref="E194:H194"/>
    <mergeCell ref="I194:J194"/>
    <mergeCell ref="K194:L194"/>
    <mergeCell ref="M194:O194"/>
    <mergeCell ref="P198:S198"/>
    <mergeCell ref="T198:V198"/>
    <mergeCell ref="A199:B199"/>
    <mergeCell ref="C199:D199"/>
    <mergeCell ref="E199:H199"/>
    <mergeCell ref="I199:J199"/>
    <mergeCell ref="K199:L199"/>
    <mergeCell ref="M199:O199"/>
    <mergeCell ref="P199:S199"/>
    <mergeCell ref="T199:V199"/>
    <mergeCell ref="A198:B198"/>
    <mergeCell ref="C198:D198"/>
    <mergeCell ref="E198:H198"/>
    <mergeCell ref="I198:J198"/>
    <mergeCell ref="K198:L198"/>
    <mergeCell ref="M198:O198"/>
    <mergeCell ref="P196:S196"/>
    <mergeCell ref="T196:V196"/>
    <mergeCell ref="A197:B197"/>
    <mergeCell ref="C197:D197"/>
    <mergeCell ref="E197:H197"/>
    <mergeCell ref="I197:J197"/>
    <mergeCell ref="K197:L197"/>
    <mergeCell ref="M197:O197"/>
    <mergeCell ref="P197:S197"/>
    <mergeCell ref="T197:V197"/>
    <mergeCell ref="A196:B196"/>
    <mergeCell ref="C196:D196"/>
    <mergeCell ref="E196:H196"/>
    <mergeCell ref="I196:J196"/>
    <mergeCell ref="K196:L196"/>
    <mergeCell ref="M196:O196"/>
    <mergeCell ref="P202:S202"/>
    <mergeCell ref="T202:V202"/>
    <mergeCell ref="A203:B203"/>
    <mergeCell ref="C203:D203"/>
    <mergeCell ref="E203:H203"/>
    <mergeCell ref="I203:J203"/>
    <mergeCell ref="K203:L203"/>
    <mergeCell ref="M203:O203"/>
    <mergeCell ref="P203:S203"/>
    <mergeCell ref="T203:V203"/>
    <mergeCell ref="A202:B202"/>
    <mergeCell ref="C202:D202"/>
    <mergeCell ref="E202:H202"/>
    <mergeCell ref="I202:J202"/>
    <mergeCell ref="K202:L202"/>
    <mergeCell ref="M202:O202"/>
    <mergeCell ref="P200:S200"/>
    <mergeCell ref="T200:V200"/>
    <mergeCell ref="A201:B201"/>
    <mergeCell ref="C201:D201"/>
    <mergeCell ref="E201:H201"/>
    <mergeCell ref="I201:J201"/>
    <mergeCell ref="K201:L201"/>
    <mergeCell ref="M201:O201"/>
    <mergeCell ref="P201:S201"/>
    <mergeCell ref="T201:V201"/>
    <mergeCell ref="A200:B200"/>
    <mergeCell ref="C200:D200"/>
    <mergeCell ref="E200:H200"/>
    <mergeCell ref="I200:J200"/>
    <mergeCell ref="K200:L200"/>
    <mergeCell ref="M200:O200"/>
    <mergeCell ref="P206:S206"/>
    <mergeCell ref="T206:V206"/>
    <mergeCell ref="A207:B207"/>
    <mergeCell ref="C207:D207"/>
    <mergeCell ref="E207:H207"/>
    <mergeCell ref="I207:J207"/>
    <mergeCell ref="K207:L207"/>
    <mergeCell ref="M207:O207"/>
    <mergeCell ref="P207:S207"/>
    <mergeCell ref="T207:V207"/>
    <mergeCell ref="A206:B206"/>
    <mergeCell ref="C206:D206"/>
    <mergeCell ref="E206:H206"/>
    <mergeCell ref="I206:J206"/>
    <mergeCell ref="K206:L206"/>
    <mergeCell ref="M206:O206"/>
    <mergeCell ref="P204:S204"/>
    <mergeCell ref="T204:V204"/>
    <mergeCell ref="A205:B205"/>
    <mergeCell ref="C205:D205"/>
    <mergeCell ref="E205:H205"/>
    <mergeCell ref="I205:J205"/>
    <mergeCell ref="K205:L205"/>
    <mergeCell ref="M205:O205"/>
    <mergeCell ref="P205:S205"/>
    <mergeCell ref="T205:V205"/>
    <mergeCell ref="A204:B204"/>
    <mergeCell ref="C204:D204"/>
    <mergeCell ref="E204:H204"/>
    <mergeCell ref="I204:J204"/>
    <mergeCell ref="K204:L204"/>
    <mergeCell ref="M204:O204"/>
    <mergeCell ref="P210:S210"/>
    <mergeCell ref="T210:V210"/>
    <mergeCell ref="A211:B211"/>
    <mergeCell ref="C211:D211"/>
    <mergeCell ref="E211:H211"/>
    <mergeCell ref="I211:J211"/>
    <mergeCell ref="K211:L211"/>
    <mergeCell ref="M211:O211"/>
    <mergeCell ref="P211:S211"/>
    <mergeCell ref="T211:V211"/>
    <mergeCell ref="P208:S208"/>
    <mergeCell ref="T208:V208"/>
    <mergeCell ref="A209:B209"/>
    <mergeCell ref="C209:X209"/>
    <mergeCell ref="A210:B210"/>
    <mergeCell ref="C210:D210"/>
    <mergeCell ref="E210:H210"/>
    <mergeCell ref="I210:J210"/>
    <mergeCell ref="K210:L210"/>
    <mergeCell ref="M210:O210"/>
    <mergeCell ref="A208:B208"/>
    <mergeCell ref="C208:D208"/>
    <mergeCell ref="E208:H208"/>
    <mergeCell ref="I208:J208"/>
    <mergeCell ref="K208:L208"/>
    <mergeCell ref="M208:O208"/>
    <mergeCell ref="P214:S214"/>
    <mergeCell ref="T214:V214"/>
    <mergeCell ref="A215:B215"/>
    <mergeCell ref="C215:D215"/>
    <mergeCell ref="E215:H215"/>
    <mergeCell ref="I215:J215"/>
    <mergeCell ref="K215:L215"/>
    <mergeCell ref="M215:O215"/>
    <mergeCell ref="P215:S215"/>
    <mergeCell ref="T215:V215"/>
    <mergeCell ref="A214:B214"/>
    <mergeCell ref="C214:D214"/>
    <mergeCell ref="E214:H214"/>
    <mergeCell ref="I214:J214"/>
    <mergeCell ref="K214:L214"/>
    <mergeCell ref="M214:O214"/>
    <mergeCell ref="P212:S212"/>
    <mergeCell ref="T212:V212"/>
    <mergeCell ref="A213:B213"/>
    <mergeCell ref="C213:D213"/>
    <mergeCell ref="E213:H213"/>
    <mergeCell ref="I213:J213"/>
    <mergeCell ref="K213:L213"/>
    <mergeCell ref="M213:O213"/>
    <mergeCell ref="P213:S213"/>
    <mergeCell ref="T213:V213"/>
    <mergeCell ref="A212:B212"/>
    <mergeCell ref="C212:D212"/>
    <mergeCell ref="E212:H212"/>
    <mergeCell ref="I212:J212"/>
    <mergeCell ref="K212:L212"/>
    <mergeCell ref="M212:O212"/>
    <mergeCell ref="P218:S218"/>
    <mergeCell ref="T218:V218"/>
    <mergeCell ref="A219:B219"/>
    <mergeCell ref="C219:D219"/>
    <mergeCell ref="E219:H219"/>
    <mergeCell ref="I219:J219"/>
    <mergeCell ref="K219:L219"/>
    <mergeCell ref="M219:O219"/>
    <mergeCell ref="P219:S219"/>
    <mergeCell ref="T219:V219"/>
    <mergeCell ref="A218:B218"/>
    <mergeCell ref="C218:D218"/>
    <mergeCell ref="E218:H218"/>
    <mergeCell ref="I218:J218"/>
    <mergeCell ref="K218:L218"/>
    <mergeCell ref="M218:O218"/>
    <mergeCell ref="P216:S216"/>
    <mergeCell ref="T216:V216"/>
    <mergeCell ref="A217:B217"/>
    <mergeCell ref="C217:D217"/>
    <mergeCell ref="E217:H217"/>
    <mergeCell ref="I217:J217"/>
    <mergeCell ref="K217:L217"/>
    <mergeCell ref="M217:O217"/>
    <mergeCell ref="P217:S217"/>
    <mergeCell ref="T217:V217"/>
    <mergeCell ref="A216:B216"/>
    <mergeCell ref="C216:D216"/>
    <mergeCell ref="E216:H216"/>
    <mergeCell ref="I216:J216"/>
    <mergeCell ref="K216:L216"/>
    <mergeCell ref="M216:O216"/>
    <mergeCell ref="A228:X228"/>
    <mergeCell ref="A229:X229"/>
    <mergeCell ref="A230:X230"/>
    <mergeCell ref="B231:C231"/>
    <mergeCell ref="D231:I231"/>
    <mergeCell ref="J231:X231"/>
    <mergeCell ref="A222:X222"/>
    <mergeCell ref="A223:X223"/>
    <mergeCell ref="A224:X224"/>
    <mergeCell ref="A225:X225"/>
    <mergeCell ref="A226:X226"/>
    <mergeCell ref="B227:X227"/>
    <mergeCell ref="P220:S220"/>
    <mergeCell ref="T220:V220"/>
    <mergeCell ref="A221:B221"/>
    <mergeCell ref="C221:D221"/>
    <mergeCell ref="E221:H221"/>
    <mergeCell ref="I221:J221"/>
    <mergeCell ref="K221:L221"/>
    <mergeCell ref="M221:O221"/>
    <mergeCell ref="P221:S221"/>
    <mergeCell ref="T221:V221"/>
    <mergeCell ref="A220:B220"/>
    <mergeCell ref="C220:D220"/>
    <mergeCell ref="E220:H220"/>
    <mergeCell ref="I220:J220"/>
    <mergeCell ref="K220:L220"/>
    <mergeCell ref="M220:O220"/>
    <mergeCell ref="G237:P237"/>
    <mergeCell ref="Q237:X237"/>
    <mergeCell ref="G238:T238"/>
    <mergeCell ref="U238:X238"/>
    <mergeCell ref="G239:T239"/>
    <mergeCell ref="U239:X239"/>
    <mergeCell ref="G234:P234"/>
    <mergeCell ref="Q234:T234"/>
    <mergeCell ref="U234:X234"/>
    <mergeCell ref="F235:X235"/>
    <mergeCell ref="G236:P236"/>
    <mergeCell ref="Q236:T236"/>
    <mergeCell ref="U236:X236"/>
    <mergeCell ref="B232:C232"/>
    <mergeCell ref="D232:I232"/>
    <mergeCell ref="J232:R232"/>
    <mergeCell ref="S232:X232"/>
    <mergeCell ref="B233:C233"/>
    <mergeCell ref="D233:I233"/>
    <mergeCell ref="J233:K233"/>
    <mergeCell ref="L233:N233"/>
    <mergeCell ref="O233:R233"/>
    <mergeCell ref="S233:X233"/>
    <mergeCell ref="P243:S243"/>
    <mergeCell ref="T243:V243"/>
    <mergeCell ref="A244:B244"/>
    <mergeCell ref="C244:D244"/>
    <mergeCell ref="E244:H244"/>
    <mergeCell ref="I244:J244"/>
    <mergeCell ref="K244:L244"/>
    <mergeCell ref="M244:O244"/>
    <mergeCell ref="P244:S244"/>
    <mergeCell ref="T244:V244"/>
    <mergeCell ref="A240:X240"/>
    <mergeCell ref="A241:X241"/>
    <mergeCell ref="A242:B242"/>
    <mergeCell ref="C242:W242"/>
    <mergeCell ref="A243:B243"/>
    <mergeCell ref="C243:D243"/>
    <mergeCell ref="E243:H243"/>
    <mergeCell ref="I243:J243"/>
    <mergeCell ref="K243:L243"/>
    <mergeCell ref="M243:O243"/>
    <mergeCell ref="P247:S247"/>
    <mergeCell ref="T247:V247"/>
    <mergeCell ref="A248:B248"/>
    <mergeCell ref="C248:D248"/>
    <mergeCell ref="E248:H248"/>
    <mergeCell ref="I248:J248"/>
    <mergeCell ref="K248:L248"/>
    <mergeCell ref="M248:O248"/>
    <mergeCell ref="P248:S248"/>
    <mergeCell ref="T248:V248"/>
    <mergeCell ref="A247:B247"/>
    <mergeCell ref="C247:D247"/>
    <mergeCell ref="E247:H247"/>
    <mergeCell ref="I247:J247"/>
    <mergeCell ref="K247:L247"/>
    <mergeCell ref="M247:O247"/>
    <mergeCell ref="P245:S245"/>
    <mergeCell ref="T245:V245"/>
    <mergeCell ref="A246:B246"/>
    <mergeCell ref="C246:D246"/>
    <mergeCell ref="E246:H246"/>
    <mergeCell ref="I246:J246"/>
    <mergeCell ref="K246:L246"/>
    <mergeCell ref="M246:O246"/>
    <mergeCell ref="P246:S246"/>
    <mergeCell ref="T246:V246"/>
    <mergeCell ref="A245:B245"/>
    <mergeCell ref="C245:D245"/>
    <mergeCell ref="E245:H245"/>
    <mergeCell ref="I245:J245"/>
    <mergeCell ref="K245:L245"/>
    <mergeCell ref="M245:O245"/>
    <mergeCell ref="P251:S251"/>
    <mergeCell ref="T251:V251"/>
    <mergeCell ref="A252:B252"/>
    <mergeCell ref="C252:D252"/>
    <mergeCell ref="E252:H252"/>
    <mergeCell ref="I252:J252"/>
    <mergeCell ref="K252:L252"/>
    <mergeCell ref="M252:O252"/>
    <mergeCell ref="P252:S252"/>
    <mergeCell ref="T252:V252"/>
    <mergeCell ref="A251:B251"/>
    <mergeCell ref="C251:D251"/>
    <mergeCell ref="E251:H251"/>
    <mergeCell ref="I251:J251"/>
    <mergeCell ref="K251:L251"/>
    <mergeCell ref="M251:O251"/>
    <mergeCell ref="P249:S249"/>
    <mergeCell ref="T249:V249"/>
    <mergeCell ref="A250:B250"/>
    <mergeCell ref="C250:D250"/>
    <mergeCell ref="E250:H250"/>
    <mergeCell ref="I250:J250"/>
    <mergeCell ref="K250:L250"/>
    <mergeCell ref="M250:O250"/>
    <mergeCell ref="P250:S250"/>
    <mergeCell ref="T250:V250"/>
    <mergeCell ref="A249:B249"/>
    <mergeCell ref="C249:D249"/>
    <mergeCell ref="E249:H249"/>
    <mergeCell ref="I249:J249"/>
    <mergeCell ref="K249:L249"/>
    <mergeCell ref="M249:O249"/>
    <mergeCell ref="P255:S255"/>
    <mergeCell ref="T255:V255"/>
    <mergeCell ref="A256:B256"/>
    <mergeCell ref="C256:D256"/>
    <mergeCell ref="E256:H256"/>
    <mergeCell ref="I256:J256"/>
    <mergeCell ref="K256:L256"/>
    <mergeCell ref="M256:O256"/>
    <mergeCell ref="P256:S256"/>
    <mergeCell ref="T256:V256"/>
    <mergeCell ref="A255:B255"/>
    <mergeCell ref="C255:D255"/>
    <mergeCell ref="E255:H255"/>
    <mergeCell ref="I255:J255"/>
    <mergeCell ref="K255:L255"/>
    <mergeCell ref="M255:O255"/>
    <mergeCell ref="P253:S253"/>
    <mergeCell ref="T253:V253"/>
    <mergeCell ref="A254:B254"/>
    <mergeCell ref="C254:D254"/>
    <mergeCell ref="E254:H254"/>
    <mergeCell ref="I254:J254"/>
    <mergeCell ref="K254:L254"/>
    <mergeCell ref="M254:O254"/>
    <mergeCell ref="P254:S254"/>
    <mergeCell ref="T254:V254"/>
    <mergeCell ref="A253:B253"/>
    <mergeCell ref="C253:D253"/>
    <mergeCell ref="E253:H253"/>
    <mergeCell ref="I253:J253"/>
    <mergeCell ref="K253:L253"/>
    <mergeCell ref="M253:O253"/>
    <mergeCell ref="P259:S259"/>
    <mergeCell ref="T259:V259"/>
    <mergeCell ref="A260:B260"/>
    <mergeCell ref="C260:D260"/>
    <mergeCell ref="E260:H260"/>
    <mergeCell ref="I260:J260"/>
    <mergeCell ref="K260:L260"/>
    <mergeCell ref="M260:O260"/>
    <mergeCell ref="P260:S260"/>
    <mergeCell ref="T260:V260"/>
    <mergeCell ref="P257:S257"/>
    <mergeCell ref="T257:V257"/>
    <mergeCell ref="A258:B258"/>
    <mergeCell ref="C258:X258"/>
    <mergeCell ref="A259:B259"/>
    <mergeCell ref="C259:D259"/>
    <mergeCell ref="E259:H259"/>
    <mergeCell ref="I259:J259"/>
    <mergeCell ref="K259:L259"/>
    <mergeCell ref="M259:O259"/>
    <mergeCell ref="A257:B257"/>
    <mergeCell ref="C257:D257"/>
    <mergeCell ref="E257:H257"/>
    <mergeCell ref="I257:J257"/>
    <mergeCell ref="K257:L257"/>
    <mergeCell ref="M257:O257"/>
    <mergeCell ref="P263:S263"/>
    <mergeCell ref="T263:V263"/>
    <mergeCell ref="A264:B264"/>
    <mergeCell ref="C264:D264"/>
    <mergeCell ref="E264:H264"/>
    <mergeCell ref="I264:J264"/>
    <mergeCell ref="K264:L264"/>
    <mergeCell ref="M264:O264"/>
    <mergeCell ref="P264:S264"/>
    <mergeCell ref="T264:V264"/>
    <mergeCell ref="A263:B263"/>
    <mergeCell ref="C263:D263"/>
    <mergeCell ref="E263:H263"/>
    <mergeCell ref="I263:J263"/>
    <mergeCell ref="K263:L263"/>
    <mergeCell ref="M263:O263"/>
    <mergeCell ref="P261:S261"/>
    <mergeCell ref="T261:V261"/>
    <mergeCell ref="A262:B262"/>
    <mergeCell ref="C262:D262"/>
    <mergeCell ref="E262:H262"/>
    <mergeCell ref="I262:J262"/>
    <mergeCell ref="K262:L262"/>
    <mergeCell ref="M262:O262"/>
    <mergeCell ref="P262:S262"/>
    <mergeCell ref="T262:V262"/>
    <mergeCell ref="A261:B261"/>
    <mergeCell ref="C261:D261"/>
    <mergeCell ref="E261:H261"/>
    <mergeCell ref="I261:J261"/>
    <mergeCell ref="K261:L261"/>
    <mergeCell ref="M261:O261"/>
    <mergeCell ref="P267:S267"/>
    <mergeCell ref="T267:V267"/>
    <mergeCell ref="A268:B268"/>
    <mergeCell ref="C268:D268"/>
    <mergeCell ref="E268:H268"/>
    <mergeCell ref="I268:J268"/>
    <mergeCell ref="K268:L268"/>
    <mergeCell ref="M268:O268"/>
    <mergeCell ref="P268:S268"/>
    <mergeCell ref="T268:V268"/>
    <mergeCell ref="A267:B267"/>
    <mergeCell ref="C267:D267"/>
    <mergeCell ref="E267:H267"/>
    <mergeCell ref="I267:J267"/>
    <mergeCell ref="K267:L267"/>
    <mergeCell ref="M267:O267"/>
    <mergeCell ref="P265:S265"/>
    <mergeCell ref="T265:V265"/>
    <mergeCell ref="A266:B266"/>
    <mergeCell ref="C266:D266"/>
    <mergeCell ref="E266:H266"/>
    <mergeCell ref="I266:J266"/>
    <mergeCell ref="K266:L266"/>
    <mergeCell ref="M266:O266"/>
    <mergeCell ref="P266:S266"/>
    <mergeCell ref="T266:V266"/>
    <mergeCell ref="A265:B265"/>
    <mergeCell ref="C265:D265"/>
    <mergeCell ref="E265:H265"/>
    <mergeCell ref="I265:J265"/>
    <mergeCell ref="K265:L265"/>
    <mergeCell ref="M265:O265"/>
    <mergeCell ref="A277:X277"/>
    <mergeCell ref="A278:X278"/>
    <mergeCell ref="A279:X279"/>
    <mergeCell ref="B280:C280"/>
    <mergeCell ref="D280:I280"/>
    <mergeCell ref="J280:X280"/>
    <mergeCell ref="A271:X271"/>
    <mergeCell ref="A272:X272"/>
    <mergeCell ref="A273:X273"/>
    <mergeCell ref="A274:X274"/>
    <mergeCell ref="A275:X275"/>
    <mergeCell ref="B276:X276"/>
    <mergeCell ref="P269:S269"/>
    <mergeCell ref="T269:V269"/>
    <mergeCell ref="A270:B270"/>
    <mergeCell ref="C270:D270"/>
    <mergeCell ref="E270:H270"/>
    <mergeCell ref="I270:J270"/>
    <mergeCell ref="K270:L270"/>
    <mergeCell ref="M270:O270"/>
    <mergeCell ref="P270:S270"/>
    <mergeCell ref="T270:V270"/>
    <mergeCell ref="A269:B269"/>
    <mergeCell ref="C269:D269"/>
    <mergeCell ref="E269:H269"/>
    <mergeCell ref="I269:J269"/>
    <mergeCell ref="K269:L269"/>
    <mergeCell ref="M269:O269"/>
    <mergeCell ref="G286:P286"/>
    <mergeCell ref="Q286:X286"/>
    <mergeCell ref="G287:T287"/>
    <mergeCell ref="U287:X287"/>
    <mergeCell ref="G288:T288"/>
    <mergeCell ref="U288:X288"/>
    <mergeCell ref="G283:P283"/>
    <mergeCell ref="Q283:T283"/>
    <mergeCell ref="U283:X283"/>
    <mergeCell ref="F284:X284"/>
    <mergeCell ref="G285:P285"/>
    <mergeCell ref="Q285:T285"/>
    <mergeCell ref="U285:X285"/>
    <mergeCell ref="B281:C281"/>
    <mergeCell ref="D281:I281"/>
    <mergeCell ref="J281:R281"/>
    <mergeCell ref="S281:X281"/>
    <mergeCell ref="B282:C282"/>
    <mergeCell ref="D282:I282"/>
    <mergeCell ref="J282:K282"/>
    <mergeCell ref="L282:N282"/>
    <mergeCell ref="O282:R282"/>
    <mergeCell ref="S282:X282"/>
    <mergeCell ref="R292:U292"/>
    <mergeCell ref="V292:W292"/>
    <mergeCell ref="A293:B293"/>
    <mergeCell ref="C293:E293"/>
    <mergeCell ref="F293:G293"/>
    <mergeCell ref="H293:J293"/>
    <mergeCell ref="K293:M293"/>
    <mergeCell ref="N293:Q293"/>
    <mergeCell ref="R293:U293"/>
    <mergeCell ref="V293:W293"/>
    <mergeCell ref="A292:B292"/>
    <mergeCell ref="C292:E292"/>
    <mergeCell ref="F292:G292"/>
    <mergeCell ref="H292:J292"/>
    <mergeCell ref="K292:M292"/>
    <mergeCell ref="N292:Q292"/>
    <mergeCell ref="A289:X289"/>
    <mergeCell ref="A290:X290"/>
    <mergeCell ref="A291:B291"/>
    <mergeCell ref="C291:E291"/>
    <mergeCell ref="F291:G291"/>
    <mergeCell ref="H291:J291"/>
    <mergeCell ref="K291:M291"/>
    <mergeCell ref="N291:Q291"/>
    <mergeCell ref="R291:U291"/>
    <mergeCell ref="V291:W291"/>
    <mergeCell ref="R296:U296"/>
    <mergeCell ref="V296:W296"/>
    <mergeCell ref="A297:B297"/>
    <mergeCell ref="C297:E297"/>
    <mergeCell ref="F297:G297"/>
    <mergeCell ref="H297:J297"/>
    <mergeCell ref="K297:M297"/>
    <mergeCell ref="N297:Q297"/>
    <mergeCell ref="R297:U297"/>
    <mergeCell ref="V297:W297"/>
    <mergeCell ref="A296:B296"/>
    <mergeCell ref="C296:E296"/>
    <mergeCell ref="F296:G296"/>
    <mergeCell ref="H296:J296"/>
    <mergeCell ref="K296:M296"/>
    <mergeCell ref="N296:Q296"/>
    <mergeCell ref="R294:U294"/>
    <mergeCell ref="V294:W294"/>
    <mergeCell ref="A295:B295"/>
    <mergeCell ref="C295:E295"/>
    <mergeCell ref="F295:G295"/>
    <mergeCell ref="H295:J295"/>
    <mergeCell ref="K295:M295"/>
    <mergeCell ref="N295:Q295"/>
    <mergeCell ref="R295:U295"/>
    <mergeCell ref="V295:W295"/>
    <mergeCell ref="A294:B294"/>
    <mergeCell ref="C294:E294"/>
    <mergeCell ref="F294:G294"/>
    <mergeCell ref="H294:J294"/>
    <mergeCell ref="K294:M294"/>
    <mergeCell ref="N294:Q294"/>
    <mergeCell ref="P300:S300"/>
    <mergeCell ref="T300:V300"/>
    <mergeCell ref="A301:B301"/>
    <mergeCell ref="C301:H301"/>
    <mergeCell ref="I301:J301"/>
    <mergeCell ref="K301:L301"/>
    <mergeCell ref="M301:O301"/>
    <mergeCell ref="P301:S301"/>
    <mergeCell ref="T301:V301"/>
    <mergeCell ref="A300:B300"/>
    <mergeCell ref="C300:D300"/>
    <mergeCell ref="E300:H300"/>
    <mergeCell ref="I300:J300"/>
    <mergeCell ref="K300:L300"/>
    <mergeCell ref="M300:O300"/>
    <mergeCell ref="T298:W298"/>
    <mergeCell ref="A299:B299"/>
    <mergeCell ref="C299:J299"/>
    <mergeCell ref="K299:L299"/>
    <mergeCell ref="M299:O299"/>
    <mergeCell ref="P299:S299"/>
    <mergeCell ref="T299:V299"/>
    <mergeCell ref="A298:B298"/>
    <mergeCell ref="C298:D298"/>
    <mergeCell ref="E298:H298"/>
    <mergeCell ref="I298:J298"/>
    <mergeCell ref="K298:L298"/>
    <mergeCell ref="M298:S298"/>
    <mergeCell ref="T304:V304"/>
    <mergeCell ref="A305:B305"/>
    <mergeCell ref="C305:H305"/>
    <mergeCell ref="I305:J305"/>
    <mergeCell ref="K305:L305"/>
    <mergeCell ref="M305:O305"/>
    <mergeCell ref="P305:S305"/>
    <mergeCell ref="T305:V305"/>
    <mergeCell ref="A304:B304"/>
    <mergeCell ref="C304:H304"/>
    <mergeCell ref="I304:J304"/>
    <mergeCell ref="K304:L304"/>
    <mergeCell ref="M304:O304"/>
    <mergeCell ref="P304:S304"/>
    <mergeCell ref="T302:V302"/>
    <mergeCell ref="A303:B303"/>
    <mergeCell ref="C303:H303"/>
    <mergeCell ref="I303:J303"/>
    <mergeCell ref="K303:L303"/>
    <mergeCell ref="M303:O303"/>
    <mergeCell ref="P303:S303"/>
    <mergeCell ref="T303:V303"/>
    <mergeCell ref="A302:B302"/>
    <mergeCell ref="C302:H302"/>
    <mergeCell ref="I302:J302"/>
    <mergeCell ref="K302:L302"/>
    <mergeCell ref="M302:O302"/>
    <mergeCell ref="P302:S302"/>
    <mergeCell ref="T308:V308"/>
    <mergeCell ref="A309:B309"/>
    <mergeCell ref="C309:H309"/>
    <mergeCell ref="I309:J309"/>
    <mergeCell ref="K309:L309"/>
    <mergeCell ref="M309:O309"/>
    <mergeCell ref="P309:S309"/>
    <mergeCell ref="T309:V309"/>
    <mergeCell ref="A308:B308"/>
    <mergeCell ref="C308:H308"/>
    <mergeCell ref="I308:J308"/>
    <mergeCell ref="K308:L308"/>
    <mergeCell ref="M308:O308"/>
    <mergeCell ref="P308:S308"/>
    <mergeCell ref="T306:V306"/>
    <mergeCell ref="A307:B307"/>
    <mergeCell ref="C307:H307"/>
    <mergeCell ref="I307:J307"/>
    <mergeCell ref="K307:L307"/>
    <mergeCell ref="M307:O307"/>
    <mergeCell ref="P307:S307"/>
    <mergeCell ref="T307:V307"/>
    <mergeCell ref="A306:B306"/>
    <mergeCell ref="C306:H306"/>
    <mergeCell ref="I306:J306"/>
    <mergeCell ref="K306:L306"/>
    <mergeCell ref="M306:O306"/>
    <mergeCell ref="P306:S306"/>
    <mergeCell ref="T312:V312"/>
    <mergeCell ref="A313:B313"/>
    <mergeCell ref="C313:H313"/>
    <mergeCell ref="I313:J313"/>
    <mergeCell ref="K313:L313"/>
    <mergeCell ref="M313:O313"/>
    <mergeCell ref="P313:S313"/>
    <mergeCell ref="T313:V313"/>
    <mergeCell ref="A312:B312"/>
    <mergeCell ref="C312:H312"/>
    <mergeCell ref="I312:J312"/>
    <mergeCell ref="K312:L312"/>
    <mergeCell ref="M312:O312"/>
    <mergeCell ref="P312:S312"/>
    <mergeCell ref="P310:S310"/>
    <mergeCell ref="T310:V310"/>
    <mergeCell ref="A311:B311"/>
    <mergeCell ref="C311:H311"/>
    <mergeCell ref="I311:J311"/>
    <mergeCell ref="K311:L311"/>
    <mergeCell ref="M311:O311"/>
    <mergeCell ref="P311:S311"/>
    <mergeCell ref="T311:V311"/>
    <mergeCell ref="A310:B310"/>
    <mergeCell ref="C310:D310"/>
    <mergeCell ref="E310:H310"/>
    <mergeCell ref="I310:J310"/>
    <mergeCell ref="K310:L310"/>
    <mergeCell ref="M310:O310"/>
    <mergeCell ref="B324:C324"/>
    <mergeCell ref="D324:I324"/>
    <mergeCell ref="J324:R324"/>
    <mergeCell ref="S324:X324"/>
    <mergeCell ref="B325:C325"/>
    <mergeCell ref="D325:I325"/>
    <mergeCell ref="J325:K325"/>
    <mergeCell ref="L325:N325"/>
    <mergeCell ref="O325:R325"/>
    <mergeCell ref="S325:X325"/>
    <mergeCell ref="A320:X320"/>
    <mergeCell ref="A321:X321"/>
    <mergeCell ref="A322:X322"/>
    <mergeCell ref="B323:C323"/>
    <mergeCell ref="D323:I323"/>
    <mergeCell ref="J323:X323"/>
    <mergeCell ref="A314:X314"/>
    <mergeCell ref="A315:X315"/>
    <mergeCell ref="A316:X316"/>
    <mergeCell ref="A317:X317"/>
    <mergeCell ref="A318:X318"/>
    <mergeCell ref="B319:X319"/>
    <mergeCell ref="A332:X332"/>
    <mergeCell ref="A333:X333"/>
    <mergeCell ref="A334:B334"/>
    <mergeCell ref="C334:W334"/>
    <mergeCell ref="A335:B335"/>
    <mergeCell ref="C335:D335"/>
    <mergeCell ref="E335:H335"/>
    <mergeCell ref="I335:J335"/>
    <mergeCell ref="K335:L335"/>
    <mergeCell ref="M335:O335"/>
    <mergeCell ref="G329:P329"/>
    <mergeCell ref="Q329:X329"/>
    <mergeCell ref="G330:T330"/>
    <mergeCell ref="U330:X330"/>
    <mergeCell ref="G331:T331"/>
    <mergeCell ref="U331:X331"/>
    <mergeCell ref="G326:P326"/>
    <mergeCell ref="Q326:T326"/>
    <mergeCell ref="U326:X326"/>
    <mergeCell ref="F327:X327"/>
    <mergeCell ref="G328:P328"/>
    <mergeCell ref="Q328:T328"/>
    <mergeCell ref="U328:X328"/>
    <mergeCell ref="P337:S337"/>
    <mergeCell ref="T337:V337"/>
    <mergeCell ref="A338:B338"/>
    <mergeCell ref="C338:D338"/>
    <mergeCell ref="E338:H338"/>
    <mergeCell ref="I338:J338"/>
    <mergeCell ref="K338:L338"/>
    <mergeCell ref="M338:O338"/>
    <mergeCell ref="P338:S338"/>
    <mergeCell ref="T338:V338"/>
    <mergeCell ref="A337:B337"/>
    <mergeCell ref="C337:D337"/>
    <mergeCell ref="E337:H337"/>
    <mergeCell ref="I337:J337"/>
    <mergeCell ref="K337:L337"/>
    <mergeCell ref="M337:O337"/>
    <mergeCell ref="P335:S335"/>
    <mergeCell ref="T335:V335"/>
    <mergeCell ref="A336:B336"/>
    <mergeCell ref="C336:D336"/>
    <mergeCell ref="E336:H336"/>
    <mergeCell ref="I336:J336"/>
    <mergeCell ref="K336:L336"/>
    <mergeCell ref="M336:O336"/>
    <mergeCell ref="P336:S336"/>
    <mergeCell ref="T336:V336"/>
    <mergeCell ref="P341:S341"/>
    <mergeCell ref="T341:V341"/>
    <mergeCell ref="A342:B342"/>
    <mergeCell ref="C342:D342"/>
    <mergeCell ref="E342:H342"/>
    <mergeCell ref="I342:J342"/>
    <mergeCell ref="K342:L342"/>
    <mergeCell ref="M342:O342"/>
    <mergeCell ref="P342:S342"/>
    <mergeCell ref="T342:V342"/>
    <mergeCell ref="A341:B341"/>
    <mergeCell ref="C341:D341"/>
    <mergeCell ref="E341:H341"/>
    <mergeCell ref="I341:J341"/>
    <mergeCell ref="K341:L341"/>
    <mergeCell ref="M341:O341"/>
    <mergeCell ref="P339:S339"/>
    <mergeCell ref="T339:V339"/>
    <mergeCell ref="A340:B340"/>
    <mergeCell ref="C340:D340"/>
    <mergeCell ref="E340:H340"/>
    <mergeCell ref="I340:J340"/>
    <mergeCell ref="K340:L340"/>
    <mergeCell ref="M340:O340"/>
    <mergeCell ref="P340:S340"/>
    <mergeCell ref="T340:V340"/>
    <mergeCell ref="A339:B339"/>
    <mergeCell ref="C339:D339"/>
    <mergeCell ref="E339:H339"/>
    <mergeCell ref="I339:J339"/>
    <mergeCell ref="K339:L339"/>
    <mergeCell ref="M339:O339"/>
    <mergeCell ref="P345:S345"/>
    <mergeCell ref="T345:V345"/>
    <mergeCell ref="A346:B346"/>
    <mergeCell ref="C346:D346"/>
    <mergeCell ref="E346:H346"/>
    <mergeCell ref="I346:J346"/>
    <mergeCell ref="K346:L346"/>
    <mergeCell ref="M346:O346"/>
    <mergeCell ref="P346:S346"/>
    <mergeCell ref="T346:V346"/>
    <mergeCell ref="A345:B345"/>
    <mergeCell ref="C345:D345"/>
    <mergeCell ref="E345:H345"/>
    <mergeCell ref="I345:J345"/>
    <mergeCell ref="K345:L345"/>
    <mergeCell ref="M345:O345"/>
    <mergeCell ref="P343:S343"/>
    <mergeCell ref="T343:V343"/>
    <mergeCell ref="A344:B344"/>
    <mergeCell ref="C344:D344"/>
    <mergeCell ref="E344:H344"/>
    <mergeCell ref="I344:J344"/>
    <mergeCell ref="K344:L344"/>
    <mergeCell ref="M344:O344"/>
    <mergeCell ref="P344:S344"/>
    <mergeCell ref="T344:V344"/>
    <mergeCell ref="A343:B343"/>
    <mergeCell ref="C343:D343"/>
    <mergeCell ref="E343:H343"/>
    <mergeCell ref="I343:J343"/>
    <mergeCell ref="K343:L343"/>
    <mergeCell ref="M343:O343"/>
    <mergeCell ref="P349:S349"/>
    <mergeCell ref="T349:V349"/>
    <mergeCell ref="A350:B350"/>
    <mergeCell ref="C350:X350"/>
    <mergeCell ref="A351:B351"/>
    <mergeCell ref="C351:D351"/>
    <mergeCell ref="E351:H351"/>
    <mergeCell ref="I351:J351"/>
    <mergeCell ref="K351:L351"/>
    <mergeCell ref="M351:O351"/>
    <mergeCell ref="A349:B349"/>
    <mergeCell ref="C349:D349"/>
    <mergeCell ref="E349:H349"/>
    <mergeCell ref="I349:J349"/>
    <mergeCell ref="K349:L349"/>
    <mergeCell ref="M349:O349"/>
    <mergeCell ref="P347:S347"/>
    <mergeCell ref="T347:V347"/>
    <mergeCell ref="A348:B348"/>
    <mergeCell ref="C348:D348"/>
    <mergeCell ref="E348:H348"/>
    <mergeCell ref="I348:J348"/>
    <mergeCell ref="K348:L348"/>
    <mergeCell ref="M348:O348"/>
    <mergeCell ref="P348:S348"/>
    <mergeCell ref="T348:V348"/>
    <mergeCell ref="A347:B347"/>
    <mergeCell ref="C347:D347"/>
    <mergeCell ref="E347:H347"/>
    <mergeCell ref="I347:J347"/>
    <mergeCell ref="K347:L347"/>
    <mergeCell ref="M347:O347"/>
    <mergeCell ref="P353:S353"/>
    <mergeCell ref="T353:V353"/>
    <mergeCell ref="A354:B354"/>
    <mergeCell ref="C354:D354"/>
    <mergeCell ref="E354:H354"/>
    <mergeCell ref="I354:J354"/>
    <mergeCell ref="K354:L354"/>
    <mergeCell ref="M354:O354"/>
    <mergeCell ref="P354:S354"/>
    <mergeCell ref="T354:V354"/>
    <mergeCell ref="A353:B353"/>
    <mergeCell ref="C353:D353"/>
    <mergeCell ref="E353:H353"/>
    <mergeCell ref="I353:J353"/>
    <mergeCell ref="K353:L353"/>
    <mergeCell ref="M353:O353"/>
    <mergeCell ref="P351:S351"/>
    <mergeCell ref="T351:V351"/>
    <mergeCell ref="A352:B352"/>
    <mergeCell ref="C352:D352"/>
    <mergeCell ref="E352:H352"/>
    <mergeCell ref="I352:J352"/>
    <mergeCell ref="K352:L352"/>
    <mergeCell ref="M352:O352"/>
    <mergeCell ref="P352:S352"/>
    <mergeCell ref="T352:V352"/>
    <mergeCell ref="P357:S357"/>
    <mergeCell ref="T357:V357"/>
    <mergeCell ref="A358:B358"/>
    <mergeCell ref="C358:D358"/>
    <mergeCell ref="E358:H358"/>
    <mergeCell ref="I358:J358"/>
    <mergeCell ref="K358:L358"/>
    <mergeCell ref="M358:O358"/>
    <mergeCell ref="P358:S358"/>
    <mergeCell ref="T358:V358"/>
    <mergeCell ref="A357:B357"/>
    <mergeCell ref="C357:D357"/>
    <mergeCell ref="E357:H357"/>
    <mergeCell ref="I357:J357"/>
    <mergeCell ref="K357:L357"/>
    <mergeCell ref="M357:O357"/>
    <mergeCell ref="P355:S355"/>
    <mergeCell ref="T355:V355"/>
    <mergeCell ref="A356:B356"/>
    <mergeCell ref="C356:D356"/>
    <mergeCell ref="E356:H356"/>
    <mergeCell ref="I356:J356"/>
    <mergeCell ref="K356:L356"/>
    <mergeCell ref="M356:O356"/>
    <mergeCell ref="P356:S356"/>
    <mergeCell ref="T356:V356"/>
    <mergeCell ref="A355:B355"/>
    <mergeCell ref="C355:D355"/>
    <mergeCell ref="E355:H355"/>
    <mergeCell ref="I355:J355"/>
    <mergeCell ref="K355:L355"/>
    <mergeCell ref="M355:O355"/>
    <mergeCell ref="P361:S361"/>
    <mergeCell ref="T361:V361"/>
    <mergeCell ref="A362:B362"/>
    <mergeCell ref="C362:D362"/>
    <mergeCell ref="E362:H362"/>
    <mergeCell ref="I362:J362"/>
    <mergeCell ref="K362:L362"/>
    <mergeCell ref="M362:O362"/>
    <mergeCell ref="P362:S362"/>
    <mergeCell ref="T362:V362"/>
    <mergeCell ref="A361:B361"/>
    <mergeCell ref="C361:D361"/>
    <mergeCell ref="E361:H361"/>
    <mergeCell ref="I361:J361"/>
    <mergeCell ref="K361:L361"/>
    <mergeCell ref="M361:O361"/>
    <mergeCell ref="P359:S359"/>
    <mergeCell ref="T359:V359"/>
    <mergeCell ref="A360:B360"/>
    <mergeCell ref="C360:D360"/>
    <mergeCell ref="E360:H360"/>
    <mergeCell ref="I360:J360"/>
    <mergeCell ref="K360:L360"/>
    <mergeCell ref="M360:O360"/>
    <mergeCell ref="P360:S360"/>
    <mergeCell ref="T360:V360"/>
    <mergeCell ref="A359:B359"/>
    <mergeCell ref="C359:D359"/>
    <mergeCell ref="E359:H359"/>
    <mergeCell ref="I359:J359"/>
    <mergeCell ref="K359:L359"/>
    <mergeCell ref="M359:O359"/>
    <mergeCell ref="B373:C373"/>
    <mergeCell ref="D373:I373"/>
    <mergeCell ref="J373:R373"/>
    <mergeCell ref="S373:X373"/>
    <mergeCell ref="B374:C374"/>
    <mergeCell ref="D374:I374"/>
    <mergeCell ref="J374:K374"/>
    <mergeCell ref="L374:N374"/>
    <mergeCell ref="O374:R374"/>
    <mergeCell ref="S374:X374"/>
    <mergeCell ref="A369:X369"/>
    <mergeCell ref="A370:X370"/>
    <mergeCell ref="A371:X371"/>
    <mergeCell ref="B372:C372"/>
    <mergeCell ref="D372:I372"/>
    <mergeCell ref="J372:X372"/>
    <mergeCell ref="A363:X363"/>
    <mergeCell ref="A364:X364"/>
    <mergeCell ref="A365:X365"/>
    <mergeCell ref="A366:X366"/>
    <mergeCell ref="A367:X367"/>
    <mergeCell ref="B368:X368"/>
    <mergeCell ref="A381:X381"/>
    <mergeCell ref="A382:X382"/>
    <mergeCell ref="A383:B383"/>
    <mergeCell ref="C383:W383"/>
    <mergeCell ref="A384:B384"/>
    <mergeCell ref="C384:D384"/>
    <mergeCell ref="E384:H384"/>
    <mergeCell ref="I384:J384"/>
    <mergeCell ref="K384:L384"/>
    <mergeCell ref="M384:O384"/>
    <mergeCell ref="G378:P378"/>
    <mergeCell ref="Q378:X378"/>
    <mergeCell ref="G379:T379"/>
    <mergeCell ref="U379:X379"/>
    <mergeCell ref="G380:T380"/>
    <mergeCell ref="U380:X380"/>
    <mergeCell ref="G375:P375"/>
    <mergeCell ref="Q375:T375"/>
    <mergeCell ref="U375:X375"/>
    <mergeCell ref="F376:X376"/>
    <mergeCell ref="G377:P377"/>
    <mergeCell ref="Q377:T377"/>
    <mergeCell ref="U377:X377"/>
    <mergeCell ref="P386:S386"/>
    <mergeCell ref="T386:V386"/>
    <mergeCell ref="A387:B387"/>
    <mergeCell ref="C387:D387"/>
    <mergeCell ref="E387:H387"/>
    <mergeCell ref="I387:J387"/>
    <mergeCell ref="K387:L387"/>
    <mergeCell ref="M387:O387"/>
    <mergeCell ref="P387:S387"/>
    <mergeCell ref="T387:V387"/>
    <mergeCell ref="A386:B386"/>
    <mergeCell ref="C386:D386"/>
    <mergeCell ref="E386:H386"/>
    <mergeCell ref="I386:J386"/>
    <mergeCell ref="K386:L386"/>
    <mergeCell ref="M386:O386"/>
    <mergeCell ref="P384:S384"/>
    <mergeCell ref="T384:V384"/>
    <mergeCell ref="A385:B385"/>
    <mergeCell ref="C385:D385"/>
    <mergeCell ref="E385:H385"/>
    <mergeCell ref="I385:J385"/>
    <mergeCell ref="K385:L385"/>
    <mergeCell ref="M385:O385"/>
    <mergeCell ref="P385:S385"/>
    <mergeCell ref="T385:V385"/>
    <mergeCell ref="P390:S390"/>
    <mergeCell ref="T390:V390"/>
    <mergeCell ref="A391:B391"/>
    <mergeCell ref="C391:D391"/>
    <mergeCell ref="E391:H391"/>
    <mergeCell ref="I391:J391"/>
    <mergeCell ref="K391:L391"/>
    <mergeCell ref="M391:O391"/>
    <mergeCell ref="P391:S391"/>
    <mergeCell ref="T391:V391"/>
    <mergeCell ref="A390:B390"/>
    <mergeCell ref="C390:D390"/>
    <mergeCell ref="E390:H390"/>
    <mergeCell ref="I390:J390"/>
    <mergeCell ref="K390:L390"/>
    <mergeCell ref="M390:O390"/>
    <mergeCell ref="P388:S388"/>
    <mergeCell ref="T388:V388"/>
    <mergeCell ref="A389:B389"/>
    <mergeCell ref="C389:D389"/>
    <mergeCell ref="E389:H389"/>
    <mergeCell ref="I389:J389"/>
    <mergeCell ref="K389:L389"/>
    <mergeCell ref="M389:O389"/>
    <mergeCell ref="P389:S389"/>
    <mergeCell ref="T389:V389"/>
    <mergeCell ref="A388:B388"/>
    <mergeCell ref="C388:D388"/>
    <mergeCell ref="E388:H388"/>
    <mergeCell ref="I388:J388"/>
    <mergeCell ref="K388:L388"/>
    <mergeCell ref="M388:O388"/>
    <mergeCell ref="P394:S394"/>
    <mergeCell ref="T394:V394"/>
    <mergeCell ref="A395:B395"/>
    <mergeCell ref="C395:D395"/>
    <mergeCell ref="E395:H395"/>
    <mergeCell ref="I395:J395"/>
    <mergeCell ref="K395:L395"/>
    <mergeCell ref="M395:O395"/>
    <mergeCell ref="P395:S395"/>
    <mergeCell ref="T395:V395"/>
    <mergeCell ref="A394:B394"/>
    <mergeCell ref="C394:D394"/>
    <mergeCell ref="E394:H394"/>
    <mergeCell ref="I394:J394"/>
    <mergeCell ref="K394:L394"/>
    <mergeCell ref="M394:O394"/>
    <mergeCell ref="P392:S392"/>
    <mergeCell ref="T392:V392"/>
    <mergeCell ref="A393:B393"/>
    <mergeCell ref="C393:D393"/>
    <mergeCell ref="E393:H393"/>
    <mergeCell ref="I393:J393"/>
    <mergeCell ref="K393:L393"/>
    <mergeCell ref="M393:O393"/>
    <mergeCell ref="P393:S393"/>
    <mergeCell ref="T393:V393"/>
    <mergeCell ref="A392:B392"/>
    <mergeCell ref="C392:D392"/>
    <mergeCell ref="E392:H392"/>
    <mergeCell ref="I392:J392"/>
    <mergeCell ref="K392:L392"/>
    <mergeCell ref="M392:O392"/>
    <mergeCell ref="P398:S398"/>
    <mergeCell ref="T398:V398"/>
    <mergeCell ref="A399:B399"/>
    <mergeCell ref="C399:X399"/>
    <mergeCell ref="A400:B400"/>
    <mergeCell ref="C400:D400"/>
    <mergeCell ref="E400:H400"/>
    <mergeCell ref="I400:J400"/>
    <mergeCell ref="K400:L400"/>
    <mergeCell ref="M400:O400"/>
    <mergeCell ref="A398:B398"/>
    <mergeCell ref="C398:D398"/>
    <mergeCell ref="E398:H398"/>
    <mergeCell ref="I398:J398"/>
    <mergeCell ref="K398:L398"/>
    <mergeCell ref="M398:O398"/>
    <mergeCell ref="P396:S396"/>
    <mergeCell ref="T396:V396"/>
    <mergeCell ref="A397:B397"/>
    <mergeCell ref="C397:D397"/>
    <mergeCell ref="E397:H397"/>
    <mergeCell ref="I397:J397"/>
    <mergeCell ref="K397:L397"/>
    <mergeCell ref="M397:O397"/>
    <mergeCell ref="P397:S397"/>
    <mergeCell ref="T397:V397"/>
    <mergeCell ref="A396:B396"/>
    <mergeCell ref="C396:D396"/>
    <mergeCell ref="E396:H396"/>
    <mergeCell ref="I396:J396"/>
    <mergeCell ref="K396:L396"/>
    <mergeCell ref="M396:O396"/>
    <mergeCell ref="P402:S402"/>
    <mergeCell ref="T402:V402"/>
    <mergeCell ref="A403:B403"/>
    <mergeCell ref="C403:D403"/>
    <mergeCell ref="E403:H403"/>
    <mergeCell ref="I403:J403"/>
    <mergeCell ref="K403:L403"/>
    <mergeCell ref="M403:O403"/>
    <mergeCell ref="P403:S403"/>
    <mergeCell ref="T403:V403"/>
    <mergeCell ref="A402:B402"/>
    <mergeCell ref="C402:D402"/>
    <mergeCell ref="E402:H402"/>
    <mergeCell ref="I402:J402"/>
    <mergeCell ref="K402:L402"/>
    <mergeCell ref="M402:O402"/>
    <mergeCell ref="P400:S400"/>
    <mergeCell ref="T400:V400"/>
    <mergeCell ref="A401:B401"/>
    <mergeCell ref="C401:D401"/>
    <mergeCell ref="E401:H401"/>
    <mergeCell ref="I401:J401"/>
    <mergeCell ref="K401:L401"/>
    <mergeCell ref="M401:O401"/>
    <mergeCell ref="P401:S401"/>
    <mergeCell ref="T401:V401"/>
    <mergeCell ref="P406:S406"/>
    <mergeCell ref="T406:V406"/>
    <mergeCell ref="A407:B407"/>
    <mergeCell ref="C407:D407"/>
    <mergeCell ref="E407:H407"/>
    <mergeCell ref="I407:J407"/>
    <mergeCell ref="K407:L407"/>
    <mergeCell ref="M407:O407"/>
    <mergeCell ref="P407:S407"/>
    <mergeCell ref="T407:V407"/>
    <mergeCell ref="A406:B406"/>
    <mergeCell ref="C406:D406"/>
    <mergeCell ref="E406:H406"/>
    <mergeCell ref="I406:J406"/>
    <mergeCell ref="K406:L406"/>
    <mergeCell ref="M406:O406"/>
    <mergeCell ref="P404:S404"/>
    <mergeCell ref="T404:V404"/>
    <mergeCell ref="A405:B405"/>
    <mergeCell ref="C405:D405"/>
    <mergeCell ref="E405:H405"/>
    <mergeCell ref="I405:J405"/>
    <mergeCell ref="K405:L405"/>
    <mergeCell ref="M405:O405"/>
    <mergeCell ref="P405:S405"/>
    <mergeCell ref="T405:V405"/>
    <mergeCell ref="A404:B404"/>
    <mergeCell ref="C404:D404"/>
    <mergeCell ref="E404:H404"/>
    <mergeCell ref="I404:J404"/>
    <mergeCell ref="K404:L404"/>
    <mergeCell ref="M404:O404"/>
    <mergeCell ref="P410:S410"/>
    <mergeCell ref="T410:V410"/>
    <mergeCell ref="A411:B411"/>
    <mergeCell ref="C411:D411"/>
    <mergeCell ref="E411:H411"/>
    <mergeCell ref="I411:J411"/>
    <mergeCell ref="K411:L411"/>
    <mergeCell ref="M411:O411"/>
    <mergeCell ref="P411:S411"/>
    <mergeCell ref="T411:V411"/>
    <mergeCell ref="A410:B410"/>
    <mergeCell ref="C410:D410"/>
    <mergeCell ref="E410:H410"/>
    <mergeCell ref="I410:J410"/>
    <mergeCell ref="K410:L410"/>
    <mergeCell ref="M410:O410"/>
    <mergeCell ref="P408:S408"/>
    <mergeCell ref="T408:V408"/>
    <mergeCell ref="A409:B409"/>
    <mergeCell ref="C409:D409"/>
    <mergeCell ref="E409:H409"/>
    <mergeCell ref="I409:J409"/>
    <mergeCell ref="K409:L409"/>
    <mergeCell ref="M409:O409"/>
    <mergeCell ref="P409:S409"/>
    <mergeCell ref="T409:V409"/>
    <mergeCell ref="A408:B408"/>
    <mergeCell ref="C408:D408"/>
    <mergeCell ref="E408:H408"/>
    <mergeCell ref="I408:J408"/>
    <mergeCell ref="K408:L408"/>
    <mergeCell ref="M408:O408"/>
    <mergeCell ref="B422:C422"/>
    <mergeCell ref="D422:I422"/>
    <mergeCell ref="J422:R422"/>
    <mergeCell ref="S422:X422"/>
    <mergeCell ref="B423:C423"/>
    <mergeCell ref="D423:I423"/>
    <mergeCell ref="J423:K423"/>
    <mergeCell ref="L423:N423"/>
    <mergeCell ref="O423:R423"/>
    <mergeCell ref="S423:X423"/>
    <mergeCell ref="A418:X418"/>
    <mergeCell ref="A419:X419"/>
    <mergeCell ref="A420:X420"/>
    <mergeCell ref="B421:C421"/>
    <mergeCell ref="D421:I421"/>
    <mergeCell ref="J421:X421"/>
    <mergeCell ref="A412:X412"/>
    <mergeCell ref="A413:X413"/>
    <mergeCell ref="A414:X414"/>
    <mergeCell ref="A415:X415"/>
    <mergeCell ref="A416:X416"/>
    <mergeCell ref="B417:X4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Y381"/>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393</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3</v>
      </c>
      <c r="G5" s="134"/>
      <c r="H5" s="134"/>
      <c r="I5" s="134"/>
      <c r="J5" s="134"/>
      <c r="K5" s="134"/>
      <c r="L5" s="134"/>
      <c r="M5" s="134"/>
      <c r="N5" s="134"/>
      <c r="O5" s="134"/>
      <c r="P5" s="134"/>
      <c r="Q5" s="134"/>
      <c r="R5" s="134"/>
      <c r="S5" s="134"/>
      <c r="T5" s="134"/>
      <c r="U5" s="154" t="s">
        <v>4</v>
      </c>
      <c r="V5" s="154"/>
      <c r="W5" s="154"/>
      <c r="X5" s="154"/>
      <c r="Y5" s="154"/>
    </row>
    <row r="6" spans="1:25" ht="11.45" customHeight="1" x14ac:dyDescent="0.2">
      <c r="E6" s="37" t="s">
        <v>0</v>
      </c>
      <c r="F6" s="134" t="s">
        <v>154</v>
      </c>
      <c r="G6" s="134"/>
      <c r="H6" s="134"/>
      <c r="I6" s="134"/>
      <c r="J6" s="134"/>
      <c r="K6" s="134"/>
      <c r="L6" s="134"/>
      <c r="M6" s="134"/>
      <c r="N6" s="134"/>
      <c r="O6" s="134"/>
      <c r="P6" s="134"/>
      <c r="Q6" s="134"/>
      <c r="R6" s="134"/>
      <c r="S6" s="134"/>
      <c r="T6" s="134"/>
      <c r="U6" s="154" t="s">
        <v>6</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3058</v>
      </c>
      <c r="H11" s="151"/>
      <c r="I11" s="151"/>
      <c r="J11" s="144" t="s">
        <v>0</v>
      </c>
      <c r="K11" s="144"/>
      <c r="L11" s="144"/>
      <c r="M11" s="144"/>
      <c r="N11" s="142" t="s">
        <v>86</v>
      </c>
      <c r="O11" s="142"/>
      <c r="P11" s="142"/>
      <c r="Q11" s="142"/>
      <c r="R11" s="142"/>
      <c r="S11" s="142"/>
      <c r="T11" s="142"/>
      <c r="U11" s="142"/>
      <c r="V11" s="145">
        <v>35098</v>
      </c>
      <c r="W11" s="145"/>
      <c r="X11" s="145"/>
      <c r="Y11" s="41" t="s">
        <v>0</v>
      </c>
    </row>
    <row r="12" spans="1:25" ht="11.25" customHeight="1" x14ac:dyDescent="0.2">
      <c r="A12" s="143" t="s">
        <v>0</v>
      </c>
      <c r="B12" s="143"/>
      <c r="C12" s="143" t="s">
        <v>87</v>
      </c>
      <c r="D12" s="143"/>
      <c r="E12" s="143" t="s">
        <v>0</v>
      </c>
      <c r="F12" s="143"/>
      <c r="G12" s="171">
        <v>3034</v>
      </c>
      <c r="H12" s="171"/>
      <c r="I12" s="171"/>
      <c r="J12" s="186" t="s">
        <v>0</v>
      </c>
      <c r="K12" s="186"/>
      <c r="L12" s="186"/>
      <c r="M12" s="186"/>
      <c r="N12" s="143" t="s">
        <v>88</v>
      </c>
      <c r="O12" s="143"/>
      <c r="P12" s="143"/>
      <c r="Q12" s="143"/>
      <c r="R12" s="143"/>
      <c r="S12" s="143"/>
      <c r="T12" s="143"/>
      <c r="U12" s="143"/>
      <c r="V12" s="157">
        <v>42310</v>
      </c>
      <c r="W12" s="157"/>
      <c r="X12" s="157"/>
      <c r="Y12" s="43" t="s">
        <v>0</v>
      </c>
    </row>
    <row r="13" spans="1:25" ht="11.25" customHeight="1" x14ac:dyDescent="0.2">
      <c r="A13" s="142" t="s">
        <v>0</v>
      </c>
      <c r="B13" s="142"/>
      <c r="C13" s="142" t="s">
        <v>89</v>
      </c>
      <c r="D13" s="142"/>
      <c r="E13" s="142" t="s">
        <v>0</v>
      </c>
      <c r="F13" s="142"/>
      <c r="G13" s="151">
        <v>2990</v>
      </c>
      <c r="H13" s="151"/>
      <c r="I13" s="151"/>
      <c r="J13" s="144" t="s">
        <v>0</v>
      </c>
      <c r="K13" s="144"/>
      <c r="L13" s="144"/>
      <c r="M13" s="144"/>
      <c r="N13" s="142" t="s">
        <v>90</v>
      </c>
      <c r="O13" s="142"/>
      <c r="P13" s="142"/>
      <c r="Q13" s="142"/>
      <c r="R13" s="142"/>
      <c r="S13" s="142"/>
      <c r="T13" s="142"/>
      <c r="U13" s="142"/>
      <c r="V13" s="184">
        <v>3.81</v>
      </c>
      <c r="W13" s="184"/>
      <c r="X13" s="184"/>
      <c r="Y13" s="41" t="s">
        <v>0</v>
      </c>
    </row>
    <row r="14" spans="1:25" ht="11.25" customHeight="1" x14ac:dyDescent="0.2">
      <c r="A14" s="143" t="s">
        <v>0</v>
      </c>
      <c r="B14" s="143"/>
      <c r="C14" s="143" t="s">
        <v>90</v>
      </c>
      <c r="D14" s="143"/>
      <c r="E14" s="143" t="s">
        <v>0</v>
      </c>
      <c r="F14" s="143"/>
      <c r="G14" s="174">
        <v>-0.28999999999999998</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1609</v>
      </c>
      <c r="L19" s="151"/>
      <c r="M19" s="144" t="s">
        <v>96</v>
      </c>
      <c r="N19" s="144"/>
      <c r="O19" s="151">
        <v>1635</v>
      </c>
      <c r="P19" s="151"/>
      <c r="Q19" s="151"/>
      <c r="R19" s="144" t="s">
        <v>96</v>
      </c>
      <c r="S19" s="144"/>
      <c r="T19" s="144"/>
      <c r="U19" s="151">
        <v>1655</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1377</v>
      </c>
      <c r="L20" s="171"/>
      <c r="M20" s="163">
        <v>85.6</v>
      </c>
      <c r="N20" s="163"/>
      <c r="O20" s="171">
        <v>1371</v>
      </c>
      <c r="P20" s="171"/>
      <c r="Q20" s="171"/>
      <c r="R20" s="163">
        <v>83.9</v>
      </c>
      <c r="S20" s="163"/>
      <c r="T20" s="163"/>
      <c r="U20" s="171">
        <v>1360</v>
      </c>
      <c r="V20" s="171"/>
      <c r="W20" s="171"/>
      <c r="X20" s="47">
        <v>82.2</v>
      </c>
      <c r="Y20" s="48" t="s">
        <v>0</v>
      </c>
    </row>
    <row r="21" spans="1:25" ht="11.25" customHeight="1" x14ac:dyDescent="0.2">
      <c r="A21" s="142" t="s">
        <v>0</v>
      </c>
      <c r="B21" s="142"/>
      <c r="C21" s="183" t="s">
        <v>98</v>
      </c>
      <c r="D21" s="183"/>
      <c r="E21" s="183"/>
      <c r="F21" s="183"/>
      <c r="G21" s="183"/>
      <c r="H21" s="183"/>
      <c r="I21" s="183"/>
      <c r="J21" s="183"/>
      <c r="K21" s="151">
        <v>857</v>
      </c>
      <c r="L21" s="151"/>
      <c r="M21" s="141">
        <v>53.3</v>
      </c>
      <c r="N21" s="141"/>
      <c r="O21" s="151">
        <v>830</v>
      </c>
      <c r="P21" s="151"/>
      <c r="Q21" s="151"/>
      <c r="R21" s="141">
        <v>50.8</v>
      </c>
      <c r="S21" s="141"/>
      <c r="T21" s="141"/>
      <c r="U21" s="151">
        <v>838</v>
      </c>
      <c r="V21" s="151"/>
      <c r="W21" s="151"/>
      <c r="X21" s="49">
        <v>50.6</v>
      </c>
      <c r="Y21" s="38" t="s">
        <v>0</v>
      </c>
    </row>
    <row r="22" spans="1:25" ht="10.5" customHeight="1" x14ac:dyDescent="0.2">
      <c r="A22" s="143" t="s">
        <v>0</v>
      </c>
      <c r="B22" s="143"/>
      <c r="C22" s="182" t="s">
        <v>99</v>
      </c>
      <c r="D22" s="182"/>
      <c r="E22" s="182"/>
      <c r="F22" s="182"/>
      <c r="G22" s="182"/>
      <c r="H22" s="182"/>
      <c r="I22" s="182"/>
      <c r="J22" s="182"/>
      <c r="K22" s="171">
        <v>520</v>
      </c>
      <c r="L22" s="171"/>
      <c r="M22" s="163">
        <v>32.299999999999997</v>
      </c>
      <c r="N22" s="163"/>
      <c r="O22" s="171">
        <v>541</v>
      </c>
      <c r="P22" s="171"/>
      <c r="Q22" s="171"/>
      <c r="R22" s="163">
        <v>33.1</v>
      </c>
      <c r="S22" s="163"/>
      <c r="T22" s="163"/>
      <c r="U22" s="171">
        <v>522</v>
      </c>
      <c r="V22" s="171"/>
      <c r="W22" s="171"/>
      <c r="X22" s="47">
        <v>31.5</v>
      </c>
      <c r="Y22" s="48" t="s">
        <v>0</v>
      </c>
    </row>
    <row r="23" spans="1:25" ht="11.25" customHeight="1" x14ac:dyDescent="0.2">
      <c r="A23" s="142" t="s">
        <v>0</v>
      </c>
      <c r="B23" s="142"/>
      <c r="C23" s="161" t="s">
        <v>100</v>
      </c>
      <c r="D23" s="161"/>
      <c r="E23" s="161"/>
      <c r="F23" s="161"/>
      <c r="G23" s="161"/>
      <c r="H23" s="161"/>
      <c r="I23" s="161"/>
      <c r="J23" s="161"/>
      <c r="K23" s="151">
        <v>232</v>
      </c>
      <c r="L23" s="151"/>
      <c r="M23" s="141">
        <v>14.4</v>
      </c>
      <c r="N23" s="141"/>
      <c r="O23" s="151">
        <v>264</v>
      </c>
      <c r="P23" s="151"/>
      <c r="Q23" s="151"/>
      <c r="R23" s="141">
        <v>16.100000000000001</v>
      </c>
      <c r="S23" s="141"/>
      <c r="T23" s="141"/>
      <c r="U23" s="151">
        <v>295</v>
      </c>
      <c r="V23" s="151"/>
      <c r="W23" s="151"/>
      <c r="X23" s="49">
        <v>17.8</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830</v>
      </c>
      <c r="P27" s="151"/>
      <c r="Q27" s="151"/>
      <c r="R27" s="144" t="s">
        <v>96</v>
      </c>
      <c r="S27" s="144"/>
      <c r="T27" s="144"/>
      <c r="U27" s="151">
        <v>837</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122</v>
      </c>
      <c r="P28" s="171"/>
      <c r="Q28" s="171"/>
      <c r="R28" s="163">
        <v>14.7</v>
      </c>
      <c r="S28" s="163"/>
      <c r="T28" s="163"/>
      <c r="U28" s="171">
        <v>73</v>
      </c>
      <c r="V28" s="171"/>
      <c r="W28" s="171"/>
      <c r="X28" s="47">
        <v>8.6999999999999993</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404</v>
      </c>
      <c r="P29" s="151"/>
      <c r="Q29" s="151"/>
      <c r="R29" s="141">
        <v>48.7</v>
      </c>
      <c r="S29" s="141"/>
      <c r="T29" s="141"/>
      <c r="U29" s="151">
        <v>351</v>
      </c>
      <c r="V29" s="151"/>
      <c r="W29" s="151"/>
      <c r="X29" s="49">
        <v>41.9</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178</v>
      </c>
      <c r="P30" s="171"/>
      <c r="Q30" s="171"/>
      <c r="R30" s="163">
        <v>21.4</v>
      </c>
      <c r="S30" s="163"/>
      <c r="T30" s="163"/>
      <c r="U30" s="171">
        <v>213</v>
      </c>
      <c r="V30" s="171"/>
      <c r="W30" s="171"/>
      <c r="X30" s="47">
        <v>25.4</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59</v>
      </c>
      <c r="P31" s="151"/>
      <c r="Q31" s="151"/>
      <c r="R31" s="141">
        <v>7.1</v>
      </c>
      <c r="S31" s="141"/>
      <c r="T31" s="141"/>
      <c r="U31" s="151">
        <v>96</v>
      </c>
      <c r="V31" s="151"/>
      <c r="W31" s="151"/>
      <c r="X31" s="49">
        <v>11.5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30</v>
      </c>
      <c r="P32" s="171"/>
      <c r="Q32" s="171"/>
      <c r="R32" s="163">
        <v>3.6</v>
      </c>
      <c r="S32" s="163"/>
      <c r="T32" s="163"/>
      <c r="U32" s="171">
        <v>51</v>
      </c>
      <c r="V32" s="171"/>
      <c r="W32" s="171"/>
      <c r="X32" s="47">
        <v>6.1</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16</v>
      </c>
      <c r="P33" s="151"/>
      <c r="Q33" s="151"/>
      <c r="R33" s="141">
        <v>1.9</v>
      </c>
      <c r="S33" s="141"/>
      <c r="T33" s="141"/>
      <c r="U33" s="151">
        <v>24</v>
      </c>
      <c r="V33" s="151"/>
      <c r="W33" s="151"/>
      <c r="X33" s="49">
        <v>2.9</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6</v>
      </c>
      <c r="P34" s="171"/>
      <c r="Q34" s="171"/>
      <c r="R34" s="163">
        <v>0.7</v>
      </c>
      <c r="S34" s="163"/>
      <c r="T34" s="163"/>
      <c r="U34" s="171">
        <v>7</v>
      </c>
      <c r="V34" s="171"/>
      <c r="W34" s="171"/>
      <c r="X34" s="47">
        <v>0.8</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8</v>
      </c>
      <c r="P35" s="151"/>
      <c r="Q35" s="151"/>
      <c r="R35" s="141">
        <v>1</v>
      </c>
      <c r="S35" s="141"/>
      <c r="T35" s="141"/>
      <c r="U35" s="151">
        <v>12</v>
      </c>
      <c r="V35" s="151"/>
      <c r="W35" s="151"/>
      <c r="X35" s="49">
        <v>1.4</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2</v>
      </c>
      <c r="P36" s="171"/>
      <c r="Q36" s="171"/>
      <c r="R36" s="163">
        <v>0.2</v>
      </c>
      <c r="S36" s="163"/>
      <c r="T36" s="163"/>
      <c r="U36" s="171">
        <v>2</v>
      </c>
      <c r="V36" s="171"/>
      <c r="W36" s="171"/>
      <c r="X36" s="47">
        <v>0.2</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2</v>
      </c>
      <c r="P37" s="151"/>
      <c r="Q37" s="151"/>
      <c r="R37" s="141">
        <v>0.2</v>
      </c>
      <c r="S37" s="141"/>
      <c r="T37" s="141"/>
      <c r="U37" s="151">
        <v>4</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3</v>
      </c>
      <c r="P38" s="171"/>
      <c r="Q38" s="171"/>
      <c r="R38" s="163">
        <v>0.4</v>
      </c>
      <c r="S38" s="163"/>
      <c r="T38" s="163"/>
      <c r="U38" s="171">
        <v>4</v>
      </c>
      <c r="V38" s="171"/>
      <c r="W38" s="171"/>
      <c r="X38" s="47">
        <v>0.5</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86236</v>
      </c>
      <c r="P40" s="157"/>
      <c r="Q40" s="157"/>
      <c r="R40" s="150" t="s">
        <v>0</v>
      </c>
      <c r="S40" s="150"/>
      <c r="T40" s="150"/>
      <c r="U40" s="157">
        <v>99165</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108100</v>
      </c>
      <c r="P41" s="145"/>
      <c r="Q41" s="145"/>
      <c r="R41" s="144" t="s">
        <v>0</v>
      </c>
      <c r="S41" s="144"/>
      <c r="T41" s="144"/>
      <c r="U41" s="145">
        <v>128663</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c r="E52" s="134"/>
      <c r="F52" s="134"/>
      <c r="G52" s="134"/>
      <c r="H52" s="134"/>
      <c r="I52" s="132"/>
      <c r="J52" s="132"/>
      <c r="K52" s="132"/>
      <c r="L52" s="132"/>
      <c r="M52" s="132"/>
      <c r="N52" s="132"/>
      <c r="O52" s="173"/>
      <c r="P52" s="173"/>
      <c r="Q52" s="173"/>
      <c r="R52" s="173"/>
      <c r="S52" s="135" t="s">
        <v>165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3</v>
      </c>
      <c r="G57" s="134"/>
      <c r="H57" s="134"/>
      <c r="I57" s="134"/>
      <c r="J57" s="134"/>
      <c r="K57" s="134"/>
      <c r="L57" s="134"/>
      <c r="M57" s="134"/>
      <c r="N57" s="134"/>
      <c r="O57" s="134"/>
      <c r="P57" s="134"/>
      <c r="Q57" s="134"/>
      <c r="R57" s="134"/>
      <c r="S57" s="134"/>
      <c r="T57" s="134"/>
      <c r="U57" s="154" t="s">
        <v>4</v>
      </c>
      <c r="V57" s="154"/>
      <c r="W57" s="154"/>
      <c r="X57" s="154"/>
      <c r="Y57" s="154"/>
    </row>
    <row r="58" spans="1:25" ht="11.45" customHeight="1" x14ac:dyDescent="0.2">
      <c r="E58" s="37" t="s">
        <v>0</v>
      </c>
      <c r="F58" s="134" t="s">
        <v>154</v>
      </c>
      <c r="G58" s="134"/>
      <c r="H58" s="134"/>
      <c r="I58" s="134"/>
      <c r="J58" s="134"/>
      <c r="K58" s="134"/>
      <c r="L58" s="134"/>
      <c r="M58" s="134"/>
      <c r="N58" s="134"/>
      <c r="O58" s="134"/>
      <c r="P58" s="134"/>
      <c r="Q58" s="134"/>
      <c r="R58" s="134"/>
      <c r="S58" s="134"/>
      <c r="T58" s="134"/>
      <c r="U58" s="154" t="s">
        <v>6</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858</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442</v>
      </c>
      <c r="U64" s="171"/>
      <c r="V64" s="171"/>
      <c r="W64" s="163">
        <v>51.5</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416</v>
      </c>
      <c r="U65" s="151"/>
      <c r="V65" s="151"/>
      <c r="W65" s="141">
        <v>48.5</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232</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71</v>
      </c>
      <c r="U70" s="171"/>
      <c r="V70" s="171"/>
      <c r="W70" s="163">
        <v>30.6</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3</v>
      </c>
      <c r="U71" s="151"/>
      <c r="V71" s="151"/>
      <c r="W71" s="141">
        <v>1.3</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32</v>
      </c>
      <c r="U72" s="171"/>
      <c r="V72" s="171"/>
      <c r="W72" s="163">
        <v>13.8</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9</v>
      </c>
      <c r="U73" s="151"/>
      <c r="V73" s="151"/>
      <c r="W73" s="141">
        <v>3.9</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139</v>
      </c>
      <c r="U74" s="171"/>
      <c r="V74" s="171"/>
      <c r="W74" s="163">
        <v>59.9</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63</v>
      </c>
      <c r="U76" s="171"/>
      <c r="V76" s="171"/>
      <c r="W76" s="163">
        <v>27.2</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1377</v>
      </c>
      <c r="Q81" s="151"/>
      <c r="R81" s="151"/>
      <c r="S81" s="151"/>
      <c r="T81" s="151">
        <v>857</v>
      </c>
      <c r="U81" s="151"/>
      <c r="V81" s="151"/>
      <c r="W81" s="141">
        <v>62.2</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51</v>
      </c>
      <c r="Q82" s="171"/>
      <c r="R82" s="171"/>
      <c r="S82" s="171"/>
      <c r="T82" s="171">
        <v>5</v>
      </c>
      <c r="U82" s="171"/>
      <c r="V82" s="171"/>
      <c r="W82" s="163">
        <v>9.8000000000000007</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145</v>
      </c>
      <c r="Q83" s="151"/>
      <c r="R83" s="151"/>
      <c r="S83" s="151"/>
      <c r="T83" s="151">
        <v>46</v>
      </c>
      <c r="U83" s="151"/>
      <c r="V83" s="151"/>
      <c r="W83" s="141">
        <v>31.7</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195</v>
      </c>
      <c r="Q84" s="171"/>
      <c r="R84" s="171"/>
      <c r="S84" s="171"/>
      <c r="T84" s="171">
        <v>120</v>
      </c>
      <c r="U84" s="171"/>
      <c r="V84" s="171"/>
      <c r="W84" s="163">
        <v>61.5</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279</v>
      </c>
      <c r="Q85" s="151"/>
      <c r="R85" s="151"/>
      <c r="S85" s="151"/>
      <c r="T85" s="151">
        <v>195</v>
      </c>
      <c r="U85" s="151"/>
      <c r="V85" s="151"/>
      <c r="W85" s="141">
        <v>69.900000000000006</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282</v>
      </c>
      <c r="Q86" s="171"/>
      <c r="R86" s="171"/>
      <c r="S86" s="171"/>
      <c r="T86" s="171">
        <v>224</v>
      </c>
      <c r="U86" s="171"/>
      <c r="V86" s="171"/>
      <c r="W86" s="163">
        <v>79.400000000000006</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197</v>
      </c>
      <c r="Q87" s="151"/>
      <c r="R87" s="151"/>
      <c r="S87" s="151"/>
      <c r="T87" s="151">
        <v>141</v>
      </c>
      <c r="U87" s="151"/>
      <c r="V87" s="151"/>
      <c r="W87" s="141">
        <v>71.599999999999994</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148</v>
      </c>
      <c r="Q88" s="171"/>
      <c r="R88" s="171"/>
      <c r="S88" s="171"/>
      <c r="T88" s="171">
        <v>86</v>
      </c>
      <c r="U88" s="171"/>
      <c r="V88" s="171"/>
      <c r="W88" s="163">
        <v>58.1</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80</v>
      </c>
      <c r="Q89" s="151"/>
      <c r="R89" s="151"/>
      <c r="S89" s="151"/>
      <c r="T89" s="151">
        <v>40</v>
      </c>
      <c r="U89" s="151"/>
      <c r="V89" s="151"/>
      <c r="W89" s="141">
        <v>50</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1377</v>
      </c>
      <c r="Q94" s="151"/>
      <c r="R94" s="151"/>
      <c r="S94" s="151"/>
      <c r="T94" s="151">
        <v>857</v>
      </c>
      <c r="U94" s="151"/>
      <c r="V94" s="151"/>
      <c r="W94" s="141">
        <v>62.2</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1336</v>
      </c>
      <c r="Q95" s="171"/>
      <c r="R95" s="171"/>
      <c r="S95" s="171"/>
      <c r="T95" s="171">
        <v>836</v>
      </c>
      <c r="U95" s="171"/>
      <c r="V95" s="171"/>
      <c r="W95" s="163">
        <v>62.6</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4</v>
      </c>
      <c r="Q96" s="151"/>
      <c r="R96" s="151"/>
      <c r="S96" s="151"/>
      <c r="T96" s="151">
        <v>1</v>
      </c>
      <c r="U96" s="151"/>
      <c r="V96" s="151"/>
      <c r="W96" s="141">
        <v>25</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15</v>
      </c>
      <c r="Q97" s="171"/>
      <c r="R97" s="171"/>
      <c r="S97" s="171"/>
      <c r="T97" s="171">
        <v>9</v>
      </c>
      <c r="U97" s="171"/>
      <c r="V97" s="171"/>
      <c r="W97" s="163">
        <v>60</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5</v>
      </c>
      <c r="Q98" s="151"/>
      <c r="R98" s="151"/>
      <c r="S98" s="151"/>
      <c r="T98" s="151">
        <v>2</v>
      </c>
      <c r="U98" s="151"/>
      <c r="V98" s="151"/>
      <c r="W98" s="141">
        <v>40</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2</v>
      </c>
      <c r="Q100" s="151"/>
      <c r="R100" s="151"/>
      <c r="S100" s="151"/>
      <c r="T100" s="151">
        <v>1</v>
      </c>
      <c r="U100" s="151"/>
      <c r="V100" s="151"/>
      <c r="W100" s="141">
        <v>50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15</v>
      </c>
      <c r="Q101" s="171"/>
      <c r="R101" s="171"/>
      <c r="S101" s="171"/>
      <c r="T101" s="171">
        <v>8</v>
      </c>
      <c r="U101" s="171"/>
      <c r="V101" s="171"/>
      <c r="W101" s="163">
        <v>53.3</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7</v>
      </c>
      <c r="Q103" s="171"/>
      <c r="R103" s="171"/>
      <c r="S103" s="171"/>
      <c r="T103" s="171">
        <v>3</v>
      </c>
      <c r="U103" s="171"/>
      <c r="V103" s="171"/>
      <c r="W103" s="163">
        <v>42.9</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1376</v>
      </c>
      <c r="Q108" s="151"/>
      <c r="R108" s="151"/>
      <c r="S108" s="151"/>
      <c r="T108" s="151">
        <v>857</v>
      </c>
      <c r="U108" s="151"/>
      <c r="V108" s="151"/>
      <c r="W108" s="141">
        <v>62.3</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528</v>
      </c>
      <c r="Q109" s="171"/>
      <c r="R109" s="171"/>
      <c r="S109" s="171"/>
      <c r="T109" s="171">
        <v>247</v>
      </c>
      <c r="U109" s="171"/>
      <c r="V109" s="171"/>
      <c r="W109" s="163">
        <v>46.8</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454</v>
      </c>
      <c r="Q110" s="151"/>
      <c r="R110" s="151"/>
      <c r="S110" s="151"/>
      <c r="T110" s="151">
        <v>334</v>
      </c>
      <c r="U110" s="151"/>
      <c r="V110" s="151"/>
      <c r="W110" s="141">
        <v>73.599999999999994</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200</v>
      </c>
      <c r="Q111" s="171"/>
      <c r="R111" s="171"/>
      <c r="S111" s="171"/>
      <c r="T111" s="171">
        <v>140</v>
      </c>
      <c r="U111" s="171"/>
      <c r="V111" s="171"/>
      <c r="W111" s="163">
        <v>70</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108</v>
      </c>
      <c r="Q112" s="151"/>
      <c r="R112" s="151"/>
      <c r="S112" s="151"/>
      <c r="T112" s="151">
        <v>78</v>
      </c>
      <c r="U112" s="151"/>
      <c r="V112" s="151"/>
      <c r="W112" s="141">
        <v>72.2</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56</v>
      </c>
      <c r="Q113" s="171"/>
      <c r="R113" s="171"/>
      <c r="S113" s="171"/>
      <c r="T113" s="171">
        <v>43</v>
      </c>
      <c r="U113" s="171"/>
      <c r="V113" s="171"/>
      <c r="W113" s="163">
        <v>76.8</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20</v>
      </c>
      <c r="Q114" s="151"/>
      <c r="R114" s="151"/>
      <c r="S114" s="151"/>
      <c r="T114" s="151">
        <v>11</v>
      </c>
      <c r="U114" s="151"/>
      <c r="V114" s="151"/>
      <c r="W114" s="141">
        <v>55</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10</v>
      </c>
      <c r="Q115" s="171"/>
      <c r="R115" s="171"/>
      <c r="S115" s="171"/>
      <c r="T115" s="171">
        <v>4</v>
      </c>
      <c r="U115" s="171"/>
      <c r="V115" s="171"/>
      <c r="W115" s="163">
        <v>40</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c r="E127" s="134"/>
      <c r="F127" s="134"/>
      <c r="G127" s="134"/>
      <c r="H127" s="134"/>
      <c r="I127" s="132"/>
      <c r="J127" s="132"/>
      <c r="K127" s="132"/>
      <c r="L127" s="132"/>
      <c r="M127" s="132"/>
      <c r="N127" s="132"/>
      <c r="O127" s="173"/>
      <c r="P127" s="173"/>
      <c r="Q127" s="173"/>
      <c r="R127" s="173"/>
      <c r="S127" s="135" t="s">
        <v>166</v>
      </c>
      <c r="T127" s="135"/>
      <c r="U127" s="135"/>
      <c r="V127" s="135"/>
      <c r="W127" s="135"/>
      <c r="X127" s="135"/>
      <c r="Y127" s="135"/>
    </row>
    <row r="128" spans="1:25" ht="14.45" customHeight="1" x14ac:dyDescent="0.2">
      <c r="E128" s="37" t="s">
        <v>0</v>
      </c>
      <c r="F128" s="134" t="s">
        <v>0</v>
      </c>
      <c r="G128" s="134"/>
      <c r="H128" s="134"/>
      <c r="I128" s="134"/>
      <c r="J128" s="134"/>
      <c r="K128" s="134"/>
      <c r="L128" s="134"/>
      <c r="M128" s="134"/>
      <c r="N128" s="134"/>
      <c r="O128" s="134"/>
      <c r="P128" s="134"/>
      <c r="Q128" s="134" t="s">
        <v>0</v>
      </c>
      <c r="R128" s="134"/>
      <c r="S128" s="134"/>
      <c r="T128" s="134"/>
      <c r="U128" s="134" t="s">
        <v>0</v>
      </c>
      <c r="V128" s="134"/>
      <c r="W128" s="134"/>
      <c r="X128" s="134"/>
      <c r="Y128" s="134"/>
    </row>
    <row r="129" spans="1:25" ht="20.85" customHeight="1" x14ac:dyDescent="0.2">
      <c r="E129" s="175" t="s">
        <v>84</v>
      </c>
      <c r="F129" s="175"/>
      <c r="G129" s="175"/>
      <c r="H129" s="175"/>
      <c r="I129" s="175"/>
      <c r="J129" s="175"/>
      <c r="K129" s="175"/>
      <c r="L129" s="175"/>
      <c r="M129" s="175"/>
      <c r="N129" s="175"/>
      <c r="O129" s="175"/>
      <c r="P129" s="175"/>
      <c r="Q129" s="175"/>
      <c r="R129" s="175"/>
      <c r="S129" s="175"/>
      <c r="T129" s="175"/>
      <c r="U129" s="175"/>
      <c r="V129" s="175"/>
      <c r="W129" s="175"/>
      <c r="X129" s="175"/>
      <c r="Y129" s="175"/>
    </row>
    <row r="130" spans="1:25" ht="6.75" customHeight="1" x14ac:dyDescent="0.2">
      <c r="E130" s="37" t="s">
        <v>0</v>
      </c>
      <c r="F130" s="134" t="s">
        <v>0</v>
      </c>
      <c r="G130" s="134"/>
      <c r="H130" s="134"/>
      <c r="I130" s="134"/>
      <c r="J130" s="134"/>
      <c r="K130" s="134"/>
      <c r="L130" s="134"/>
      <c r="M130" s="134"/>
      <c r="N130" s="134"/>
      <c r="O130" s="134"/>
      <c r="P130" s="134"/>
      <c r="Q130" s="134" t="s">
        <v>0</v>
      </c>
      <c r="R130" s="134"/>
      <c r="S130" s="134"/>
      <c r="T130" s="134"/>
      <c r="U130" s="134" t="s">
        <v>0</v>
      </c>
      <c r="V130" s="134"/>
      <c r="W130" s="134"/>
      <c r="X130" s="134"/>
      <c r="Y130" s="134"/>
    </row>
    <row r="131" spans="1:25" ht="11.45" customHeight="1" x14ac:dyDescent="0.2">
      <c r="E131" s="37" t="s">
        <v>0</v>
      </c>
      <c r="F131" s="134" t="s">
        <v>2</v>
      </c>
      <c r="G131" s="134"/>
      <c r="H131" s="134"/>
      <c r="I131" s="134"/>
      <c r="J131" s="134"/>
      <c r="K131" s="134"/>
      <c r="L131" s="134"/>
      <c r="M131" s="134"/>
      <c r="N131" s="134"/>
      <c r="O131" s="134"/>
      <c r="P131" s="134"/>
      <c r="Q131" s="139" t="s">
        <v>0</v>
      </c>
      <c r="R131" s="139"/>
      <c r="S131" s="139"/>
      <c r="T131" s="139"/>
      <c r="U131" s="139"/>
      <c r="V131" s="139"/>
      <c r="W131" s="139"/>
      <c r="X131" s="139"/>
      <c r="Y131" s="139"/>
    </row>
    <row r="132" spans="1:25" ht="11.45" customHeight="1" x14ac:dyDescent="0.2">
      <c r="E132" s="37" t="s">
        <v>0</v>
      </c>
      <c r="F132" s="134" t="s">
        <v>3</v>
      </c>
      <c r="G132" s="134"/>
      <c r="H132" s="134"/>
      <c r="I132" s="134"/>
      <c r="J132" s="134"/>
      <c r="K132" s="134"/>
      <c r="L132" s="134"/>
      <c r="M132" s="134"/>
      <c r="N132" s="134"/>
      <c r="O132" s="134"/>
      <c r="P132" s="134"/>
      <c r="Q132" s="134"/>
      <c r="R132" s="134"/>
      <c r="S132" s="134"/>
      <c r="T132" s="134"/>
      <c r="U132" s="154" t="s">
        <v>4</v>
      </c>
      <c r="V132" s="154"/>
      <c r="W132" s="154"/>
      <c r="X132" s="154"/>
      <c r="Y132" s="154"/>
    </row>
    <row r="133" spans="1:25" ht="11.45" customHeight="1" x14ac:dyDescent="0.2">
      <c r="E133" s="37" t="s">
        <v>0</v>
      </c>
      <c r="F133" s="134" t="s">
        <v>5</v>
      </c>
      <c r="G133" s="134"/>
      <c r="H133" s="134"/>
      <c r="I133" s="134"/>
      <c r="J133" s="134"/>
      <c r="K133" s="134"/>
      <c r="L133" s="134"/>
      <c r="M133" s="134"/>
      <c r="N133" s="134"/>
      <c r="O133" s="134"/>
      <c r="P133" s="134"/>
      <c r="Q133" s="134"/>
      <c r="R133" s="134"/>
      <c r="S133" s="134"/>
      <c r="T133" s="134"/>
      <c r="U133" s="154" t="s">
        <v>6</v>
      </c>
      <c r="V133" s="154"/>
      <c r="W133" s="154"/>
      <c r="X133" s="154"/>
      <c r="Y133" s="154"/>
    </row>
    <row r="134" spans="1:25" ht="1.7"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row>
    <row r="135" spans="1:25" ht="1.1499999999999999" customHeight="1" x14ac:dyDescent="0.2">
      <c r="A135" s="152" t="s">
        <v>0</v>
      </c>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row>
    <row r="136" spans="1:25" ht="11.25" customHeight="1" x14ac:dyDescent="0.2">
      <c r="A136" s="177" t="s">
        <v>0</v>
      </c>
      <c r="B136" s="177"/>
      <c r="C136" s="181" t="s">
        <v>0</v>
      </c>
      <c r="D136" s="181"/>
      <c r="E136" s="181" t="s">
        <v>0</v>
      </c>
      <c r="F136" s="181"/>
      <c r="G136" s="181" t="s">
        <v>0</v>
      </c>
      <c r="H136" s="181"/>
      <c r="I136" s="181"/>
      <c r="J136" s="177" t="s">
        <v>0</v>
      </c>
      <c r="K136" s="177"/>
      <c r="L136" s="177"/>
      <c r="M136" s="177"/>
      <c r="N136" s="181" t="s">
        <v>0</v>
      </c>
      <c r="O136" s="181"/>
      <c r="P136" s="181"/>
      <c r="Q136" s="181"/>
      <c r="R136" s="181" t="s">
        <v>0</v>
      </c>
      <c r="S136" s="181"/>
      <c r="T136" s="181"/>
      <c r="U136" s="181"/>
      <c r="V136" s="181" t="s">
        <v>0</v>
      </c>
      <c r="W136" s="181"/>
      <c r="X136" s="181"/>
      <c r="Y136" s="38" t="s">
        <v>0</v>
      </c>
    </row>
    <row r="137" spans="1:25" ht="11.25" customHeight="1" x14ac:dyDescent="0.2">
      <c r="A137" s="179" t="s">
        <v>0</v>
      </c>
      <c r="B137" s="179"/>
      <c r="C137" s="165" t="s">
        <v>13</v>
      </c>
      <c r="D137" s="165"/>
      <c r="E137" s="165"/>
      <c r="F137" s="165"/>
      <c r="G137" s="165"/>
      <c r="H137" s="165"/>
      <c r="I137" s="165"/>
      <c r="J137" s="179" t="s">
        <v>0</v>
      </c>
      <c r="K137" s="179"/>
      <c r="L137" s="179"/>
      <c r="M137" s="179"/>
      <c r="N137" s="165" t="s">
        <v>14</v>
      </c>
      <c r="O137" s="165"/>
      <c r="P137" s="165"/>
      <c r="Q137" s="165"/>
      <c r="R137" s="165"/>
      <c r="S137" s="165"/>
      <c r="T137" s="165"/>
      <c r="U137" s="165"/>
      <c r="V137" s="165"/>
      <c r="W137" s="165"/>
      <c r="X137" s="165"/>
      <c r="Y137" s="40" t="s">
        <v>0</v>
      </c>
    </row>
    <row r="138" spans="1:25" ht="11.25" customHeight="1" x14ac:dyDescent="0.2">
      <c r="A138" s="142" t="s">
        <v>0</v>
      </c>
      <c r="B138" s="142"/>
      <c r="C138" s="142" t="s">
        <v>85</v>
      </c>
      <c r="D138" s="142"/>
      <c r="E138" s="142" t="s">
        <v>0</v>
      </c>
      <c r="F138" s="142"/>
      <c r="G138" s="151">
        <v>3887</v>
      </c>
      <c r="H138" s="151"/>
      <c r="I138" s="151"/>
      <c r="J138" s="144" t="s">
        <v>0</v>
      </c>
      <c r="K138" s="144"/>
      <c r="L138" s="144"/>
      <c r="M138" s="144"/>
      <c r="N138" s="142" t="s">
        <v>86</v>
      </c>
      <c r="O138" s="142"/>
      <c r="P138" s="142"/>
      <c r="Q138" s="142"/>
      <c r="R138" s="142"/>
      <c r="S138" s="142"/>
      <c r="T138" s="142"/>
      <c r="U138" s="142"/>
      <c r="V138" s="145">
        <v>38436</v>
      </c>
      <c r="W138" s="145"/>
      <c r="X138" s="145"/>
      <c r="Y138" s="41" t="s">
        <v>0</v>
      </c>
    </row>
    <row r="139" spans="1:25" ht="11.25" customHeight="1" x14ac:dyDescent="0.2">
      <c r="A139" s="143" t="s">
        <v>0</v>
      </c>
      <c r="B139" s="143"/>
      <c r="C139" s="143" t="s">
        <v>87</v>
      </c>
      <c r="D139" s="143"/>
      <c r="E139" s="143" t="s">
        <v>0</v>
      </c>
      <c r="F139" s="143"/>
      <c r="G139" s="171">
        <v>3930</v>
      </c>
      <c r="H139" s="171"/>
      <c r="I139" s="171"/>
      <c r="J139" s="186" t="s">
        <v>0</v>
      </c>
      <c r="K139" s="186"/>
      <c r="L139" s="186"/>
      <c r="M139" s="186"/>
      <c r="N139" s="143" t="s">
        <v>88</v>
      </c>
      <c r="O139" s="143"/>
      <c r="P139" s="143"/>
      <c r="Q139" s="143"/>
      <c r="R139" s="143"/>
      <c r="S139" s="143"/>
      <c r="T139" s="143"/>
      <c r="U139" s="143"/>
      <c r="V139" s="157">
        <v>48747</v>
      </c>
      <c r="W139" s="157"/>
      <c r="X139" s="157"/>
      <c r="Y139" s="43" t="s">
        <v>0</v>
      </c>
    </row>
    <row r="140" spans="1:25" ht="11.25" customHeight="1" x14ac:dyDescent="0.2">
      <c r="A140" s="142" t="s">
        <v>0</v>
      </c>
      <c r="B140" s="142"/>
      <c r="C140" s="142" t="s">
        <v>89</v>
      </c>
      <c r="D140" s="142"/>
      <c r="E140" s="142" t="s">
        <v>0</v>
      </c>
      <c r="F140" s="142"/>
      <c r="G140" s="151">
        <v>3932</v>
      </c>
      <c r="H140" s="151"/>
      <c r="I140" s="151"/>
      <c r="J140" s="144" t="s">
        <v>0</v>
      </c>
      <c r="K140" s="144"/>
      <c r="L140" s="144"/>
      <c r="M140" s="144"/>
      <c r="N140" s="142" t="s">
        <v>90</v>
      </c>
      <c r="O140" s="142"/>
      <c r="P140" s="142"/>
      <c r="Q140" s="142"/>
      <c r="R140" s="142"/>
      <c r="S140" s="142"/>
      <c r="T140" s="142"/>
      <c r="U140" s="142"/>
      <c r="V140" s="184">
        <v>4.87</v>
      </c>
      <c r="W140" s="184"/>
      <c r="X140" s="184"/>
      <c r="Y140" s="41" t="s">
        <v>0</v>
      </c>
    </row>
    <row r="141" spans="1:25" ht="11.25" customHeight="1" x14ac:dyDescent="0.2">
      <c r="A141" s="143" t="s">
        <v>0</v>
      </c>
      <c r="B141" s="143"/>
      <c r="C141" s="143" t="s">
        <v>90</v>
      </c>
      <c r="D141" s="143"/>
      <c r="E141" s="143" t="s">
        <v>0</v>
      </c>
      <c r="F141" s="143"/>
      <c r="G141" s="174">
        <v>0.01</v>
      </c>
      <c r="H141" s="174"/>
      <c r="I141" s="174"/>
      <c r="J141" s="150" t="s">
        <v>0</v>
      </c>
      <c r="K141" s="150"/>
      <c r="L141" s="150"/>
      <c r="M141" s="150"/>
      <c r="N141" s="143" t="s">
        <v>0</v>
      </c>
      <c r="O141" s="143"/>
      <c r="P141" s="143"/>
      <c r="Q141" s="143"/>
      <c r="R141" s="143"/>
      <c r="S141" s="143"/>
      <c r="T141" s="143"/>
      <c r="U141" s="143"/>
      <c r="V141" s="185" t="s">
        <v>0</v>
      </c>
      <c r="W141" s="185"/>
      <c r="X141" s="185"/>
      <c r="Y141" s="43" t="s">
        <v>0</v>
      </c>
    </row>
    <row r="142" spans="1:25" ht="0.75" customHeight="1" x14ac:dyDescent="0.2">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row>
    <row r="143" spans="1:25" ht="11.25" customHeight="1" x14ac:dyDescent="0.2">
      <c r="A143" s="177" t="s">
        <v>0</v>
      </c>
      <c r="B143" s="177"/>
      <c r="C143" s="177" t="s">
        <v>0</v>
      </c>
      <c r="D143" s="177"/>
      <c r="E143" s="177"/>
      <c r="F143" s="177"/>
      <c r="G143" s="177"/>
      <c r="H143" s="177"/>
      <c r="I143" s="177"/>
      <c r="J143" s="177"/>
      <c r="K143" s="177" t="s">
        <v>0</v>
      </c>
      <c r="L143" s="177"/>
      <c r="M143" s="177" t="s">
        <v>0</v>
      </c>
      <c r="N143" s="177"/>
      <c r="O143" s="177" t="s">
        <v>0</v>
      </c>
      <c r="P143" s="177"/>
      <c r="Q143" s="177"/>
      <c r="R143" s="177" t="s">
        <v>0</v>
      </c>
      <c r="S143" s="177"/>
      <c r="T143" s="177"/>
      <c r="U143" s="177" t="s">
        <v>0</v>
      </c>
      <c r="V143" s="177"/>
      <c r="W143" s="177"/>
      <c r="X143" s="38" t="s">
        <v>0</v>
      </c>
      <c r="Y143" s="38" t="s">
        <v>0</v>
      </c>
    </row>
    <row r="144" spans="1:25" ht="11.25" customHeight="1" x14ac:dyDescent="0.2">
      <c r="A144" s="146" t="s">
        <v>0</v>
      </c>
      <c r="B144" s="146"/>
      <c r="C144" s="146" t="s">
        <v>0</v>
      </c>
      <c r="D144" s="146"/>
      <c r="E144" s="146"/>
      <c r="F144" s="146"/>
      <c r="G144" s="146"/>
      <c r="H144" s="146"/>
      <c r="I144" s="146"/>
      <c r="J144" s="146"/>
      <c r="K144" s="147" t="s">
        <v>91</v>
      </c>
      <c r="L144" s="147"/>
      <c r="M144" s="147"/>
      <c r="N144" s="147"/>
      <c r="O144" s="147" t="s">
        <v>92</v>
      </c>
      <c r="P144" s="147"/>
      <c r="Q144" s="147"/>
      <c r="R144" s="147"/>
      <c r="S144" s="147"/>
      <c r="T144" s="147"/>
      <c r="U144" s="147" t="s">
        <v>93</v>
      </c>
      <c r="V144" s="147"/>
      <c r="W144" s="147"/>
      <c r="X144" s="147"/>
      <c r="Y144" s="40" t="s">
        <v>0</v>
      </c>
    </row>
    <row r="145" spans="1:25" ht="11.25" customHeight="1" x14ac:dyDescent="0.2">
      <c r="A145" s="146" t="s">
        <v>0</v>
      </c>
      <c r="B145" s="146"/>
      <c r="C145" s="165" t="s">
        <v>94</v>
      </c>
      <c r="D145" s="165"/>
      <c r="E145" s="165"/>
      <c r="F145" s="165"/>
      <c r="G145" s="165"/>
      <c r="H145" s="165"/>
      <c r="I145" s="165"/>
      <c r="J145" s="165"/>
      <c r="K145" s="149" t="s">
        <v>20</v>
      </c>
      <c r="L145" s="149"/>
      <c r="M145" s="149" t="s">
        <v>21</v>
      </c>
      <c r="N145" s="149"/>
      <c r="O145" s="149" t="s">
        <v>20</v>
      </c>
      <c r="P145" s="149"/>
      <c r="Q145" s="149"/>
      <c r="R145" s="149" t="s">
        <v>21</v>
      </c>
      <c r="S145" s="149"/>
      <c r="T145" s="149"/>
      <c r="U145" s="149" t="s">
        <v>20</v>
      </c>
      <c r="V145" s="149"/>
      <c r="W145" s="149"/>
      <c r="X145" s="46" t="s">
        <v>21</v>
      </c>
      <c r="Y145" s="40" t="s">
        <v>0</v>
      </c>
    </row>
    <row r="146" spans="1:25" ht="11.25" customHeight="1" x14ac:dyDescent="0.2">
      <c r="A146" s="142" t="s">
        <v>0</v>
      </c>
      <c r="B146" s="142"/>
      <c r="C146" s="164" t="s">
        <v>95</v>
      </c>
      <c r="D146" s="164"/>
      <c r="E146" s="164"/>
      <c r="F146" s="164"/>
      <c r="G146" s="164"/>
      <c r="H146" s="164"/>
      <c r="I146" s="164"/>
      <c r="J146" s="164"/>
      <c r="K146" s="151">
        <v>2474</v>
      </c>
      <c r="L146" s="151"/>
      <c r="M146" s="144" t="s">
        <v>96</v>
      </c>
      <c r="N146" s="144"/>
      <c r="O146" s="151">
        <v>2514</v>
      </c>
      <c r="P146" s="151"/>
      <c r="Q146" s="151"/>
      <c r="R146" s="144" t="s">
        <v>96</v>
      </c>
      <c r="S146" s="144"/>
      <c r="T146" s="144"/>
      <c r="U146" s="151">
        <v>2545</v>
      </c>
      <c r="V146" s="151"/>
      <c r="W146" s="151"/>
      <c r="X146" s="42" t="s">
        <v>96</v>
      </c>
      <c r="Y146" s="38" t="s">
        <v>0</v>
      </c>
    </row>
    <row r="147" spans="1:25" ht="10.5" customHeight="1" x14ac:dyDescent="0.2">
      <c r="A147" s="143" t="s">
        <v>0</v>
      </c>
      <c r="B147" s="143"/>
      <c r="C147" s="159" t="s">
        <v>97</v>
      </c>
      <c r="D147" s="159"/>
      <c r="E147" s="159"/>
      <c r="F147" s="159"/>
      <c r="G147" s="159"/>
      <c r="H147" s="159"/>
      <c r="I147" s="159"/>
      <c r="J147" s="159"/>
      <c r="K147" s="171">
        <v>1660</v>
      </c>
      <c r="L147" s="171"/>
      <c r="M147" s="163">
        <v>67.099999999999994</v>
      </c>
      <c r="N147" s="163"/>
      <c r="O147" s="171">
        <v>1684</v>
      </c>
      <c r="P147" s="171"/>
      <c r="Q147" s="171"/>
      <c r="R147" s="163">
        <v>67</v>
      </c>
      <c r="S147" s="163"/>
      <c r="T147" s="163"/>
      <c r="U147" s="171">
        <v>1695</v>
      </c>
      <c r="V147" s="171"/>
      <c r="W147" s="171"/>
      <c r="X147" s="47">
        <v>66.599999999999994</v>
      </c>
      <c r="Y147" s="48" t="s">
        <v>0</v>
      </c>
    </row>
    <row r="148" spans="1:25" ht="11.25" customHeight="1" x14ac:dyDescent="0.2">
      <c r="A148" s="142" t="s">
        <v>0</v>
      </c>
      <c r="B148" s="142"/>
      <c r="C148" s="183" t="s">
        <v>98</v>
      </c>
      <c r="D148" s="183"/>
      <c r="E148" s="183"/>
      <c r="F148" s="183"/>
      <c r="G148" s="183"/>
      <c r="H148" s="183"/>
      <c r="I148" s="183"/>
      <c r="J148" s="183"/>
      <c r="K148" s="151">
        <v>1309</v>
      </c>
      <c r="L148" s="151"/>
      <c r="M148" s="141">
        <v>52.9</v>
      </c>
      <c r="N148" s="141"/>
      <c r="O148" s="151">
        <v>1304</v>
      </c>
      <c r="P148" s="151"/>
      <c r="Q148" s="151"/>
      <c r="R148" s="141">
        <v>51.9</v>
      </c>
      <c r="S148" s="141"/>
      <c r="T148" s="141"/>
      <c r="U148" s="151">
        <v>1309</v>
      </c>
      <c r="V148" s="151"/>
      <c r="W148" s="151"/>
      <c r="X148" s="49">
        <v>51.4</v>
      </c>
      <c r="Y148" s="38" t="s">
        <v>0</v>
      </c>
    </row>
    <row r="149" spans="1:25" ht="10.5" customHeight="1" x14ac:dyDescent="0.2">
      <c r="A149" s="143" t="s">
        <v>0</v>
      </c>
      <c r="B149" s="143"/>
      <c r="C149" s="182" t="s">
        <v>99</v>
      </c>
      <c r="D149" s="182"/>
      <c r="E149" s="182"/>
      <c r="F149" s="182"/>
      <c r="G149" s="182"/>
      <c r="H149" s="182"/>
      <c r="I149" s="182"/>
      <c r="J149" s="182"/>
      <c r="K149" s="171">
        <v>351</v>
      </c>
      <c r="L149" s="171"/>
      <c r="M149" s="163">
        <v>14.2</v>
      </c>
      <c r="N149" s="163"/>
      <c r="O149" s="171">
        <v>380</v>
      </c>
      <c r="P149" s="171"/>
      <c r="Q149" s="171"/>
      <c r="R149" s="163">
        <v>15.1</v>
      </c>
      <c r="S149" s="163"/>
      <c r="T149" s="163"/>
      <c r="U149" s="171">
        <v>386</v>
      </c>
      <c r="V149" s="171"/>
      <c r="W149" s="171"/>
      <c r="X149" s="47">
        <v>15.2</v>
      </c>
      <c r="Y149" s="48" t="s">
        <v>0</v>
      </c>
    </row>
    <row r="150" spans="1:25" ht="11.25" customHeight="1" x14ac:dyDescent="0.2">
      <c r="A150" s="142" t="s">
        <v>0</v>
      </c>
      <c r="B150" s="142"/>
      <c r="C150" s="161" t="s">
        <v>100</v>
      </c>
      <c r="D150" s="161"/>
      <c r="E150" s="161"/>
      <c r="F150" s="161"/>
      <c r="G150" s="161"/>
      <c r="H150" s="161"/>
      <c r="I150" s="161"/>
      <c r="J150" s="161"/>
      <c r="K150" s="151">
        <v>814</v>
      </c>
      <c r="L150" s="151"/>
      <c r="M150" s="141">
        <v>32.9</v>
      </c>
      <c r="N150" s="141"/>
      <c r="O150" s="151">
        <v>830</v>
      </c>
      <c r="P150" s="151"/>
      <c r="Q150" s="151"/>
      <c r="R150" s="141">
        <v>33</v>
      </c>
      <c r="S150" s="141"/>
      <c r="T150" s="141"/>
      <c r="U150" s="151">
        <v>850</v>
      </c>
      <c r="V150" s="151"/>
      <c r="W150" s="151"/>
      <c r="X150" s="49">
        <v>33.4</v>
      </c>
      <c r="Y150" s="38" t="s">
        <v>0</v>
      </c>
    </row>
    <row r="151" spans="1:25" ht="11.25" customHeight="1" x14ac:dyDescent="0.2">
      <c r="A151" s="142" t="s">
        <v>0</v>
      </c>
      <c r="B151" s="142"/>
      <c r="C151" s="142" t="s">
        <v>0</v>
      </c>
      <c r="D151" s="142"/>
      <c r="E151" s="142"/>
      <c r="F151" s="142"/>
      <c r="G151" s="142"/>
      <c r="H151" s="142"/>
      <c r="I151" s="142"/>
      <c r="J151" s="142"/>
      <c r="K151" s="144" t="s">
        <v>0</v>
      </c>
      <c r="L151" s="144"/>
      <c r="M151" s="144" t="s">
        <v>0</v>
      </c>
      <c r="N151" s="144"/>
      <c r="O151" s="144" t="s">
        <v>0</v>
      </c>
      <c r="P151" s="144"/>
      <c r="Q151" s="144"/>
      <c r="R151" s="144" t="s">
        <v>0</v>
      </c>
      <c r="S151" s="144"/>
      <c r="T151" s="144"/>
      <c r="U151" s="144" t="s">
        <v>0</v>
      </c>
      <c r="V151" s="144"/>
      <c r="W151" s="144"/>
      <c r="X151" s="42" t="s">
        <v>0</v>
      </c>
      <c r="Y151" s="38" t="s">
        <v>0</v>
      </c>
    </row>
    <row r="152" spans="1:25" ht="11.25" customHeight="1" x14ac:dyDescent="0.2">
      <c r="A152" s="146" t="s">
        <v>0</v>
      </c>
      <c r="B152" s="146"/>
      <c r="C152" s="146" t="s">
        <v>0</v>
      </c>
      <c r="D152" s="146"/>
      <c r="E152" s="146"/>
      <c r="F152" s="146"/>
      <c r="G152" s="146"/>
      <c r="H152" s="146"/>
      <c r="I152" s="146"/>
      <c r="J152" s="146"/>
      <c r="K152" s="147" t="s">
        <v>0</v>
      </c>
      <c r="L152" s="147"/>
      <c r="M152" s="147"/>
      <c r="N152" s="147"/>
      <c r="O152" s="147" t="s">
        <v>92</v>
      </c>
      <c r="P152" s="147"/>
      <c r="Q152" s="147"/>
      <c r="R152" s="147"/>
      <c r="S152" s="147"/>
      <c r="T152" s="147"/>
      <c r="U152" s="147" t="s">
        <v>93</v>
      </c>
      <c r="V152" s="147"/>
      <c r="W152" s="147"/>
      <c r="X152" s="147"/>
      <c r="Y152" s="40" t="s">
        <v>0</v>
      </c>
    </row>
    <row r="153" spans="1:25" ht="11.25" customHeight="1" x14ac:dyDescent="0.2">
      <c r="A153" s="179" t="s">
        <v>0</v>
      </c>
      <c r="B153" s="179"/>
      <c r="C153" s="165" t="s">
        <v>101</v>
      </c>
      <c r="D153" s="165"/>
      <c r="E153" s="165"/>
      <c r="F153" s="165"/>
      <c r="G153" s="165"/>
      <c r="H153" s="165"/>
      <c r="I153" s="165"/>
      <c r="J153" s="165"/>
      <c r="K153" s="149" t="s">
        <v>0</v>
      </c>
      <c r="L153" s="149"/>
      <c r="M153" s="149" t="s">
        <v>0</v>
      </c>
      <c r="N153" s="149"/>
      <c r="O153" s="149" t="s">
        <v>20</v>
      </c>
      <c r="P153" s="149"/>
      <c r="Q153" s="149"/>
      <c r="R153" s="149" t="s">
        <v>21</v>
      </c>
      <c r="S153" s="149"/>
      <c r="T153" s="149"/>
      <c r="U153" s="149" t="s">
        <v>20</v>
      </c>
      <c r="V153" s="149"/>
      <c r="W153" s="149"/>
      <c r="X153" s="46" t="s">
        <v>21</v>
      </c>
      <c r="Y153" s="40" t="s">
        <v>0</v>
      </c>
    </row>
    <row r="154" spans="1:25" ht="11.25" customHeight="1" x14ac:dyDescent="0.2">
      <c r="A154" s="142" t="s">
        <v>0</v>
      </c>
      <c r="B154" s="142"/>
      <c r="C154" s="164" t="s">
        <v>102</v>
      </c>
      <c r="D154" s="164"/>
      <c r="E154" s="164"/>
      <c r="F154" s="164"/>
      <c r="G154" s="164"/>
      <c r="H154" s="164"/>
      <c r="I154" s="164"/>
      <c r="J154" s="164"/>
      <c r="K154" s="144" t="s">
        <v>0</v>
      </c>
      <c r="L154" s="144"/>
      <c r="M154" s="144" t="s">
        <v>0</v>
      </c>
      <c r="N154" s="144"/>
      <c r="O154" s="151">
        <v>1304</v>
      </c>
      <c r="P154" s="151"/>
      <c r="Q154" s="151"/>
      <c r="R154" s="144" t="s">
        <v>96</v>
      </c>
      <c r="S154" s="144"/>
      <c r="T154" s="144"/>
      <c r="U154" s="151">
        <v>1309</v>
      </c>
      <c r="V154" s="151"/>
      <c r="W154" s="151"/>
      <c r="X154" s="42" t="s">
        <v>96</v>
      </c>
      <c r="Y154" s="38" t="s">
        <v>0</v>
      </c>
    </row>
    <row r="155" spans="1:25" ht="11.25" customHeight="1" x14ac:dyDescent="0.2">
      <c r="A155" s="143" t="s">
        <v>0</v>
      </c>
      <c r="B155" s="143"/>
      <c r="C155" s="159" t="s">
        <v>103</v>
      </c>
      <c r="D155" s="159"/>
      <c r="E155" s="159"/>
      <c r="F155" s="159"/>
      <c r="G155" s="159"/>
      <c r="H155" s="159"/>
      <c r="I155" s="159"/>
      <c r="J155" s="159"/>
      <c r="K155" s="150" t="s">
        <v>0</v>
      </c>
      <c r="L155" s="150"/>
      <c r="M155" s="150" t="s">
        <v>0</v>
      </c>
      <c r="N155" s="150"/>
      <c r="O155" s="171">
        <v>153</v>
      </c>
      <c r="P155" s="171"/>
      <c r="Q155" s="171"/>
      <c r="R155" s="163">
        <v>11.7</v>
      </c>
      <c r="S155" s="163"/>
      <c r="T155" s="163"/>
      <c r="U155" s="171">
        <v>89</v>
      </c>
      <c r="V155" s="171"/>
      <c r="W155" s="171"/>
      <c r="X155" s="47">
        <v>6.8</v>
      </c>
      <c r="Y155" s="48" t="s">
        <v>0</v>
      </c>
    </row>
    <row r="156" spans="1:25" ht="11.25" customHeight="1" x14ac:dyDescent="0.2">
      <c r="A156" s="142" t="s">
        <v>0</v>
      </c>
      <c r="B156" s="142"/>
      <c r="C156" s="161" t="s">
        <v>104</v>
      </c>
      <c r="D156" s="161"/>
      <c r="E156" s="161"/>
      <c r="F156" s="161"/>
      <c r="G156" s="161"/>
      <c r="H156" s="161"/>
      <c r="I156" s="161"/>
      <c r="J156" s="161"/>
      <c r="K156" s="144" t="s">
        <v>0</v>
      </c>
      <c r="L156" s="144"/>
      <c r="M156" s="144" t="s">
        <v>0</v>
      </c>
      <c r="N156" s="144"/>
      <c r="O156" s="151">
        <v>495</v>
      </c>
      <c r="P156" s="151"/>
      <c r="Q156" s="151"/>
      <c r="R156" s="141">
        <v>38</v>
      </c>
      <c r="S156" s="141"/>
      <c r="T156" s="141"/>
      <c r="U156" s="151">
        <v>424</v>
      </c>
      <c r="V156" s="151"/>
      <c r="W156" s="151"/>
      <c r="X156" s="49">
        <v>32.4</v>
      </c>
      <c r="Y156" s="38" t="s">
        <v>0</v>
      </c>
    </row>
    <row r="157" spans="1:25" ht="11.25" customHeight="1" x14ac:dyDescent="0.2">
      <c r="A157" s="143" t="s">
        <v>0</v>
      </c>
      <c r="B157" s="143"/>
      <c r="C157" s="159" t="s">
        <v>30</v>
      </c>
      <c r="D157" s="159"/>
      <c r="E157" s="159"/>
      <c r="F157" s="159"/>
      <c r="G157" s="159"/>
      <c r="H157" s="159"/>
      <c r="I157" s="159"/>
      <c r="J157" s="159"/>
      <c r="K157" s="150" t="s">
        <v>0</v>
      </c>
      <c r="L157" s="150"/>
      <c r="M157" s="150" t="s">
        <v>0</v>
      </c>
      <c r="N157" s="150"/>
      <c r="O157" s="171">
        <v>305</v>
      </c>
      <c r="P157" s="171"/>
      <c r="Q157" s="171"/>
      <c r="R157" s="163">
        <v>23.4</v>
      </c>
      <c r="S157" s="163"/>
      <c r="T157" s="163"/>
      <c r="U157" s="171">
        <v>329</v>
      </c>
      <c r="V157" s="171"/>
      <c r="W157" s="171"/>
      <c r="X157" s="47">
        <v>25.1</v>
      </c>
      <c r="Y157" s="50" t="s">
        <v>0</v>
      </c>
    </row>
    <row r="158" spans="1:25" ht="11.25" customHeight="1" x14ac:dyDescent="0.2">
      <c r="A158" s="142" t="s">
        <v>0</v>
      </c>
      <c r="B158" s="142"/>
      <c r="C158" s="161" t="s">
        <v>31</v>
      </c>
      <c r="D158" s="161"/>
      <c r="E158" s="161"/>
      <c r="F158" s="161"/>
      <c r="G158" s="161"/>
      <c r="H158" s="161"/>
      <c r="I158" s="161"/>
      <c r="J158" s="161"/>
      <c r="K158" s="144" t="s">
        <v>0</v>
      </c>
      <c r="L158" s="144"/>
      <c r="M158" s="144" t="s">
        <v>0</v>
      </c>
      <c r="N158" s="144"/>
      <c r="O158" s="151">
        <v>156</v>
      </c>
      <c r="P158" s="151"/>
      <c r="Q158" s="151"/>
      <c r="R158" s="141">
        <v>12</v>
      </c>
      <c r="S158" s="141"/>
      <c r="T158" s="141"/>
      <c r="U158" s="151">
        <v>217</v>
      </c>
      <c r="V158" s="151"/>
      <c r="W158" s="151"/>
      <c r="X158" s="49">
        <v>16.600000000000001</v>
      </c>
      <c r="Y158" s="37" t="s">
        <v>0</v>
      </c>
    </row>
    <row r="159" spans="1:25" ht="12" customHeight="1" x14ac:dyDescent="0.2">
      <c r="A159" s="143" t="s">
        <v>0</v>
      </c>
      <c r="B159" s="143"/>
      <c r="C159" s="159" t="s">
        <v>105</v>
      </c>
      <c r="D159" s="159"/>
      <c r="E159" s="159"/>
      <c r="F159" s="159"/>
      <c r="G159" s="159"/>
      <c r="H159" s="159"/>
      <c r="I159" s="159"/>
      <c r="J159" s="159"/>
      <c r="K159" s="150" t="s">
        <v>0</v>
      </c>
      <c r="L159" s="150"/>
      <c r="M159" s="150" t="s">
        <v>0</v>
      </c>
      <c r="N159" s="150"/>
      <c r="O159" s="171">
        <v>76</v>
      </c>
      <c r="P159" s="171"/>
      <c r="Q159" s="171"/>
      <c r="R159" s="163">
        <v>5.8</v>
      </c>
      <c r="S159" s="163"/>
      <c r="T159" s="163"/>
      <c r="U159" s="171">
        <v>112</v>
      </c>
      <c r="V159" s="171"/>
      <c r="W159" s="171"/>
      <c r="X159" s="47">
        <v>8.6</v>
      </c>
      <c r="Y159" s="43" t="s">
        <v>0</v>
      </c>
    </row>
    <row r="160" spans="1:25" ht="11.25" customHeight="1" x14ac:dyDescent="0.2">
      <c r="A160" s="142" t="s">
        <v>0</v>
      </c>
      <c r="B160" s="142"/>
      <c r="C160" s="161" t="s">
        <v>106</v>
      </c>
      <c r="D160" s="161"/>
      <c r="E160" s="161"/>
      <c r="F160" s="161"/>
      <c r="G160" s="161"/>
      <c r="H160" s="161"/>
      <c r="I160" s="161"/>
      <c r="J160" s="161"/>
      <c r="K160" s="144" t="s">
        <v>0</v>
      </c>
      <c r="L160" s="144"/>
      <c r="M160" s="144" t="s">
        <v>0</v>
      </c>
      <c r="N160" s="144"/>
      <c r="O160" s="151">
        <v>46</v>
      </c>
      <c r="P160" s="151"/>
      <c r="Q160" s="151"/>
      <c r="R160" s="141">
        <v>3.5</v>
      </c>
      <c r="S160" s="141"/>
      <c r="T160" s="141"/>
      <c r="U160" s="151">
        <v>57</v>
      </c>
      <c r="V160" s="151"/>
      <c r="W160" s="151"/>
      <c r="X160" s="49">
        <v>4.4000000000000004</v>
      </c>
      <c r="Y160" s="37" t="s">
        <v>0</v>
      </c>
    </row>
    <row r="161" spans="1:25" ht="11.25" customHeight="1" x14ac:dyDescent="0.2">
      <c r="A161" s="143" t="s">
        <v>0</v>
      </c>
      <c r="B161" s="143"/>
      <c r="C161" s="159" t="s">
        <v>107</v>
      </c>
      <c r="D161" s="159"/>
      <c r="E161" s="159"/>
      <c r="F161" s="159"/>
      <c r="G161" s="159"/>
      <c r="H161" s="159"/>
      <c r="I161" s="159"/>
      <c r="J161" s="159"/>
      <c r="K161" s="150" t="s">
        <v>0</v>
      </c>
      <c r="L161" s="150"/>
      <c r="M161" s="150" t="s">
        <v>0</v>
      </c>
      <c r="N161" s="150"/>
      <c r="O161" s="171">
        <v>32</v>
      </c>
      <c r="P161" s="171"/>
      <c r="Q161" s="171"/>
      <c r="R161" s="163">
        <v>2.5</v>
      </c>
      <c r="S161" s="163"/>
      <c r="T161" s="163"/>
      <c r="U161" s="171">
        <v>33</v>
      </c>
      <c r="V161" s="171"/>
      <c r="W161" s="171"/>
      <c r="X161" s="47">
        <v>2.5</v>
      </c>
      <c r="Y161" s="50" t="s">
        <v>0</v>
      </c>
    </row>
    <row r="162" spans="1:25" ht="11.25" customHeight="1" x14ac:dyDescent="0.2">
      <c r="A162" s="142" t="s">
        <v>0</v>
      </c>
      <c r="B162" s="142"/>
      <c r="C162" s="161" t="s">
        <v>108</v>
      </c>
      <c r="D162" s="161"/>
      <c r="E162" s="161"/>
      <c r="F162" s="161"/>
      <c r="G162" s="161"/>
      <c r="H162" s="161"/>
      <c r="I162" s="161"/>
      <c r="J162" s="161"/>
      <c r="K162" s="144" t="s">
        <v>0</v>
      </c>
      <c r="L162" s="144"/>
      <c r="M162" s="144" t="s">
        <v>0</v>
      </c>
      <c r="N162" s="144"/>
      <c r="O162" s="151">
        <v>18</v>
      </c>
      <c r="P162" s="151"/>
      <c r="Q162" s="151"/>
      <c r="R162" s="141">
        <v>1.4</v>
      </c>
      <c r="S162" s="141"/>
      <c r="T162" s="141"/>
      <c r="U162" s="151">
        <v>20</v>
      </c>
      <c r="V162" s="151"/>
      <c r="W162" s="151"/>
      <c r="X162" s="49">
        <v>1.5</v>
      </c>
      <c r="Y162" s="38" t="s">
        <v>0</v>
      </c>
    </row>
    <row r="163" spans="1:25" ht="11.25" customHeight="1" x14ac:dyDescent="0.2">
      <c r="A163" s="150" t="s">
        <v>0</v>
      </c>
      <c r="B163" s="150"/>
      <c r="C163" s="159" t="s">
        <v>109</v>
      </c>
      <c r="D163" s="159"/>
      <c r="E163" s="159"/>
      <c r="F163" s="159"/>
      <c r="G163" s="159"/>
      <c r="H163" s="159"/>
      <c r="I163" s="159"/>
      <c r="J163" s="159"/>
      <c r="K163" s="150" t="s">
        <v>0</v>
      </c>
      <c r="L163" s="150"/>
      <c r="M163" s="150" t="s">
        <v>0</v>
      </c>
      <c r="N163" s="150"/>
      <c r="O163" s="171">
        <v>10</v>
      </c>
      <c r="P163" s="171"/>
      <c r="Q163" s="171"/>
      <c r="R163" s="163">
        <v>0.8</v>
      </c>
      <c r="S163" s="163"/>
      <c r="T163" s="163"/>
      <c r="U163" s="171">
        <v>10</v>
      </c>
      <c r="V163" s="171"/>
      <c r="W163" s="171"/>
      <c r="X163" s="47">
        <v>0.8</v>
      </c>
      <c r="Y163" s="44" t="s">
        <v>0</v>
      </c>
    </row>
    <row r="164" spans="1:25" ht="11.25" customHeight="1" x14ac:dyDescent="0.2">
      <c r="A164" s="142" t="s">
        <v>0</v>
      </c>
      <c r="B164" s="142"/>
      <c r="C164" s="161" t="s">
        <v>110</v>
      </c>
      <c r="D164" s="161"/>
      <c r="E164" s="161"/>
      <c r="F164" s="161"/>
      <c r="G164" s="161"/>
      <c r="H164" s="161"/>
      <c r="I164" s="161"/>
      <c r="J164" s="161"/>
      <c r="K164" s="144" t="s">
        <v>0</v>
      </c>
      <c r="L164" s="144"/>
      <c r="M164" s="144" t="s">
        <v>0</v>
      </c>
      <c r="N164" s="144"/>
      <c r="O164" s="151">
        <v>11</v>
      </c>
      <c r="P164" s="151"/>
      <c r="Q164" s="151"/>
      <c r="R164" s="141">
        <v>0.8</v>
      </c>
      <c r="S164" s="141"/>
      <c r="T164" s="141"/>
      <c r="U164" s="151">
        <v>15</v>
      </c>
      <c r="V164" s="151"/>
      <c r="W164" s="151"/>
      <c r="X164" s="49">
        <v>1.1000000000000001</v>
      </c>
      <c r="Y164" s="38" t="s">
        <v>0</v>
      </c>
    </row>
    <row r="165" spans="1:25" ht="11.25" customHeight="1" x14ac:dyDescent="0.2">
      <c r="A165" s="143" t="s">
        <v>0</v>
      </c>
      <c r="B165" s="143"/>
      <c r="C165" s="159" t="s">
        <v>111</v>
      </c>
      <c r="D165" s="159"/>
      <c r="E165" s="159"/>
      <c r="F165" s="159"/>
      <c r="G165" s="159"/>
      <c r="H165" s="159"/>
      <c r="I165" s="159"/>
      <c r="J165" s="159"/>
      <c r="K165" s="150" t="s">
        <v>0</v>
      </c>
      <c r="L165" s="150"/>
      <c r="M165" s="150" t="s">
        <v>0</v>
      </c>
      <c r="N165" s="150"/>
      <c r="O165" s="171">
        <v>2</v>
      </c>
      <c r="P165" s="171"/>
      <c r="Q165" s="171"/>
      <c r="R165" s="163">
        <v>0.2</v>
      </c>
      <c r="S165" s="163"/>
      <c r="T165" s="163"/>
      <c r="U165" s="171">
        <v>3</v>
      </c>
      <c r="V165" s="171"/>
      <c r="W165" s="171"/>
      <c r="X165" s="47">
        <v>0.2</v>
      </c>
      <c r="Y165" s="48" t="s">
        <v>0</v>
      </c>
    </row>
    <row r="166" spans="1:25" ht="11.25" customHeight="1" x14ac:dyDescent="0.2">
      <c r="A166" s="142" t="s">
        <v>0</v>
      </c>
      <c r="B166" s="142"/>
      <c r="C166" s="161" t="s">
        <v>0</v>
      </c>
      <c r="D166" s="161"/>
      <c r="E166" s="161"/>
      <c r="F166" s="161"/>
      <c r="G166" s="161"/>
      <c r="H166" s="161"/>
      <c r="I166" s="161"/>
      <c r="J166" s="161"/>
      <c r="K166" s="144" t="s">
        <v>0</v>
      </c>
      <c r="L166" s="144"/>
      <c r="M166" s="144" t="s">
        <v>0</v>
      </c>
      <c r="N166" s="144"/>
      <c r="O166" s="144" t="s">
        <v>0</v>
      </c>
      <c r="P166" s="144"/>
      <c r="Q166" s="144"/>
      <c r="R166" s="144" t="s">
        <v>0</v>
      </c>
      <c r="S166" s="144"/>
      <c r="T166" s="144"/>
      <c r="U166" s="144" t="s">
        <v>0</v>
      </c>
      <c r="V166" s="144"/>
      <c r="W166" s="144"/>
      <c r="X166" s="42" t="s">
        <v>0</v>
      </c>
      <c r="Y166" s="38" t="s">
        <v>0</v>
      </c>
    </row>
    <row r="167" spans="1:25" ht="11.25" customHeight="1" x14ac:dyDescent="0.2">
      <c r="A167" s="143" t="s">
        <v>0</v>
      </c>
      <c r="B167" s="143"/>
      <c r="C167" s="169" t="s">
        <v>112</v>
      </c>
      <c r="D167" s="169"/>
      <c r="E167" s="169"/>
      <c r="F167" s="169"/>
      <c r="G167" s="169"/>
      <c r="H167" s="169"/>
      <c r="I167" s="169"/>
      <c r="J167" s="169"/>
      <c r="K167" s="150" t="s">
        <v>0</v>
      </c>
      <c r="L167" s="150"/>
      <c r="M167" s="150" t="s">
        <v>0</v>
      </c>
      <c r="N167" s="150"/>
      <c r="O167" s="157">
        <v>100571</v>
      </c>
      <c r="P167" s="157"/>
      <c r="Q167" s="157"/>
      <c r="R167" s="150" t="s">
        <v>0</v>
      </c>
      <c r="S167" s="150"/>
      <c r="T167" s="150"/>
      <c r="U167" s="157">
        <v>121443</v>
      </c>
      <c r="V167" s="157"/>
      <c r="W167" s="157"/>
      <c r="X167" s="44" t="s">
        <v>0</v>
      </c>
      <c r="Y167" s="48" t="s">
        <v>0</v>
      </c>
    </row>
    <row r="168" spans="1:25" ht="11.25" customHeight="1" x14ac:dyDescent="0.2">
      <c r="A168" s="142" t="s">
        <v>0</v>
      </c>
      <c r="B168" s="142"/>
      <c r="C168" s="164" t="s">
        <v>113</v>
      </c>
      <c r="D168" s="164"/>
      <c r="E168" s="164"/>
      <c r="F168" s="164"/>
      <c r="G168" s="164"/>
      <c r="H168" s="164"/>
      <c r="I168" s="164"/>
      <c r="J168" s="164"/>
      <c r="K168" s="144" t="s">
        <v>0</v>
      </c>
      <c r="L168" s="144"/>
      <c r="M168" s="144" t="s">
        <v>0</v>
      </c>
      <c r="N168" s="144"/>
      <c r="O168" s="145">
        <v>132966</v>
      </c>
      <c r="P168" s="145"/>
      <c r="Q168" s="145"/>
      <c r="R168" s="144" t="s">
        <v>0</v>
      </c>
      <c r="S168" s="144"/>
      <c r="T168" s="144"/>
      <c r="U168" s="145">
        <v>150891</v>
      </c>
      <c r="V168" s="145"/>
      <c r="W168" s="145"/>
      <c r="X168" s="42" t="s">
        <v>0</v>
      </c>
      <c r="Y168" s="38" t="s">
        <v>0</v>
      </c>
    </row>
    <row r="169" spans="1:25" ht="273.75" customHeight="1" x14ac:dyDescent="0.2">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row>
    <row r="170" spans="1:25" ht="9.6" customHeight="1" x14ac:dyDescent="0.2">
      <c r="B170" s="140" t="s">
        <v>114</v>
      </c>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row>
    <row r="171" spans="1:25" ht="1.5" customHeight="1" x14ac:dyDescent="0.2">
      <c r="A171" s="137" t="s">
        <v>0</v>
      </c>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r="172" spans="1:25" ht="0.6" customHeight="1" x14ac:dyDescent="0.2">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row>
    <row r="173" spans="1:25" ht="0.6"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row>
    <row r="174" spans="1:25" ht="0.6"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row>
    <row r="175" spans="1:25" ht="0.6"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row>
    <row r="176" spans="1:25" ht="3"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row>
    <row r="177" spans="1:25" ht="13.5" customHeight="1" x14ac:dyDescent="0.2">
      <c r="B177" s="138" t="s">
        <v>0</v>
      </c>
      <c r="C177" s="138"/>
      <c r="D177" s="134" t="s">
        <v>0</v>
      </c>
      <c r="E177" s="134"/>
      <c r="F177" s="134"/>
      <c r="G177" s="134"/>
      <c r="H177" s="134"/>
      <c r="I177" s="139" t="s">
        <v>37</v>
      </c>
      <c r="J177" s="139"/>
      <c r="K177" s="139"/>
      <c r="L177" s="139"/>
      <c r="M177" s="139"/>
      <c r="N177" s="139"/>
      <c r="O177" s="139"/>
      <c r="P177" s="139"/>
      <c r="Q177" s="139"/>
      <c r="R177" s="139"/>
      <c r="S177" s="139"/>
      <c r="T177" s="139"/>
      <c r="U177" s="139"/>
      <c r="V177" s="139"/>
      <c r="W177" s="139"/>
      <c r="X177" s="139"/>
      <c r="Y177" s="139"/>
    </row>
    <row r="178" spans="1:25" ht="11.85" customHeight="1" x14ac:dyDescent="0.2">
      <c r="B178" s="130" t="s">
        <v>0</v>
      </c>
      <c r="C178" s="130"/>
      <c r="D178" s="131" t="s">
        <v>0</v>
      </c>
      <c r="E178" s="131"/>
      <c r="F178" s="131"/>
      <c r="G178" s="131"/>
      <c r="H178" s="131"/>
      <c r="I178" s="132" t="s">
        <v>38</v>
      </c>
      <c r="J178" s="132"/>
      <c r="K178" s="132"/>
      <c r="L178" s="132"/>
      <c r="M178" s="132"/>
      <c r="N178" s="132"/>
      <c r="O178" s="132"/>
      <c r="P178" s="132"/>
      <c r="Q178" s="132"/>
      <c r="R178" s="132"/>
      <c r="S178" s="131" t="s">
        <v>0</v>
      </c>
      <c r="T178" s="131"/>
      <c r="U178" s="131"/>
      <c r="V178" s="131"/>
      <c r="W178" s="131"/>
      <c r="X178" s="131"/>
      <c r="Y178" s="131"/>
    </row>
    <row r="179" spans="1:25" ht="15" customHeight="1" x14ac:dyDescent="0.2">
      <c r="B179" s="133" t="s">
        <v>39</v>
      </c>
      <c r="C179" s="133"/>
      <c r="D179" s="134"/>
      <c r="E179" s="134"/>
      <c r="F179" s="134"/>
      <c r="G179" s="134"/>
      <c r="H179" s="134"/>
      <c r="I179" s="132"/>
      <c r="J179" s="132"/>
      <c r="K179" s="132"/>
      <c r="L179" s="132"/>
      <c r="M179" s="132"/>
      <c r="N179" s="132"/>
      <c r="O179" s="173"/>
      <c r="P179" s="173"/>
      <c r="Q179" s="173"/>
      <c r="R179" s="173"/>
      <c r="S179" s="135" t="s">
        <v>167</v>
      </c>
      <c r="T179" s="135"/>
      <c r="U179" s="135"/>
      <c r="V179" s="135"/>
      <c r="W179" s="135"/>
      <c r="X179" s="135"/>
      <c r="Y179" s="135"/>
    </row>
    <row r="180" spans="1:25" ht="14.45" customHeight="1" x14ac:dyDescent="0.2">
      <c r="E180" s="37" t="s">
        <v>0</v>
      </c>
      <c r="F180" s="134" t="s">
        <v>0</v>
      </c>
      <c r="G180" s="134"/>
      <c r="H180" s="134"/>
      <c r="I180" s="134"/>
      <c r="J180" s="134"/>
      <c r="K180" s="134"/>
      <c r="L180" s="134"/>
      <c r="M180" s="134"/>
      <c r="N180" s="134"/>
      <c r="O180" s="134"/>
      <c r="P180" s="134"/>
      <c r="Q180" s="134" t="s">
        <v>0</v>
      </c>
      <c r="R180" s="134"/>
      <c r="S180" s="134"/>
      <c r="T180" s="134"/>
      <c r="U180" s="134" t="s">
        <v>0</v>
      </c>
      <c r="V180" s="134"/>
      <c r="W180" s="134"/>
      <c r="X180" s="134"/>
      <c r="Y180" s="134"/>
    </row>
    <row r="181" spans="1:25" ht="20.85" customHeight="1" x14ac:dyDescent="0.2">
      <c r="E181" s="175" t="s">
        <v>84</v>
      </c>
      <c r="F181" s="175"/>
      <c r="G181" s="175"/>
      <c r="H181" s="175"/>
      <c r="I181" s="175"/>
      <c r="J181" s="175"/>
      <c r="K181" s="175"/>
      <c r="L181" s="175"/>
      <c r="M181" s="175"/>
      <c r="N181" s="175"/>
      <c r="O181" s="175"/>
      <c r="P181" s="175"/>
      <c r="Q181" s="175"/>
      <c r="R181" s="175"/>
      <c r="S181" s="175"/>
      <c r="T181" s="175"/>
      <c r="U181" s="175"/>
      <c r="V181" s="175"/>
      <c r="W181" s="175"/>
      <c r="X181" s="175"/>
      <c r="Y181" s="175"/>
    </row>
    <row r="182" spans="1:25" ht="6.75" customHeight="1" x14ac:dyDescent="0.2">
      <c r="E182" s="37" t="s">
        <v>0</v>
      </c>
      <c r="F182" s="134" t="s">
        <v>0</v>
      </c>
      <c r="G182" s="134"/>
      <c r="H182" s="134"/>
      <c r="I182" s="134"/>
      <c r="J182" s="134"/>
      <c r="K182" s="134"/>
      <c r="L182" s="134"/>
      <c r="M182" s="134"/>
      <c r="N182" s="134"/>
      <c r="O182" s="134"/>
      <c r="P182" s="134"/>
      <c r="Q182" s="134" t="s">
        <v>0</v>
      </c>
      <c r="R182" s="134"/>
      <c r="S182" s="134"/>
      <c r="T182" s="134"/>
      <c r="U182" s="134" t="s">
        <v>0</v>
      </c>
      <c r="V182" s="134"/>
      <c r="W182" s="134"/>
      <c r="X182" s="134"/>
      <c r="Y182" s="134"/>
    </row>
    <row r="183" spans="1:25" ht="11.45" customHeight="1" x14ac:dyDescent="0.2">
      <c r="E183" s="37" t="s">
        <v>0</v>
      </c>
      <c r="F183" s="134" t="s">
        <v>2</v>
      </c>
      <c r="G183" s="134"/>
      <c r="H183" s="134"/>
      <c r="I183" s="134"/>
      <c r="J183" s="134"/>
      <c r="K183" s="134"/>
      <c r="L183" s="134"/>
      <c r="M183" s="134"/>
      <c r="N183" s="134"/>
      <c r="O183" s="134"/>
      <c r="P183" s="134"/>
      <c r="Q183" s="139" t="s">
        <v>0</v>
      </c>
      <c r="R183" s="139"/>
      <c r="S183" s="139"/>
      <c r="T183" s="139"/>
      <c r="U183" s="139"/>
      <c r="V183" s="139"/>
      <c r="W183" s="139"/>
      <c r="X183" s="139"/>
      <c r="Y183" s="139"/>
    </row>
    <row r="184" spans="1:25" ht="11.45" customHeight="1" x14ac:dyDescent="0.2">
      <c r="E184" s="37" t="s">
        <v>0</v>
      </c>
      <c r="F184" s="134" t="s">
        <v>3</v>
      </c>
      <c r="G184" s="134"/>
      <c r="H184" s="134"/>
      <c r="I184" s="134"/>
      <c r="J184" s="134"/>
      <c r="K184" s="134"/>
      <c r="L184" s="134"/>
      <c r="M184" s="134"/>
      <c r="N184" s="134"/>
      <c r="O184" s="134"/>
      <c r="P184" s="134"/>
      <c r="Q184" s="134"/>
      <c r="R184" s="134"/>
      <c r="S184" s="134"/>
      <c r="T184" s="134"/>
      <c r="U184" s="154" t="s">
        <v>4</v>
      </c>
      <c r="V184" s="154"/>
      <c r="W184" s="154"/>
      <c r="X184" s="154"/>
      <c r="Y184" s="154"/>
    </row>
    <row r="185" spans="1:25" ht="11.45" customHeight="1" x14ac:dyDescent="0.2">
      <c r="E185" s="37" t="s">
        <v>0</v>
      </c>
      <c r="F185" s="134" t="s">
        <v>5</v>
      </c>
      <c r="G185" s="134"/>
      <c r="H185" s="134"/>
      <c r="I185" s="134"/>
      <c r="J185" s="134"/>
      <c r="K185" s="134"/>
      <c r="L185" s="134"/>
      <c r="M185" s="134"/>
      <c r="N185" s="134"/>
      <c r="O185" s="134"/>
      <c r="P185" s="134"/>
      <c r="Q185" s="134"/>
      <c r="R185" s="134"/>
      <c r="S185" s="134"/>
      <c r="T185" s="134"/>
      <c r="U185" s="154" t="s">
        <v>6</v>
      </c>
      <c r="V185" s="154"/>
      <c r="W185" s="154"/>
      <c r="X185" s="154"/>
      <c r="Y185" s="154"/>
    </row>
    <row r="186" spans="1:25" ht="1.7" customHeight="1" x14ac:dyDescent="0.2">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row>
    <row r="187" spans="1:25" ht="1.1499999999999999" customHeight="1" x14ac:dyDescent="0.2">
      <c r="A187" s="152" t="s">
        <v>0</v>
      </c>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row>
    <row r="188" spans="1:25" ht="11.25" customHeight="1" x14ac:dyDescent="0.2">
      <c r="A188" s="177" t="s">
        <v>0</v>
      </c>
      <c r="B188" s="177"/>
      <c r="C188" s="181" t="s">
        <v>0</v>
      </c>
      <c r="D188" s="181"/>
      <c r="E188" s="181"/>
      <c r="F188" s="181"/>
      <c r="G188" s="39" t="s">
        <v>0</v>
      </c>
      <c r="H188" s="181" t="s">
        <v>0</v>
      </c>
      <c r="I188" s="181"/>
      <c r="J188" s="181" t="s">
        <v>0</v>
      </c>
      <c r="K188" s="181"/>
      <c r="L188" s="181"/>
      <c r="M188" s="181" t="s">
        <v>0</v>
      </c>
      <c r="N188" s="181"/>
      <c r="O188" s="181"/>
      <c r="P188" s="181" t="s">
        <v>0</v>
      </c>
      <c r="Q188" s="181"/>
      <c r="R188" s="181"/>
      <c r="S188" s="181"/>
      <c r="T188" s="177" t="s">
        <v>0</v>
      </c>
      <c r="U188" s="177"/>
      <c r="V188" s="177"/>
      <c r="W188" s="177" t="s">
        <v>0</v>
      </c>
      <c r="X188" s="177"/>
      <c r="Y188" s="38" t="s">
        <v>0</v>
      </c>
    </row>
    <row r="189" spans="1:25" ht="11.25" customHeight="1" x14ac:dyDescent="0.2">
      <c r="A189" s="179" t="s">
        <v>0</v>
      </c>
      <c r="B189" s="179"/>
      <c r="C189" s="165" t="s">
        <v>116</v>
      </c>
      <c r="D189" s="165"/>
      <c r="E189" s="165"/>
      <c r="F189" s="165"/>
      <c r="G189" s="165"/>
      <c r="H189" s="165"/>
      <c r="I189" s="165"/>
      <c r="J189" s="165"/>
      <c r="K189" s="165"/>
      <c r="L189" s="165"/>
      <c r="M189" s="165"/>
      <c r="N189" s="165"/>
      <c r="O189" s="165"/>
      <c r="P189" s="165"/>
      <c r="Q189" s="165"/>
      <c r="R189" s="165"/>
      <c r="S189" s="165"/>
      <c r="T189" s="149" t="s">
        <v>20</v>
      </c>
      <c r="U189" s="149"/>
      <c r="V189" s="149"/>
      <c r="W189" s="149" t="s">
        <v>21</v>
      </c>
      <c r="X189" s="149"/>
      <c r="Y189" s="40" t="s">
        <v>0</v>
      </c>
    </row>
    <row r="190" spans="1:25" ht="11.25" customHeight="1" x14ac:dyDescent="0.2">
      <c r="A190" s="177" t="s">
        <v>0</v>
      </c>
      <c r="B190" s="177"/>
      <c r="C190" s="164" t="s">
        <v>102</v>
      </c>
      <c r="D190" s="164"/>
      <c r="E190" s="164"/>
      <c r="F190" s="164"/>
      <c r="G190" s="164"/>
      <c r="H190" s="164"/>
      <c r="I190" s="164"/>
      <c r="J190" s="164"/>
      <c r="K190" s="164"/>
      <c r="L190" s="164"/>
      <c r="M190" s="164"/>
      <c r="N190" s="164"/>
      <c r="O190" s="164"/>
      <c r="P190" s="164"/>
      <c r="Q190" s="164"/>
      <c r="R190" s="164"/>
      <c r="S190" s="164"/>
      <c r="T190" s="151">
        <v>1310</v>
      </c>
      <c r="U190" s="151"/>
      <c r="V190" s="151"/>
      <c r="W190" s="144" t="s">
        <v>96</v>
      </c>
      <c r="X190" s="144"/>
      <c r="Y190" s="38" t="s">
        <v>0</v>
      </c>
    </row>
    <row r="191" spans="1:25" ht="11.25" customHeight="1" x14ac:dyDescent="0.2">
      <c r="A191" s="180" t="s">
        <v>0</v>
      </c>
      <c r="B191" s="180"/>
      <c r="C191" s="159" t="s">
        <v>117</v>
      </c>
      <c r="D191" s="159"/>
      <c r="E191" s="159"/>
      <c r="F191" s="159"/>
      <c r="G191" s="159"/>
      <c r="H191" s="159"/>
      <c r="I191" s="159"/>
      <c r="J191" s="159"/>
      <c r="K191" s="159"/>
      <c r="L191" s="159"/>
      <c r="M191" s="159"/>
      <c r="N191" s="159"/>
      <c r="O191" s="159"/>
      <c r="P191" s="159"/>
      <c r="Q191" s="159"/>
      <c r="R191" s="159"/>
      <c r="S191" s="159"/>
      <c r="T191" s="171">
        <v>643</v>
      </c>
      <c r="U191" s="171"/>
      <c r="V191" s="171"/>
      <c r="W191" s="163">
        <v>49.1</v>
      </c>
      <c r="X191" s="163"/>
      <c r="Y191" s="48" t="s">
        <v>0</v>
      </c>
    </row>
    <row r="192" spans="1:25" ht="11.25" customHeight="1" x14ac:dyDescent="0.2">
      <c r="A192" s="177" t="s">
        <v>0</v>
      </c>
      <c r="B192" s="177"/>
      <c r="C192" s="161" t="s">
        <v>118</v>
      </c>
      <c r="D192" s="161"/>
      <c r="E192" s="161"/>
      <c r="F192" s="161"/>
      <c r="G192" s="161"/>
      <c r="H192" s="161"/>
      <c r="I192" s="161"/>
      <c r="J192" s="161"/>
      <c r="K192" s="161"/>
      <c r="L192" s="161"/>
      <c r="M192" s="161"/>
      <c r="N192" s="161"/>
      <c r="O192" s="161"/>
      <c r="P192" s="161"/>
      <c r="Q192" s="161"/>
      <c r="R192" s="161"/>
      <c r="S192" s="161"/>
      <c r="T192" s="151">
        <v>667</v>
      </c>
      <c r="U192" s="151"/>
      <c r="V192" s="151"/>
      <c r="W192" s="141">
        <v>50.9</v>
      </c>
      <c r="X192" s="141"/>
      <c r="Y192" s="38" t="s">
        <v>0</v>
      </c>
    </row>
    <row r="193" spans="1:25" ht="11.25" customHeight="1" x14ac:dyDescent="0.2">
      <c r="A193" s="180" t="s">
        <v>0</v>
      </c>
      <c r="B193" s="180"/>
      <c r="C193" s="180" t="s">
        <v>0</v>
      </c>
      <c r="D193" s="180"/>
      <c r="E193" s="180"/>
      <c r="F193" s="180"/>
      <c r="G193" s="48" t="s">
        <v>0</v>
      </c>
      <c r="H193" s="180" t="s">
        <v>0</v>
      </c>
      <c r="I193" s="180"/>
      <c r="J193" s="180" t="s">
        <v>0</v>
      </c>
      <c r="K193" s="180"/>
      <c r="L193" s="180"/>
      <c r="M193" s="143" t="s">
        <v>0</v>
      </c>
      <c r="N193" s="143"/>
      <c r="O193" s="143"/>
      <c r="P193" s="180" t="s">
        <v>0</v>
      </c>
      <c r="Q193" s="180"/>
      <c r="R193" s="180"/>
      <c r="S193" s="180"/>
      <c r="T193" s="180" t="s">
        <v>0</v>
      </c>
      <c r="U193" s="180"/>
      <c r="V193" s="180"/>
      <c r="W193" s="180" t="s">
        <v>0</v>
      </c>
      <c r="X193" s="180"/>
      <c r="Y193" s="48" t="s">
        <v>0</v>
      </c>
    </row>
    <row r="194" spans="1:25" ht="11.25" customHeight="1" x14ac:dyDescent="0.2">
      <c r="A194" s="146" t="s">
        <v>0</v>
      </c>
      <c r="B194" s="146"/>
      <c r="C194" s="165" t="s">
        <v>119</v>
      </c>
      <c r="D194" s="165"/>
      <c r="E194" s="165"/>
      <c r="F194" s="165"/>
      <c r="G194" s="165"/>
      <c r="H194" s="165"/>
      <c r="I194" s="165"/>
      <c r="J194" s="165"/>
      <c r="K194" s="165"/>
      <c r="L194" s="165"/>
      <c r="M194" s="165"/>
      <c r="N194" s="165"/>
      <c r="O194" s="165"/>
      <c r="P194" s="165"/>
      <c r="Q194" s="165"/>
      <c r="R194" s="165"/>
      <c r="S194" s="165"/>
      <c r="T194" s="146" t="s">
        <v>0</v>
      </c>
      <c r="U194" s="146"/>
      <c r="V194" s="146"/>
      <c r="W194" s="146" t="s">
        <v>0</v>
      </c>
      <c r="X194" s="146"/>
      <c r="Y194" s="45" t="s">
        <v>0</v>
      </c>
    </row>
    <row r="195" spans="1:25" ht="11.25" customHeight="1" x14ac:dyDescent="0.2">
      <c r="A195" s="146" t="s">
        <v>0</v>
      </c>
      <c r="B195" s="146"/>
      <c r="C195" s="146" t="s">
        <v>0</v>
      </c>
      <c r="D195" s="146"/>
      <c r="E195" s="146"/>
      <c r="F195" s="146"/>
      <c r="G195" s="146"/>
      <c r="H195" s="146"/>
      <c r="I195" s="146"/>
      <c r="J195" s="149" t="s">
        <v>0</v>
      </c>
      <c r="K195" s="149"/>
      <c r="L195" s="149"/>
      <c r="M195" s="146" t="s">
        <v>0</v>
      </c>
      <c r="N195" s="146"/>
      <c r="O195" s="146"/>
      <c r="P195" s="146"/>
      <c r="Q195" s="146"/>
      <c r="R195" s="146"/>
      <c r="S195" s="146"/>
      <c r="T195" s="149" t="s">
        <v>20</v>
      </c>
      <c r="U195" s="149"/>
      <c r="V195" s="149"/>
      <c r="W195" s="149" t="s">
        <v>21</v>
      </c>
      <c r="X195" s="149"/>
      <c r="Y195" s="40" t="s">
        <v>0</v>
      </c>
    </row>
    <row r="196" spans="1:25" ht="11.25" customHeight="1" x14ac:dyDescent="0.2">
      <c r="A196" s="142" t="s">
        <v>0</v>
      </c>
      <c r="B196" s="142"/>
      <c r="C196" s="164" t="s">
        <v>102</v>
      </c>
      <c r="D196" s="164"/>
      <c r="E196" s="164"/>
      <c r="F196" s="164"/>
      <c r="G196" s="42" t="s">
        <v>0</v>
      </c>
      <c r="H196" s="144" t="s">
        <v>0</v>
      </c>
      <c r="I196" s="144"/>
      <c r="J196" s="144" t="s">
        <v>0</v>
      </c>
      <c r="K196" s="144"/>
      <c r="L196" s="144"/>
      <c r="M196" s="142" t="s">
        <v>0</v>
      </c>
      <c r="N196" s="142"/>
      <c r="O196" s="142"/>
      <c r="P196" s="144" t="s">
        <v>0</v>
      </c>
      <c r="Q196" s="144"/>
      <c r="R196" s="144"/>
      <c r="S196" s="144"/>
      <c r="T196" s="151">
        <v>814</v>
      </c>
      <c r="U196" s="151"/>
      <c r="V196" s="151"/>
      <c r="W196" s="144" t="s">
        <v>96</v>
      </c>
      <c r="X196" s="144"/>
      <c r="Y196" s="38" t="s">
        <v>0</v>
      </c>
    </row>
    <row r="197" spans="1:25" ht="10.5" customHeight="1" x14ac:dyDescent="0.2">
      <c r="A197" s="143" t="s">
        <v>0</v>
      </c>
      <c r="B197" s="143"/>
      <c r="C197" s="159" t="s">
        <v>120</v>
      </c>
      <c r="D197" s="159"/>
      <c r="E197" s="159"/>
      <c r="F197" s="159"/>
      <c r="G197" s="159"/>
      <c r="H197" s="159"/>
      <c r="I197" s="159"/>
      <c r="J197" s="150" t="s">
        <v>0</v>
      </c>
      <c r="K197" s="150"/>
      <c r="L197" s="150"/>
      <c r="M197" s="143" t="s">
        <v>0</v>
      </c>
      <c r="N197" s="143"/>
      <c r="O197" s="143"/>
      <c r="P197" s="150" t="s">
        <v>0</v>
      </c>
      <c r="Q197" s="150"/>
      <c r="R197" s="150"/>
      <c r="S197" s="150"/>
      <c r="T197" s="171">
        <v>50</v>
      </c>
      <c r="U197" s="171"/>
      <c r="V197" s="171"/>
      <c r="W197" s="163">
        <v>6.1</v>
      </c>
      <c r="X197" s="163"/>
      <c r="Y197" s="48" t="s">
        <v>0</v>
      </c>
    </row>
    <row r="198" spans="1:25" ht="11.25" customHeight="1" x14ac:dyDescent="0.2">
      <c r="A198" s="142" t="s">
        <v>0</v>
      </c>
      <c r="B198" s="142"/>
      <c r="C198" s="161" t="s">
        <v>121</v>
      </c>
      <c r="D198" s="161"/>
      <c r="E198" s="161"/>
      <c r="F198" s="161"/>
      <c r="G198" s="161"/>
      <c r="H198" s="161"/>
      <c r="I198" s="161"/>
      <c r="J198" s="144" t="s">
        <v>0</v>
      </c>
      <c r="K198" s="144"/>
      <c r="L198" s="144"/>
      <c r="M198" s="142" t="s">
        <v>0</v>
      </c>
      <c r="N198" s="142"/>
      <c r="O198" s="142"/>
      <c r="P198" s="144" t="s">
        <v>0</v>
      </c>
      <c r="Q198" s="144"/>
      <c r="R198" s="144"/>
      <c r="S198" s="144"/>
      <c r="T198" s="151">
        <v>4</v>
      </c>
      <c r="U198" s="151"/>
      <c r="V198" s="151"/>
      <c r="W198" s="141">
        <v>0.5</v>
      </c>
      <c r="X198" s="141"/>
      <c r="Y198" s="38" t="s">
        <v>0</v>
      </c>
    </row>
    <row r="199" spans="1:25" ht="10.5" customHeight="1" x14ac:dyDescent="0.2">
      <c r="A199" s="143" t="s">
        <v>0</v>
      </c>
      <c r="B199" s="143"/>
      <c r="C199" s="159" t="s">
        <v>122</v>
      </c>
      <c r="D199" s="159"/>
      <c r="E199" s="159"/>
      <c r="F199" s="159"/>
      <c r="G199" s="159"/>
      <c r="H199" s="159"/>
      <c r="I199" s="159"/>
      <c r="J199" s="150" t="s">
        <v>0</v>
      </c>
      <c r="K199" s="150"/>
      <c r="L199" s="150"/>
      <c r="M199" s="143" t="s">
        <v>0</v>
      </c>
      <c r="N199" s="143"/>
      <c r="O199" s="143"/>
      <c r="P199" s="150" t="s">
        <v>0</v>
      </c>
      <c r="Q199" s="150"/>
      <c r="R199" s="150"/>
      <c r="S199" s="150"/>
      <c r="T199" s="171">
        <v>46</v>
      </c>
      <c r="U199" s="171"/>
      <c r="V199" s="171"/>
      <c r="W199" s="163">
        <v>5.7</v>
      </c>
      <c r="X199" s="163"/>
      <c r="Y199" s="48" t="s">
        <v>0</v>
      </c>
    </row>
    <row r="200" spans="1:25" ht="11.25" customHeight="1" x14ac:dyDescent="0.2">
      <c r="A200" s="142" t="s">
        <v>0</v>
      </c>
      <c r="B200" s="142"/>
      <c r="C200" s="161" t="s">
        <v>123</v>
      </c>
      <c r="D200" s="161"/>
      <c r="E200" s="161"/>
      <c r="F200" s="161"/>
      <c r="G200" s="161"/>
      <c r="H200" s="161"/>
      <c r="I200" s="161"/>
      <c r="J200" s="144" t="s">
        <v>0</v>
      </c>
      <c r="K200" s="144"/>
      <c r="L200" s="144"/>
      <c r="M200" s="142" t="s">
        <v>0</v>
      </c>
      <c r="N200" s="142"/>
      <c r="O200" s="142"/>
      <c r="P200" s="144" t="s">
        <v>0</v>
      </c>
      <c r="Q200" s="144"/>
      <c r="R200" s="144"/>
      <c r="S200" s="144"/>
      <c r="T200" s="151">
        <v>19</v>
      </c>
      <c r="U200" s="151"/>
      <c r="V200" s="151"/>
      <c r="W200" s="141">
        <v>2.2999999999999998</v>
      </c>
      <c r="X200" s="141"/>
      <c r="Y200" s="38" t="s">
        <v>0</v>
      </c>
    </row>
    <row r="201" spans="1:25" ht="10.5" customHeight="1" x14ac:dyDescent="0.2">
      <c r="A201" s="143" t="s">
        <v>0</v>
      </c>
      <c r="B201" s="143"/>
      <c r="C201" s="159" t="s">
        <v>124</v>
      </c>
      <c r="D201" s="159"/>
      <c r="E201" s="159"/>
      <c r="F201" s="159"/>
      <c r="G201" s="159"/>
      <c r="H201" s="159"/>
      <c r="I201" s="159"/>
      <c r="J201" s="150" t="s">
        <v>0</v>
      </c>
      <c r="K201" s="150"/>
      <c r="L201" s="150"/>
      <c r="M201" s="143" t="s">
        <v>0</v>
      </c>
      <c r="N201" s="143"/>
      <c r="O201" s="143"/>
      <c r="P201" s="150" t="s">
        <v>0</v>
      </c>
      <c r="Q201" s="150"/>
      <c r="R201" s="150"/>
      <c r="S201" s="150"/>
      <c r="T201" s="171">
        <v>569</v>
      </c>
      <c r="U201" s="171"/>
      <c r="V201" s="171"/>
      <c r="W201" s="163">
        <v>69.900000000000006</v>
      </c>
      <c r="X201" s="163"/>
      <c r="Y201" s="48" t="s">
        <v>0</v>
      </c>
    </row>
    <row r="202" spans="1:25" ht="10.5" customHeight="1" x14ac:dyDescent="0.2">
      <c r="A202" s="177" t="s">
        <v>0</v>
      </c>
      <c r="B202" s="177"/>
      <c r="C202" s="161" t="s">
        <v>125</v>
      </c>
      <c r="D202" s="161"/>
      <c r="E202" s="161"/>
      <c r="F202" s="161"/>
      <c r="G202" s="161"/>
      <c r="H202" s="161"/>
      <c r="I202" s="161"/>
      <c r="J202" s="142" t="s">
        <v>0</v>
      </c>
      <c r="K202" s="142"/>
      <c r="L202" s="142"/>
      <c r="M202" s="142" t="s">
        <v>0</v>
      </c>
      <c r="N202" s="142"/>
      <c r="O202" s="142"/>
      <c r="P202" s="142" t="s">
        <v>0</v>
      </c>
      <c r="Q202" s="142"/>
      <c r="R202" s="142"/>
      <c r="S202" s="142"/>
      <c r="T202" s="151">
        <v>0</v>
      </c>
      <c r="U202" s="151"/>
      <c r="V202" s="151"/>
      <c r="W202" s="141">
        <v>0</v>
      </c>
      <c r="X202" s="141"/>
      <c r="Y202" s="38" t="s">
        <v>0</v>
      </c>
    </row>
    <row r="203" spans="1:25" ht="10.5" customHeight="1" x14ac:dyDescent="0.2">
      <c r="A203" s="180" t="s">
        <v>0</v>
      </c>
      <c r="B203" s="180"/>
      <c r="C203" s="159" t="s">
        <v>126</v>
      </c>
      <c r="D203" s="159"/>
      <c r="E203" s="159"/>
      <c r="F203" s="159"/>
      <c r="G203" s="48" t="s">
        <v>0</v>
      </c>
      <c r="H203" s="180" t="s">
        <v>0</v>
      </c>
      <c r="I203" s="180"/>
      <c r="J203" s="180" t="s">
        <v>0</v>
      </c>
      <c r="K203" s="180"/>
      <c r="L203" s="180"/>
      <c r="M203" s="143" t="s">
        <v>0</v>
      </c>
      <c r="N203" s="143"/>
      <c r="O203" s="143"/>
      <c r="P203" s="180" t="s">
        <v>0</v>
      </c>
      <c r="Q203" s="180"/>
      <c r="R203" s="180"/>
      <c r="S203" s="180"/>
      <c r="T203" s="171">
        <v>132</v>
      </c>
      <c r="U203" s="171"/>
      <c r="V203" s="171"/>
      <c r="W203" s="163">
        <v>16.2</v>
      </c>
      <c r="X203" s="163"/>
      <c r="Y203" s="48" t="s">
        <v>0</v>
      </c>
    </row>
    <row r="204" spans="1:25" ht="10.5" customHeight="1" x14ac:dyDescent="0.2">
      <c r="A204" s="177" t="s">
        <v>0</v>
      </c>
      <c r="B204" s="177"/>
      <c r="C204" s="142" t="s">
        <v>0</v>
      </c>
      <c r="D204" s="142"/>
      <c r="E204" s="142"/>
      <c r="F204" s="142"/>
      <c r="G204" s="38" t="s">
        <v>0</v>
      </c>
      <c r="H204" s="177" t="s">
        <v>0</v>
      </c>
      <c r="I204" s="177"/>
      <c r="J204" s="177" t="s">
        <v>0</v>
      </c>
      <c r="K204" s="177"/>
      <c r="L204" s="177"/>
      <c r="M204" s="142" t="s">
        <v>0</v>
      </c>
      <c r="N204" s="142"/>
      <c r="O204" s="142"/>
      <c r="P204" s="177" t="s">
        <v>0</v>
      </c>
      <c r="Q204" s="177"/>
      <c r="R204" s="177"/>
      <c r="S204" s="177"/>
      <c r="T204" s="177" t="s">
        <v>0</v>
      </c>
      <c r="U204" s="177"/>
      <c r="V204" s="177"/>
      <c r="W204" s="177" t="s">
        <v>0</v>
      </c>
      <c r="X204" s="177"/>
      <c r="Y204" s="38" t="s">
        <v>0</v>
      </c>
    </row>
    <row r="205" spans="1:25" ht="10.5" customHeight="1" x14ac:dyDescent="0.2">
      <c r="A205" s="146" t="s">
        <v>0</v>
      </c>
      <c r="B205" s="146"/>
      <c r="C205" s="165" t="s">
        <v>127</v>
      </c>
      <c r="D205" s="165"/>
      <c r="E205" s="165"/>
      <c r="F205" s="165"/>
      <c r="G205" s="165"/>
      <c r="H205" s="165"/>
      <c r="I205" s="165"/>
      <c r="J205" s="165"/>
      <c r="K205" s="165"/>
      <c r="L205" s="165"/>
      <c r="M205" s="165"/>
      <c r="N205" s="165"/>
      <c r="O205" s="165"/>
      <c r="P205" s="165"/>
      <c r="Q205" s="165"/>
      <c r="R205" s="165"/>
      <c r="S205" s="165"/>
      <c r="T205" s="146" t="s">
        <v>0</v>
      </c>
      <c r="U205" s="146"/>
      <c r="V205" s="146"/>
      <c r="W205" s="146" t="s">
        <v>0</v>
      </c>
      <c r="X205" s="146"/>
      <c r="Y205" s="45" t="s">
        <v>0</v>
      </c>
    </row>
    <row r="206" spans="1:25" ht="11.25" customHeight="1" x14ac:dyDescent="0.2">
      <c r="A206" s="179" t="s">
        <v>0</v>
      </c>
      <c r="B206" s="179"/>
      <c r="C206" s="146" t="s">
        <v>0</v>
      </c>
      <c r="D206" s="146"/>
      <c r="E206" s="146"/>
      <c r="F206" s="146"/>
      <c r="G206" s="45" t="s">
        <v>0</v>
      </c>
      <c r="H206" s="149" t="s">
        <v>0</v>
      </c>
      <c r="I206" s="149"/>
      <c r="J206" s="146" t="s">
        <v>0</v>
      </c>
      <c r="K206" s="146"/>
      <c r="L206" s="146"/>
      <c r="M206" s="149" t="s">
        <v>0</v>
      </c>
      <c r="N206" s="149"/>
      <c r="O206" s="149"/>
      <c r="P206" s="146" t="s">
        <v>0</v>
      </c>
      <c r="Q206" s="146"/>
      <c r="R206" s="146"/>
      <c r="S206" s="146"/>
      <c r="T206" s="147" t="s">
        <v>128</v>
      </c>
      <c r="U206" s="147"/>
      <c r="V206" s="147"/>
      <c r="W206" s="147"/>
      <c r="X206" s="147"/>
      <c r="Y206" s="40" t="s">
        <v>0</v>
      </c>
    </row>
    <row r="207" spans="1:25" ht="11.25" customHeight="1" x14ac:dyDescent="0.2">
      <c r="A207" s="179" t="s">
        <v>0</v>
      </c>
      <c r="B207" s="179"/>
      <c r="C207" s="165" t="s">
        <v>0</v>
      </c>
      <c r="D207" s="165"/>
      <c r="E207" s="165"/>
      <c r="F207" s="165"/>
      <c r="G207" s="45" t="s">
        <v>0</v>
      </c>
      <c r="H207" s="146" t="s">
        <v>0</v>
      </c>
      <c r="I207" s="146"/>
      <c r="J207" s="149" t="s">
        <v>0</v>
      </c>
      <c r="K207" s="149"/>
      <c r="L207" s="149"/>
      <c r="M207" s="149"/>
      <c r="N207" s="149"/>
      <c r="O207" s="149"/>
      <c r="P207" s="149" t="s">
        <v>129</v>
      </c>
      <c r="Q207" s="149"/>
      <c r="R207" s="149"/>
      <c r="S207" s="149"/>
      <c r="T207" s="149" t="s">
        <v>20</v>
      </c>
      <c r="U207" s="149"/>
      <c r="V207" s="149"/>
      <c r="W207" s="149" t="s">
        <v>130</v>
      </c>
      <c r="X207" s="149"/>
      <c r="Y207" s="40" t="s">
        <v>0</v>
      </c>
    </row>
    <row r="208" spans="1:25" ht="11.25" customHeight="1" x14ac:dyDescent="0.2">
      <c r="A208" s="142" t="s">
        <v>0</v>
      </c>
      <c r="B208" s="142"/>
      <c r="C208" s="142" t="s">
        <v>102</v>
      </c>
      <c r="D208" s="142"/>
      <c r="E208" s="142"/>
      <c r="F208" s="142"/>
      <c r="G208" s="42" t="s">
        <v>0</v>
      </c>
      <c r="H208" s="144" t="s">
        <v>0</v>
      </c>
      <c r="I208" s="144"/>
      <c r="J208" s="144" t="s">
        <v>0</v>
      </c>
      <c r="K208" s="144"/>
      <c r="L208" s="144"/>
      <c r="M208" s="144" t="s">
        <v>0</v>
      </c>
      <c r="N208" s="144"/>
      <c r="O208" s="144"/>
      <c r="P208" s="151">
        <v>1661</v>
      </c>
      <c r="Q208" s="151"/>
      <c r="R208" s="151"/>
      <c r="S208" s="151"/>
      <c r="T208" s="151">
        <v>1310</v>
      </c>
      <c r="U208" s="151"/>
      <c r="V208" s="151"/>
      <c r="W208" s="141">
        <v>78.900000000000006</v>
      </c>
      <c r="X208" s="141"/>
      <c r="Y208" s="38" t="s">
        <v>0</v>
      </c>
    </row>
    <row r="209" spans="1:25" ht="11.25" customHeight="1" x14ac:dyDescent="0.2">
      <c r="A209" s="143" t="s">
        <v>0</v>
      </c>
      <c r="B209" s="143"/>
      <c r="C209" s="169" t="s">
        <v>131</v>
      </c>
      <c r="D209" s="169"/>
      <c r="E209" s="169"/>
      <c r="F209" s="169"/>
      <c r="G209" s="44" t="s">
        <v>0</v>
      </c>
      <c r="H209" s="150" t="s">
        <v>0</v>
      </c>
      <c r="I209" s="150"/>
      <c r="J209" s="150" t="s">
        <v>0</v>
      </c>
      <c r="K209" s="150"/>
      <c r="L209" s="150"/>
      <c r="M209" s="150" t="s">
        <v>0</v>
      </c>
      <c r="N209" s="150"/>
      <c r="O209" s="150"/>
      <c r="P209" s="171">
        <v>34</v>
      </c>
      <c r="Q209" s="171"/>
      <c r="R209" s="171"/>
      <c r="S209" s="171"/>
      <c r="T209" s="171">
        <v>8</v>
      </c>
      <c r="U209" s="171"/>
      <c r="V209" s="171"/>
      <c r="W209" s="163">
        <v>23.5</v>
      </c>
      <c r="X209" s="163"/>
      <c r="Y209" s="48" t="s">
        <v>0</v>
      </c>
    </row>
    <row r="210" spans="1:25" ht="10.5" customHeight="1" x14ac:dyDescent="0.2">
      <c r="A210" s="142" t="s">
        <v>0</v>
      </c>
      <c r="B210" s="142"/>
      <c r="C210" s="164" t="s">
        <v>46</v>
      </c>
      <c r="D210" s="164"/>
      <c r="E210" s="164"/>
      <c r="F210" s="164"/>
      <c r="G210" s="42" t="s">
        <v>0</v>
      </c>
      <c r="H210" s="144" t="s">
        <v>0</v>
      </c>
      <c r="I210" s="144"/>
      <c r="J210" s="144" t="s">
        <v>0</v>
      </c>
      <c r="K210" s="144"/>
      <c r="L210" s="144"/>
      <c r="M210" s="144" t="s">
        <v>0</v>
      </c>
      <c r="N210" s="144"/>
      <c r="O210" s="144"/>
      <c r="P210" s="151">
        <v>154</v>
      </c>
      <c r="Q210" s="151"/>
      <c r="R210" s="151"/>
      <c r="S210" s="151"/>
      <c r="T210" s="151">
        <v>95</v>
      </c>
      <c r="U210" s="151"/>
      <c r="V210" s="151"/>
      <c r="W210" s="141">
        <v>61.7</v>
      </c>
      <c r="X210" s="141"/>
      <c r="Y210" s="38" t="s">
        <v>0</v>
      </c>
    </row>
    <row r="211" spans="1:25" ht="11.25" customHeight="1" x14ac:dyDescent="0.2">
      <c r="A211" s="143" t="s">
        <v>0</v>
      </c>
      <c r="B211" s="143"/>
      <c r="C211" s="169" t="s">
        <v>47</v>
      </c>
      <c r="D211" s="169"/>
      <c r="E211" s="169"/>
      <c r="F211" s="169"/>
      <c r="G211" s="44" t="s">
        <v>0</v>
      </c>
      <c r="H211" s="150" t="s">
        <v>0</v>
      </c>
      <c r="I211" s="150"/>
      <c r="J211" s="150" t="s">
        <v>0</v>
      </c>
      <c r="K211" s="150"/>
      <c r="L211" s="150"/>
      <c r="M211" s="150" t="s">
        <v>0</v>
      </c>
      <c r="N211" s="150"/>
      <c r="O211" s="150"/>
      <c r="P211" s="171">
        <v>222</v>
      </c>
      <c r="Q211" s="171"/>
      <c r="R211" s="171"/>
      <c r="S211" s="171"/>
      <c r="T211" s="171">
        <v>174</v>
      </c>
      <c r="U211" s="171"/>
      <c r="V211" s="171"/>
      <c r="W211" s="163">
        <v>78.400000000000006</v>
      </c>
      <c r="X211" s="163"/>
      <c r="Y211" s="50" t="s">
        <v>0</v>
      </c>
    </row>
    <row r="212" spans="1:25" ht="11.25" customHeight="1" x14ac:dyDescent="0.2">
      <c r="A212" s="142" t="s">
        <v>0</v>
      </c>
      <c r="B212" s="142"/>
      <c r="C212" s="164" t="s">
        <v>48</v>
      </c>
      <c r="D212" s="164"/>
      <c r="E212" s="164"/>
      <c r="F212" s="164"/>
      <c r="G212" s="41" t="s">
        <v>0</v>
      </c>
      <c r="H212" s="144" t="s">
        <v>0</v>
      </c>
      <c r="I212" s="144"/>
      <c r="J212" s="144" t="s">
        <v>0</v>
      </c>
      <c r="K212" s="144"/>
      <c r="L212" s="144"/>
      <c r="M212" s="144" t="s">
        <v>0</v>
      </c>
      <c r="N212" s="144"/>
      <c r="O212" s="144"/>
      <c r="P212" s="151">
        <v>370</v>
      </c>
      <c r="Q212" s="151"/>
      <c r="R212" s="151"/>
      <c r="S212" s="151"/>
      <c r="T212" s="151">
        <v>300</v>
      </c>
      <c r="U212" s="151"/>
      <c r="V212" s="151"/>
      <c r="W212" s="141">
        <v>81.099999999999994</v>
      </c>
      <c r="X212" s="141"/>
      <c r="Y212" s="37" t="s">
        <v>0</v>
      </c>
    </row>
    <row r="213" spans="1:25" ht="11.25" customHeight="1" x14ac:dyDescent="0.2">
      <c r="A213" s="143" t="s">
        <v>0</v>
      </c>
      <c r="B213" s="143"/>
      <c r="C213" s="169" t="s">
        <v>49</v>
      </c>
      <c r="D213" s="169"/>
      <c r="E213" s="169"/>
      <c r="F213" s="169"/>
      <c r="G213" s="43" t="s">
        <v>0</v>
      </c>
      <c r="H213" s="150" t="s">
        <v>0</v>
      </c>
      <c r="I213" s="150"/>
      <c r="J213" s="150" t="s">
        <v>0</v>
      </c>
      <c r="K213" s="150"/>
      <c r="L213" s="150"/>
      <c r="M213" s="150" t="s">
        <v>0</v>
      </c>
      <c r="N213" s="150"/>
      <c r="O213" s="150"/>
      <c r="P213" s="171">
        <v>388</v>
      </c>
      <c r="Q213" s="171"/>
      <c r="R213" s="171"/>
      <c r="S213" s="171"/>
      <c r="T213" s="171">
        <v>346</v>
      </c>
      <c r="U213" s="171"/>
      <c r="V213" s="171"/>
      <c r="W213" s="163">
        <v>89.2</v>
      </c>
      <c r="X213" s="163"/>
      <c r="Y213" s="43" t="s">
        <v>0</v>
      </c>
    </row>
    <row r="214" spans="1:25" ht="11.25" customHeight="1" x14ac:dyDescent="0.2">
      <c r="A214" s="142" t="s">
        <v>0</v>
      </c>
      <c r="B214" s="142"/>
      <c r="C214" s="164" t="s">
        <v>50</v>
      </c>
      <c r="D214" s="164"/>
      <c r="E214" s="164"/>
      <c r="F214" s="164"/>
      <c r="G214" s="41" t="s">
        <v>0</v>
      </c>
      <c r="H214" s="144" t="s">
        <v>0</v>
      </c>
      <c r="I214" s="144"/>
      <c r="J214" s="144" t="s">
        <v>0</v>
      </c>
      <c r="K214" s="144"/>
      <c r="L214" s="144"/>
      <c r="M214" s="144" t="s">
        <v>0</v>
      </c>
      <c r="N214" s="144"/>
      <c r="O214" s="144"/>
      <c r="P214" s="151">
        <v>250</v>
      </c>
      <c r="Q214" s="151"/>
      <c r="R214" s="151"/>
      <c r="S214" s="151"/>
      <c r="T214" s="151">
        <v>212</v>
      </c>
      <c r="U214" s="151"/>
      <c r="V214" s="151"/>
      <c r="W214" s="141">
        <v>84.8</v>
      </c>
      <c r="X214" s="141"/>
      <c r="Y214" s="37" t="s">
        <v>0</v>
      </c>
    </row>
    <row r="215" spans="1:25" ht="11.25" customHeight="1" x14ac:dyDescent="0.2">
      <c r="A215" s="143" t="s">
        <v>0</v>
      </c>
      <c r="B215" s="143"/>
      <c r="C215" s="169" t="s">
        <v>132</v>
      </c>
      <c r="D215" s="169"/>
      <c r="E215" s="169"/>
      <c r="F215" s="169"/>
      <c r="G215" s="43" t="s">
        <v>0</v>
      </c>
      <c r="H215" s="150" t="s">
        <v>0</v>
      </c>
      <c r="I215" s="150"/>
      <c r="J215" s="150" t="s">
        <v>0</v>
      </c>
      <c r="K215" s="150"/>
      <c r="L215" s="150"/>
      <c r="M215" s="150" t="s">
        <v>0</v>
      </c>
      <c r="N215" s="150"/>
      <c r="O215" s="150"/>
      <c r="P215" s="171">
        <v>173</v>
      </c>
      <c r="Q215" s="171"/>
      <c r="R215" s="171"/>
      <c r="S215" s="171"/>
      <c r="T215" s="171">
        <v>130</v>
      </c>
      <c r="U215" s="171"/>
      <c r="V215" s="171"/>
      <c r="W215" s="163">
        <v>75.099999999999994</v>
      </c>
      <c r="X215" s="163"/>
      <c r="Y215" s="50" t="s">
        <v>0</v>
      </c>
    </row>
    <row r="216" spans="1:25" ht="11.25" customHeight="1" x14ac:dyDescent="0.2">
      <c r="A216" s="142" t="s">
        <v>0</v>
      </c>
      <c r="B216" s="142"/>
      <c r="C216" s="164" t="s">
        <v>133</v>
      </c>
      <c r="D216" s="164"/>
      <c r="E216" s="164"/>
      <c r="F216" s="164"/>
      <c r="G216" s="38" t="s">
        <v>0</v>
      </c>
      <c r="H216" s="144" t="s">
        <v>0</v>
      </c>
      <c r="I216" s="144"/>
      <c r="J216" s="144" t="s">
        <v>0</v>
      </c>
      <c r="K216" s="144"/>
      <c r="L216" s="144"/>
      <c r="M216" s="144" t="s">
        <v>0</v>
      </c>
      <c r="N216" s="144"/>
      <c r="O216" s="144"/>
      <c r="P216" s="151">
        <v>70</v>
      </c>
      <c r="Q216" s="151"/>
      <c r="R216" s="151"/>
      <c r="S216" s="151"/>
      <c r="T216" s="151">
        <v>45</v>
      </c>
      <c r="U216" s="151"/>
      <c r="V216" s="151"/>
      <c r="W216" s="141">
        <v>64.3</v>
      </c>
      <c r="X216" s="141"/>
      <c r="Y216" s="38" t="s">
        <v>0</v>
      </c>
    </row>
    <row r="217" spans="1:25" ht="10.5" customHeight="1" x14ac:dyDescent="0.2">
      <c r="A217" s="144" t="s">
        <v>0</v>
      </c>
      <c r="B217" s="144"/>
      <c r="C217" s="164" t="s">
        <v>0</v>
      </c>
      <c r="D217" s="164"/>
      <c r="E217" s="164"/>
      <c r="F217" s="164"/>
      <c r="G217" s="42" t="s">
        <v>0</v>
      </c>
      <c r="H217" s="144" t="s">
        <v>0</v>
      </c>
      <c r="I217" s="144"/>
      <c r="J217" s="144" t="s">
        <v>0</v>
      </c>
      <c r="K217" s="144"/>
      <c r="L217" s="144"/>
      <c r="M217" s="142" t="s">
        <v>0</v>
      </c>
      <c r="N217" s="142"/>
      <c r="O217" s="142"/>
      <c r="P217" s="144" t="s">
        <v>0</v>
      </c>
      <c r="Q217" s="144"/>
      <c r="R217" s="144"/>
      <c r="S217" s="144"/>
      <c r="T217" s="144" t="s">
        <v>0</v>
      </c>
      <c r="U217" s="144"/>
      <c r="V217" s="144"/>
      <c r="W217" s="144" t="s">
        <v>0</v>
      </c>
      <c r="X217" s="144"/>
      <c r="Y217" s="42" t="s">
        <v>0</v>
      </c>
    </row>
    <row r="218" spans="1:25" ht="10.5" customHeight="1" x14ac:dyDescent="0.2">
      <c r="A218" s="146" t="s">
        <v>0</v>
      </c>
      <c r="B218" s="146"/>
      <c r="C218" s="165" t="s">
        <v>134</v>
      </c>
      <c r="D218" s="165"/>
      <c r="E218" s="165"/>
      <c r="F218" s="165"/>
      <c r="G218" s="165"/>
      <c r="H218" s="165"/>
      <c r="I218" s="165"/>
      <c r="J218" s="165"/>
      <c r="K218" s="165"/>
      <c r="L218" s="165"/>
      <c r="M218" s="165"/>
      <c r="N218" s="165"/>
      <c r="O218" s="165"/>
      <c r="P218" s="165"/>
      <c r="Q218" s="165"/>
      <c r="R218" s="165"/>
      <c r="S218" s="165"/>
      <c r="T218" s="146" t="s">
        <v>0</v>
      </c>
      <c r="U218" s="146"/>
      <c r="V218" s="146"/>
      <c r="W218" s="146" t="s">
        <v>0</v>
      </c>
      <c r="X218" s="146"/>
      <c r="Y218" s="45" t="s">
        <v>0</v>
      </c>
    </row>
    <row r="219" spans="1:25" ht="11.25" customHeight="1" x14ac:dyDescent="0.2">
      <c r="A219" s="146" t="s">
        <v>0</v>
      </c>
      <c r="B219" s="146"/>
      <c r="C219" s="178" t="s">
        <v>0</v>
      </c>
      <c r="D219" s="178"/>
      <c r="E219" s="178"/>
      <c r="F219" s="178"/>
      <c r="G219" s="51" t="s">
        <v>0</v>
      </c>
      <c r="H219" s="148" t="s">
        <v>0</v>
      </c>
      <c r="I219" s="148"/>
      <c r="J219" s="146" t="s">
        <v>0</v>
      </c>
      <c r="K219" s="146"/>
      <c r="L219" s="146"/>
      <c r="M219" s="146" t="s">
        <v>0</v>
      </c>
      <c r="N219" s="146"/>
      <c r="O219" s="146"/>
      <c r="P219" s="146" t="s">
        <v>0</v>
      </c>
      <c r="Q219" s="146"/>
      <c r="R219" s="146"/>
      <c r="S219" s="146"/>
      <c r="T219" s="147" t="s">
        <v>128</v>
      </c>
      <c r="U219" s="147"/>
      <c r="V219" s="147"/>
      <c r="W219" s="147"/>
      <c r="X219" s="147"/>
      <c r="Y219" s="40" t="s">
        <v>0</v>
      </c>
    </row>
    <row r="220" spans="1:25" ht="11.25" customHeight="1" x14ac:dyDescent="0.2">
      <c r="A220" s="146" t="s">
        <v>0</v>
      </c>
      <c r="B220" s="146"/>
      <c r="C220" s="146" t="s">
        <v>0</v>
      </c>
      <c r="D220" s="146"/>
      <c r="E220" s="146"/>
      <c r="F220" s="146"/>
      <c r="G220" s="45" t="s">
        <v>0</v>
      </c>
      <c r="H220" s="146" t="s">
        <v>0</v>
      </c>
      <c r="I220" s="146"/>
      <c r="J220" s="149" t="s">
        <v>0</v>
      </c>
      <c r="K220" s="149"/>
      <c r="L220" s="149"/>
      <c r="M220" s="149"/>
      <c r="N220" s="149"/>
      <c r="O220" s="149"/>
      <c r="P220" s="149" t="s">
        <v>129</v>
      </c>
      <c r="Q220" s="149"/>
      <c r="R220" s="149"/>
      <c r="S220" s="149"/>
      <c r="T220" s="149" t="s">
        <v>20</v>
      </c>
      <c r="U220" s="149"/>
      <c r="V220" s="149"/>
      <c r="W220" s="149" t="s">
        <v>130</v>
      </c>
      <c r="X220" s="149"/>
      <c r="Y220" s="40" t="s">
        <v>0</v>
      </c>
    </row>
    <row r="221" spans="1:25" ht="11.25" customHeight="1" x14ac:dyDescent="0.2">
      <c r="A221" s="142" t="s">
        <v>0</v>
      </c>
      <c r="B221" s="142"/>
      <c r="C221" s="164" t="s">
        <v>102</v>
      </c>
      <c r="D221" s="164"/>
      <c r="E221" s="164"/>
      <c r="F221" s="164"/>
      <c r="G221" s="42" t="s">
        <v>0</v>
      </c>
      <c r="H221" s="144" t="s">
        <v>0</v>
      </c>
      <c r="I221" s="144"/>
      <c r="J221" s="144" t="s">
        <v>0</v>
      </c>
      <c r="K221" s="144"/>
      <c r="L221" s="144"/>
      <c r="M221" s="142" t="s">
        <v>0</v>
      </c>
      <c r="N221" s="142"/>
      <c r="O221" s="142"/>
      <c r="P221" s="151">
        <v>1659</v>
      </c>
      <c r="Q221" s="151"/>
      <c r="R221" s="151"/>
      <c r="S221" s="151"/>
      <c r="T221" s="151">
        <v>1309</v>
      </c>
      <c r="U221" s="151"/>
      <c r="V221" s="151"/>
      <c r="W221" s="141">
        <v>78.900000000000006</v>
      </c>
      <c r="X221" s="141"/>
      <c r="Y221" s="38" t="s">
        <v>0</v>
      </c>
    </row>
    <row r="222" spans="1:25" ht="11.25" customHeight="1" x14ac:dyDescent="0.2">
      <c r="A222" s="143" t="s">
        <v>0</v>
      </c>
      <c r="B222" s="143"/>
      <c r="C222" s="159" t="s">
        <v>135</v>
      </c>
      <c r="D222" s="159"/>
      <c r="E222" s="159"/>
      <c r="F222" s="159"/>
      <c r="G222" s="44" t="s">
        <v>0</v>
      </c>
      <c r="H222" s="150" t="s">
        <v>0</v>
      </c>
      <c r="I222" s="150"/>
      <c r="J222" s="150" t="s">
        <v>0</v>
      </c>
      <c r="K222" s="150"/>
      <c r="L222" s="150"/>
      <c r="M222" s="150" t="s">
        <v>0</v>
      </c>
      <c r="N222" s="150"/>
      <c r="O222" s="150"/>
      <c r="P222" s="171">
        <v>1593</v>
      </c>
      <c r="Q222" s="171"/>
      <c r="R222" s="171"/>
      <c r="S222" s="171"/>
      <c r="T222" s="171">
        <v>1261</v>
      </c>
      <c r="U222" s="171"/>
      <c r="V222" s="171"/>
      <c r="W222" s="163">
        <v>79.2</v>
      </c>
      <c r="X222" s="163"/>
      <c r="Y222" s="48" t="s">
        <v>0</v>
      </c>
    </row>
    <row r="223" spans="1:25" ht="11.25" customHeight="1" x14ac:dyDescent="0.2">
      <c r="A223" s="142" t="s">
        <v>0</v>
      </c>
      <c r="B223" s="142"/>
      <c r="C223" s="161" t="s">
        <v>136</v>
      </c>
      <c r="D223" s="161"/>
      <c r="E223" s="161"/>
      <c r="F223" s="161"/>
      <c r="G223" s="42" t="s">
        <v>0</v>
      </c>
      <c r="H223" s="144" t="s">
        <v>0</v>
      </c>
      <c r="I223" s="144"/>
      <c r="J223" s="144" t="s">
        <v>0</v>
      </c>
      <c r="K223" s="144"/>
      <c r="L223" s="144"/>
      <c r="M223" s="144" t="s">
        <v>0</v>
      </c>
      <c r="N223" s="144"/>
      <c r="O223" s="144"/>
      <c r="P223" s="151">
        <v>2</v>
      </c>
      <c r="Q223" s="151"/>
      <c r="R223" s="151"/>
      <c r="S223" s="151"/>
      <c r="T223" s="151">
        <v>2</v>
      </c>
      <c r="U223" s="151"/>
      <c r="V223" s="151"/>
      <c r="W223" s="141">
        <v>100</v>
      </c>
      <c r="X223" s="141"/>
      <c r="Y223" s="38" t="s">
        <v>0</v>
      </c>
    </row>
    <row r="224" spans="1:25" ht="11.25" customHeight="1" x14ac:dyDescent="0.2">
      <c r="A224" s="143" t="s">
        <v>0</v>
      </c>
      <c r="B224" s="143"/>
      <c r="C224" s="159" t="s">
        <v>137</v>
      </c>
      <c r="D224" s="159"/>
      <c r="E224" s="159"/>
      <c r="F224" s="159"/>
      <c r="G224" s="44" t="s">
        <v>0</v>
      </c>
      <c r="H224" s="150" t="s">
        <v>0</v>
      </c>
      <c r="I224" s="150"/>
      <c r="J224" s="150" t="s">
        <v>0</v>
      </c>
      <c r="K224" s="150"/>
      <c r="L224" s="150"/>
      <c r="M224" s="150" t="s">
        <v>0</v>
      </c>
      <c r="N224" s="150"/>
      <c r="O224" s="150"/>
      <c r="P224" s="171">
        <v>38</v>
      </c>
      <c r="Q224" s="171"/>
      <c r="R224" s="171"/>
      <c r="S224" s="171"/>
      <c r="T224" s="171">
        <v>27</v>
      </c>
      <c r="U224" s="171"/>
      <c r="V224" s="171"/>
      <c r="W224" s="163">
        <v>71.099999999999994</v>
      </c>
      <c r="X224" s="163"/>
      <c r="Y224" s="48" t="s">
        <v>0</v>
      </c>
    </row>
    <row r="225" spans="1:25" ht="11.25" customHeight="1" x14ac:dyDescent="0.2">
      <c r="A225" s="142" t="s">
        <v>0</v>
      </c>
      <c r="B225" s="142"/>
      <c r="C225" s="161" t="s">
        <v>138</v>
      </c>
      <c r="D225" s="161"/>
      <c r="E225" s="161"/>
      <c r="F225" s="161"/>
      <c r="G225" s="42" t="s">
        <v>0</v>
      </c>
      <c r="H225" s="144" t="s">
        <v>0</v>
      </c>
      <c r="I225" s="144"/>
      <c r="J225" s="144" t="s">
        <v>0</v>
      </c>
      <c r="K225" s="144"/>
      <c r="L225" s="144"/>
      <c r="M225" s="144" t="s">
        <v>0</v>
      </c>
      <c r="N225" s="144"/>
      <c r="O225" s="144"/>
      <c r="P225" s="151">
        <v>3</v>
      </c>
      <c r="Q225" s="151"/>
      <c r="R225" s="151"/>
      <c r="S225" s="151"/>
      <c r="T225" s="151">
        <v>2</v>
      </c>
      <c r="U225" s="151"/>
      <c r="V225" s="151"/>
      <c r="W225" s="141">
        <v>66.7</v>
      </c>
      <c r="X225" s="141"/>
      <c r="Y225" s="38" t="s">
        <v>0</v>
      </c>
    </row>
    <row r="226" spans="1:25" ht="11.25" customHeight="1" x14ac:dyDescent="0.2">
      <c r="A226" s="143" t="s">
        <v>0</v>
      </c>
      <c r="B226" s="143"/>
      <c r="C226" s="159" t="s">
        <v>139</v>
      </c>
      <c r="D226" s="159"/>
      <c r="E226" s="159"/>
      <c r="F226" s="159"/>
      <c r="G226" s="44" t="s">
        <v>0</v>
      </c>
      <c r="H226" s="150" t="s">
        <v>0</v>
      </c>
      <c r="I226" s="150"/>
      <c r="J226" s="150" t="s">
        <v>0</v>
      </c>
      <c r="K226" s="150"/>
      <c r="L226" s="150"/>
      <c r="M226" s="150" t="s">
        <v>0</v>
      </c>
      <c r="N226" s="150"/>
      <c r="O226" s="150"/>
      <c r="P226" s="171">
        <v>1</v>
      </c>
      <c r="Q226" s="171"/>
      <c r="R226" s="171"/>
      <c r="S226" s="171"/>
      <c r="T226" s="171">
        <v>1</v>
      </c>
      <c r="U226" s="171"/>
      <c r="V226" s="171"/>
      <c r="W226" s="163">
        <v>100</v>
      </c>
      <c r="X226" s="163"/>
      <c r="Y226" s="48" t="s">
        <v>0</v>
      </c>
    </row>
    <row r="227" spans="1:25" ht="11.25" customHeight="1" x14ac:dyDescent="0.2">
      <c r="A227" s="142" t="s">
        <v>0</v>
      </c>
      <c r="B227" s="142"/>
      <c r="C227" s="161" t="s">
        <v>140</v>
      </c>
      <c r="D227" s="161"/>
      <c r="E227" s="161"/>
      <c r="F227" s="161"/>
      <c r="G227" s="42" t="s">
        <v>0</v>
      </c>
      <c r="H227" s="144" t="s">
        <v>0</v>
      </c>
      <c r="I227" s="144"/>
      <c r="J227" s="144" t="s">
        <v>0</v>
      </c>
      <c r="K227" s="144"/>
      <c r="L227" s="144"/>
      <c r="M227" s="144" t="s">
        <v>0</v>
      </c>
      <c r="N227" s="144"/>
      <c r="O227" s="144"/>
      <c r="P227" s="151">
        <v>1</v>
      </c>
      <c r="Q227" s="151"/>
      <c r="R227" s="151"/>
      <c r="S227" s="151"/>
      <c r="T227" s="151">
        <v>1</v>
      </c>
      <c r="U227" s="151"/>
      <c r="V227" s="151"/>
      <c r="W227" s="141">
        <v>100</v>
      </c>
      <c r="X227" s="141"/>
      <c r="Y227" s="38" t="s">
        <v>0</v>
      </c>
    </row>
    <row r="228" spans="1:25" ht="11.25" customHeight="1" x14ac:dyDescent="0.2">
      <c r="A228" s="143" t="s">
        <v>0</v>
      </c>
      <c r="B228" s="143"/>
      <c r="C228" s="159" t="s">
        <v>141</v>
      </c>
      <c r="D228" s="159"/>
      <c r="E228" s="159"/>
      <c r="F228" s="159"/>
      <c r="G228" s="44" t="s">
        <v>0</v>
      </c>
      <c r="H228" s="150" t="s">
        <v>0</v>
      </c>
      <c r="I228" s="150"/>
      <c r="J228" s="150" t="s">
        <v>0</v>
      </c>
      <c r="K228" s="150"/>
      <c r="L228" s="150"/>
      <c r="M228" s="150" t="s">
        <v>0</v>
      </c>
      <c r="N228" s="150"/>
      <c r="O228" s="150"/>
      <c r="P228" s="171">
        <v>21</v>
      </c>
      <c r="Q228" s="171"/>
      <c r="R228" s="171"/>
      <c r="S228" s="171"/>
      <c r="T228" s="171">
        <v>15</v>
      </c>
      <c r="U228" s="171"/>
      <c r="V228" s="171"/>
      <c r="W228" s="163">
        <v>71.400000000000006</v>
      </c>
      <c r="X228" s="163"/>
      <c r="Y228" s="48" t="s">
        <v>0</v>
      </c>
    </row>
    <row r="229" spans="1:25" ht="11.25" customHeight="1" x14ac:dyDescent="0.2">
      <c r="A229" s="177" t="s">
        <v>0</v>
      </c>
      <c r="B229" s="177"/>
      <c r="C229" s="177" t="s">
        <v>0</v>
      </c>
      <c r="D229" s="177"/>
      <c r="E229" s="177"/>
      <c r="F229" s="177"/>
      <c r="G229" s="38" t="s">
        <v>0</v>
      </c>
      <c r="H229" s="177" t="s">
        <v>0</v>
      </c>
      <c r="I229" s="177"/>
      <c r="J229" s="177" t="s">
        <v>0</v>
      </c>
      <c r="K229" s="177"/>
      <c r="L229" s="177"/>
      <c r="M229" s="144" t="s">
        <v>0</v>
      </c>
      <c r="N229" s="144"/>
      <c r="O229" s="144"/>
      <c r="P229" s="187" t="s">
        <v>0</v>
      </c>
      <c r="Q229" s="187"/>
      <c r="R229" s="187"/>
      <c r="S229" s="187"/>
      <c r="T229" s="177" t="s">
        <v>0</v>
      </c>
      <c r="U229" s="177"/>
      <c r="V229" s="177"/>
      <c r="W229" s="177" t="s">
        <v>0</v>
      </c>
      <c r="X229" s="177"/>
      <c r="Y229" s="38" t="s">
        <v>0</v>
      </c>
    </row>
    <row r="230" spans="1:25" ht="11.25" customHeight="1" x14ac:dyDescent="0.2">
      <c r="A230" s="143" t="s">
        <v>0</v>
      </c>
      <c r="B230" s="143"/>
      <c r="C230" s="159" t="s">
        <v>142</v>
      </c>
      <c r="D230" s="159"/>
      <c r="E230" s="159"/>
      <c r="F230" s="159"/>
      <c r="G230" s="44" t="s">
        <v>0</v>
      </c>
      <c r="H230" s="150" t="s">
        <v>0</v>
      </c>
      <c r="I230" s="150"/>
      <c r="J230" s="150" t="s">
        <v>0</v>
      </c>
      <c r="K230" s="150"/>
      <c r="L230" s="150"/>
      <c r="M230" s="150" t="s">
        <v>0</v>
      </c>
      <c r="N230" s="150"/>
      <c r="O230" s="150"/>
      <c r="P230" s="171">
        <v>8</v>
      </c>
      <c r="Q230" s="171"/>
      <c r="R230" s="171"/>
      <c r="S230" s="171"/>
      <c r="T230" s="171">
        <v>6</v>
      </c>
      <c r="U230" s="171"/>
      <c r="V230" s="171"/>
      <c r="W230" s="163">
        <v>75</v>
      </c>
      <c r="X230" s="163"/>
      <c r="Y230" s="43" t="s">
        <v>0</v>
      </c>
    </row>
    <row r="231" spans="1:25" ht="11.25" customHeight="1" x14ac:dyDescent="0.2">
      <c r="A231" s="177" t="s">
        <v>0</v>
      </c>
      <c r="B231" s="177"/>
      <c r="C231" s="177" t="s">
        <v>0</v>
      </c>
      <c r="D231" s="177"/>
      <c r="E231" s="177"/>
      <c r="F231" s="177"/>
      <c r="G231" s="38" t="s">
        <v>0</v>
      </c>
      <c r="H231" s="177" t="s">
        <v>0</v>
      </c>
      <c r="I231" s="177"/>
      <c r="J231" s="177" t="s">
        <v>0</v>
      </c>
      <c r="K231" s="177"/>
      <c r="L231" s="177"/>
      <c r="M231" s="142" t="s">
        <v>0</v>
      </c>
      <c r="N231" s="142"/>
      <c r="O231" s="142"/>
      <c r="P231" s="177" t="s">
        <v>0</v>
      </c>
      <c r="Q231" s="177"/>
      <c r="R231" s="177"/>
      <c r="S231" s="177"/>
      <c r="T231" s="177" t="s">
        <v>0</v>
      </c>
      <c r="U231" s="177"/>
      <c r="V231" s="177"/>
      <c r="W231" s="177" t="s">
        <v>0</v>
      </c>
      <c r="X231" s="177"/>
      <c r="Y231" s="38" t="s">
        <v>0</v>
      </c>
    </row>
    <row r="232" spans="1:25" ht="11.25" customHeight="1" x14ac:dyDescent="0.2">
      <c r="A232" s="146" t="s">
        <v>0</v>
      </c>
      <c r="B232" s="146"/>
      <c r="C232" s="165" t="s">
        <v>143</v>
      </c>
      <c r="D232" s="165"/>
      <c r="E232" s="165"/>
      <c r="F232" s="165"/>
      <c r="G232" s="165"/>
      <c r="H232" s="165"/>
      <c r="I232" s="165"/>
      <c r="J232" s="165"/>
      <c r="K232" s="165"/>
      <c r="L232" s="165"/>
      <c r="M232" s="165"/>
      <c r="N232" s="165"/>
      <c r="O232" s="165"/>
      <c r="P232" s="165"/>
      <c r="Q232" s="165"/>
      <c r="R232" s="165"/>
      <c r="S232" s="165"/>
      <c r="T232" s="146" t="s">
        <v>0</v>
      </c>
      <c r="U232" s="146"/>
      <c r="V232" s="146"/>
      <c r="W232" s="146" t="s">
        <v>0</v>
      </c>
      <c r="X232" s="146"/>
      <c r="Y232" s="45" t="s">
        <v>0</v>
      </c>
    </row>
    <row r="233" spans="1:25" ht="11.25" customHeight="1" x14ac:dyDescent="0.2">
      <c r="A233" s="146" t="s">
        <v>0</v>
      </c>
      <c r="B233" s="146"/>
      <c r="C233" s="146" t="s">
        <v>0</v>
      </c>
      <c r="D233" s="146"/>
      <c r="E233" s="146"/>
      <c r="F233" s="146"/>
      <c r="G233" s="45" t="s">
        <v>0</v>
      </c>
      <c r="H233" s="148" t="s">
        <v>0</v>
      </c>
      <c r="I233" s="148"/>
      <c r="J233" s="148"/>
      <c r="K233" s="148"/>
      <c r="L233" s="148"/>
      <c r="M233" s="147" t="s">
        <v>0</v>
      </c>
      <c r="N233" s="147"/>
      <c r="O233" s="147"/>
      <c r="P233" s="147"/>
      <c r="Q233" s="147"/>
      <c r="R233" s="147"/>
      <c r="S233" s="147"/>
      <c r="T233" s="147" t="s">
        <v>128</v>
      </c>
      <c r="U233" s="147"/>
      <c r="V233" s="147"/>
      <c r="W233" s="147"/>
      <c r="X233" s="147"/>
      <c r="Y233" s="45" t="s">
        <v>0</v>
      </c>
    </row>
    <row r="234" spans="1:25" ht="11.25" customHeight="1" x14ac:dyDescent="0.2">
      <c r="A234" s="146" t="s">
        <v>0</v>
      </c>
      <c r="B234" s="146"/>
      <c r="C234" s="146" t="s">
        <v>0</v>
      </c>
      <c r="D234" s="146"/>
      <c r="E234" s="146"/>
      <c r="F234" s="146"/>
      <c r="G234" s="45" t="s">
        <v>0</v>
      </c>
      <c r="H234" s="146" t="s">
        <v>0</v>
      </c>
      <c r="I234" s="146"/>
      <c r="J234" s="146" t="s">
        <v>0</v>
      </c>
      <c r="K234" s="146"/>
      <c r="L234" s="146"/>
      <c r="M234" s="149" t="s">
        <v>0</v>
      </c>
      <c r="N234" s="149"/>
      <c r="O234" s="149"/>
      <c r="P234" s="149" t="s">
        <v>129</v>
      </c>
      <c r="Q234" s="149"/>
      <c r="R234" s="149"/>
      <c r="S234" s="149"/>
      <c r="T234" s="149" t="s">
        <v>20</v>
      </c>
      <c r="U234" s="149"/>
      <c r="V234" s="149"/>
      <c r="W234" s="149" t="s">
        <v>130</v>
      </c>
      <c r="X234" s="149"/>
      <c r="Y234" s="45" t="s">
        <v>0</v>
      </c>
    </row>
    <row r="235" spans="1:25" ht="11.25" customHeight="1" x14ac:dyDescent="0.2">
      <c r="A235" s="142" t="s">
        <v>0</v>
      </c>
      <c r="B235" s="142"/>
      <c r="C235" s="164" t="s">
        <v>102</v>
      </c>
      <c r="D235" s="164"/>
      <c r="E235" s="164"/>
      <c r="F235" s="164"/>
      <c r="G235" s="41" t="s">
        <v>0</v>
      </c>
      <c r="H235" s="142" t="s">
        <v>0</v>
      </c>
      <c r="I235" s="142"/>
      <c r="J235" s="142" t="s">
        <v>0</v>
      </c>
      <c r="K235" s="142"/>
      <c r="L235" s="142"/>
      <c r="M235" s="144" t="s">
        <v>0</v>
      </c>
      <c r="N235" s="144"/>
      <c r="O235" s="144"/>
      <c r="P235" s="151">
        <v>1661</v>
      </c>
      <c r="Q235" s="151"/>
      <c r="R235" s="151"/>
      <c r="S235" s="151"/>
      <c r="T235" s="151">
        <v>1311</v>
      </c>
      <c r="U235" s="151"/>
      <c r="V235" s="151"/>
      <c r="W235" s="141">
        <v>78.900000000000006</v>
      </c>
      <c r="X235" s="141"/>
      <c r="Y235" s="41" t="s">
        <v>0</v>
      </c>
    </row>
    <row r="236" spans="1:25" ht="11.25" customHeight="1" x14ac:dyDescent="0.2">
      <c r="A236" s="143" t="s">
        <v>0</v>
      </c>
      <c r="B236" s="143"/>
      <c r="C236" s="159" t="s">
        <v>144</v>
      </c>
      <c r="D236" s="159"/>
      <c r="E236" s="159"/>
      <c r="F236" s="159"/>
      <c r="G236" s="43" t="s">
        <v>0</v>
      </c>
      <c r="H236" s="143" t="s">
        <v>0</v>
      </c>
      <c r="I236" s="143"/>
      <c r="J236" s="143" t="s">
        <v>0</v>
      </c>
      <c r="K236" s="143"/>
      <c r="L236" s="143"/>
      <c r="M236" s="150" t="s">
        <v>0</v>
      </c>
      <c r="N236" s="150"/>
      <c r="O236" s="150"/>
      <c r="P236" s="171">
        <v>471</v>
      </c>
      <c r="Q236" s="171"/>
      <c r="R236" s="171"/>
      <c r="S236" s="171"/>
      <c r="T236" s="171">
        <v>309</v>
      </c>
      <c r="U236" s="171"/>
      <c r="V236" s="171"/>
      <c r="W236" s="163">
        <v>65.599999999999994</v>
      </c>
      <c r="X236" s="163"/>
      <c r="Y236" s="43" t="s">
        <v>0</v>
      </c>
    </row>
    <row r="237" spans="1:25" ht="11.25" customHeight="1" x14ac:dyDescent="0.2">
      <c r="A237" s="142" t="s">
        <v>0</v>
      </c>
      <c r="B237" s="142"/>
      <c r="C237" s="161" t="s">
        <v>145</v>
      </c>
      <c r="D237" s="161"/>
      <c r="E237" s="161"/>
      <c r="F237" s="161"/>
      <c r="G237" s="41" t="s">
        <v>0</v>
      </c>
      <c r="H237" s="142" t="s">
        <v>0</v>
      </c>
      <c r="I237" s="142"/>
      <c r="J237" s="142" t="s">
        <v>0</v>
      </c>
      <c r="K237" s="142"/>
      <c r="L237" s="142"/>
      <c r="M237" s="144" t="s">
        <v>0</v>
      </c>
      <c r="N237" s="144"/>
      <c r="O237" s="144"/>
      <c r="P237" s="151">
        <v>665</v>
      </c>
      <c r="Q237" s="151"/>
      <c r="R237" s="151"/>
      <c r="S237" s="151"/>
      <c r="T237" s="151">
        <v>574</v>
      </c>
      <c r="U237" s="151"/>
      <c r="V237" s="151"/>
      <c r="W237" s="141">
        <v>86.3</v>
      </c>
      <c r="X237" s="141"/>
      <c r="Y237" s="41" t="s">
        <v>0</v>
      </c>
    </row>
    <row r="238" spans="1:25" ht="11.25" customHeight="1" x14ac:dyDescent="0.2">
      <c r="A238" s="143" t="s">
        <v>0</v>
      </c>
      <c r="B238" s="143"/>
      <c r="C238" s="159" t="s">
        <v>146</v>
      </c>
      <c r="D238" s="159"/>
      <c r="E238" s="159"/>
      <c r="F238" s="159"/>
      <c r="G238" s="43" t="s">
        <v>0</v>
      </c>
      <c r="H238" s="143" t="s">
        <v>0</v>
      </c>
      <c r="I238" s="143"/>
      <c r="J238" s="143" t="s">
        <v>0</v>
      </c>
      <c r="K238" s="143"/>
      <c r="L238" s="143"/>
      <c r="M238" s="150" t="s">
        <v>0</v>
      </c>
      <c r="N238" s="150"/>
      <c r="O238" s="150"/>
      <c r="P238" s="171">
        <v>237</v>
      </c>
      <c r="Q238" s="171"/>
      <c r="R238" s="171"/>
      <c r="S238" s="171"/>
      <c r="T238" s="171">
        <v>192</v>
      </c>
      <c r="U238" s="171"/>
      <c r="V238" s="171"/>
      <c r="W238" s="163">
        <v>81</v>
      </c>
      <c r="X238" s="163"/>
      <c r="Y238" s="43" t="s">
        <v>0</v>
      </c>
    </row>
    <row r="239" spans="1:25" ht="11.25" customHeight="1" x14ac:dyDescent="0.2">
      <c r="A239" s="142" t="s">
        <v>0</v>
      </c>
      <c r="B239" s="142"/>
      <c r="C239" s="161" t="s">
        <v>147</v>
      </c>
      <c r="D239" s="161"/>
      <c r="E239" s="161"/>
      <c r="F239" s="161"/>
      <c r="G239" s="41" t="s">
        <v>0</v>
      </c>
      <c r="H239" s="142" t="s">
        <v>0</v>
      </c>
      <c r="I239" s="142"/>
      <c r="J239" s="142" t="s">
        <v>0</v>
      </c>
      <c r="K239" s="142"/>
      <c r="L239" s="142"/>
      <c r="M239" s="144" t="s">
        <v>0</v>
      </c>
      <c r="N239" s="144"/>
      <c r="O239" s="144"/>
      <c r="P239" s="151">
        <v>191</v>
      </c>
      <c r="Q239" s="151"/>
      <c r="R239" s="151"/>
      <c r="S239" s="151"/>
      <c r="T239" s="151">
        <v>162</v>
      </c>
      <c r="U239" s="151"/>
      <c r="V239" s="151"/>
      <c r="W239" s="141">
        <v>84.8</v>
      </c>
      <c r="X239" s="141"/>
      <c r="Y239" s="41" t="s">
        <v>0</v>
      </c>
    </row>
    <row r="240" spans="1:25" ht="11.25" customHeight="1" x14ac:dyDescent="0.2">
      <c r="A240" s="143" t="s">
        <v>0</v>
      </c>
      <c r="B240" s="143"/>
      <c r="C240" s="159" t="s">
        <v>148</v>
      </c>
      <c r="D240" s="159"/>
      <c r="E240" s="159"/>
      <c r="F240" s="159"/>
      <c r="G240" s="43" t="s">
        <v>0</v>
      </c>
      <c r="H240" s="143" t="s">
        <v>0</v>
      </c>
      <c r="I240" s="143"/>
      <c r="J240" s="143" t="s">
        <v>0</v>
      </c>
      <c r="K240" s="143"/>
      <c r="L240" s="143"/>
      <c r="M240" s="150" t="s">
        <v>0</v>
      </c>
      <c r="N240" s="150"/>
      <c r="O240" s="150"/>
      <c r="P240" s="171">
        <v>62</v>
      </c>
      <c r="Q240" s="171"/>
      <c r="R240" s="171"/>
      <c r="S240" s="171"/>
      <c r="T240" s="171">
        <v>50</v>
      </c>
      <c r="U240" s="171"/>
      <c r="V240" s="171"/>
      <c r="W240" s="163">
        <v>80.599999999999994</v>
      </c>
      <c r="X240" s="163"/>
      <c r="Y240" s="43" t="s">
        <v>0</v>
      </c>
    </row>
    <row r="241" spans="1:25" ht="11.25" customHeight="1" x14ac:dyDescent="0.2">
      <c r="A241" s="142" t="s">
        <v>0</v>
      </c>
      <c r="B241" s="142"/>
      <c r="C241" s="161" t="s">
        <v>149</v>
      </c>
      <c r="D241" s="161"/>
      <c r="E241" s="161"/>
      <c r="F241" s="161"/>
      <c r="G241" s="41" t="s">
        <v>0</v>
      </c>
      <c r="H241" s="142" t="s">
        <v>0</v>
      </c>
      <c r="I241" s="142"/>
      <c r="J241" s="142" t="s">
        <v>0</v>
      </c>
      <c r="K241" s="142"/>
      <c r="L241" s="142"/>
      <c r="M241" s="144" t="s">
        <v>0</v>
      </c>
      <c r="N241" s="144"/>
      <c r="O241" s="144"/>
      <c r="P241" s="151">
        <v>26</v>
      </c>
      <c r="Q241" s="151"/>
      <c r="R241" s="151"/>
      <c r="S241" s="151"/>
      <c r="T241" s="151">
        <v>17</v>
      </c>
      <c r="U241" s="151"/>
      <c r="V241" s="151"/>
      <c r="W241" s="141">
        <v>65.400000000000006</v>
      </c>
      <c r="X241" s="141"/>
      <c r="Y241" s="41" t="s">
        <v>0</v>
      </c>
    </row>
    <row r="242" spans="1:25" ht="11.25" customHeight="1" x14ac:dyDescent="0.2">
      <c r="A242" s="143" t="s">
        <v>0</v>
      </c>
      <c r="B242" s="143"/>
      <c r="C242" s="159" t="s">
        <v>150</v>
      </c>
      <c r="D242" s="159"/>
      <c r="E242" s="159"/>
      <c r="F242" s="159"/>
      <c r="G242" s="43" t="s">
        <v>0</v>
      </c>
      <c r="H242" s="143" t="s">
        <v>0</v>
      </c>
      <c r="I242" s="143"/>
      <c r="J242" s="143" t="s">
        <v>0</v>
      </c>
      <c r="K242" s="143"/>
      <c r="L242" s="143"/>
      <c r="M242" s="150" t="s">
        <v>0</v>
      </c>
      <c r="N242" s="150"/>
      <c r="O242" s="150"/>
      <c r="P242" s="171">
        <v>9</v>
      </c>
      <c r="Q242" s="171"/>
      <c r="R242" s="171"/>
      <c r="S242" s="171"/>
      <c r="T242" s="171">
        <v>7</v>
      </c>
      <c r="U242" s="171"/>
      <c r="V242" s="171"/>
      <c r="W242" s="163">
        <v>77.8</v>
      </c>
      <c r="X242" s="163"/>
      <c r="Y242" s="43" t="s">
        <v>0</v>
      </c>
    </row>
    <row r="243" spans="1:25" ht="1.5" customHeight="1" x14ac:dyDescent="0.2">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row>
    <row r="244" spans="1:25" ht="18" customHeight="1" x14ac:dyDescent="0.2">
      <c r="B244" s="140" t="s">
        <v>151</v>
      </c>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row>
    <row r="245" spans="1:25" ht="0.75" customHeight="1" x14ac:dyDescent="0.2">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row>
    <row r="246" spans="1:25" ht="1.5" customHeight="1" x14ac:dyDescent="0.2">
      <c r="A246" s="137" t="s">
        <v>0</v>
      </c>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spans="1:25" ht="3.6" customHeight="1" x14ac:dyDescent="0.2">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row>
    <row r="248" spans="1:25" ht="3.6" customHeight="1" x14ac:dyDescent="0.2">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row>
    <row r="249" spans="1:25" ht="3.6" customHeight="1" x14ac:dyDescent="0.2">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row>
    <row r="250" spans="1:25" ht="3.6" customHeight="1" x14ac:dyDescent="0.2">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row>
    <row r="251" spans="1:25" ht="3" customHeight="1" x14ac:dyDescent="0.2">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row>
    <row r="252" spans="1:25" ht="13.5" customHeight="1" x14ac:dyDescent="0.2">
      <c r="B252" s="138" t="s">
        <v>0</v>
      </c>
      <c r="C252" s="138"/>
      <c r="D252" s="134" t="s">
        <v>0</v>
      </c>
      <c r="E252" s="134"/>
      <c r="F252" s="134"/>
      <c r="G252" s="134"/>
      <c r="H252" s="134"/>
      <c r="I252" s="139" t="s">
        <v>37</v>
      </c>
      <c r="J252" s="139"/>
      <c r="K252" s="139"/>
      <c r="L252" s="139"/>
      <c r="M252" s="139"/>
      <c r="N252" s="139"/>
      <c r="O252" s="139"/>
      <c r="P252" s="139"/>
      <c r="Q252" s="139"/>
      <c r="R252" s="139"/>
      <c r="S252" s="139"/>
      <c r="T252" s="139"/>
      <c r="U252" s="139"/>
      <c r="V252" s="139"/>
      <c r="W252" s="139"/>
      <c r="X252" s="139"/>
      <c r="Y252" s="139"/>
    </row>
    <row r="253" spans="1:25" ht="11.85" customHeight="1" x14ac:dyDescent="0.2">
      <c r="B253" s="130" t="s">
        <v>0</v>
      </c>
      <c r="C253" s="130"/>
      <c r="D253" s="131" t="s">
        <v>0</v>
      </c>
      <c r="E253" s="131"/>
      <c r="F253" s="131"/>
      <c r="G253" s="131"/>
      <c r="H253" s="131"/>
      <c r="I253" s="132" t="s">
        <v>38</v>
      </c>
      <c r="J253" s="132"/>
      <c r="K253" s="132"/>
      <c r="L253" s="132"/>
      <c r="M253" s="132"/>
      <c r="N253" s="132"/>
      <c r="O253" s="132"/>
      <c r="P253" s="132"/>
      <c r="Q253" s="132"/>
      <c r="R253" s="132"/>
      <c r="S253" s="131" t="s">
        <v>0</v>
      </c>
      <c r="T253" s="131"/>
      <c r="U253" s="131"/>
      <c r="V253" s="131"/>
      <c r="W253" s="131"/>
      <c r="X253" s="131"/>
      <c r="Y253" s="131"/>
    </row>
    <row r="254" spans="1:25" ht="15" customHeight="1" x14ac:dyDescent="0.2">
      <c r="B254" s="133" t="s">
        <v>39</v>
      </c>
      <c r="C254" s="133"/>
      <c r="D254" s="134"/>
      <c r="E254" s="134"/>
      <c r="F254" s="134"/>
      <c r="G254" s="134"/>
      <c r="H254" s="134"/>
      <c r="I254" s="132"/>
      <c r="J254" s="132"/>
      <c r="K254" s="132"/>
      <c r="L254" s="132"/>
      <c r="M254" s="132"/>
      <c r="N254" s="132"/>
      <c r="O254" s="173"/>
      <c r="P254" s="173"/>
      <c r="Q254" s="173"/>
      <c r="R254" s="173"/>
      <c r="S254" s="135" t="s">
        <v>168</v>
      </c>
      <c r="T254" s="135"/>
      <c r="U254" s="135"/>
      <c r="V254" s="135"/>
      <c r="W254" s="135"/>
      <c r="X254" s="135"/>
      <c r="Y254" s="135"/>
    </row>
    <row r="255" spans="1:25" ht="14.45" customHeight="1" x14ac:dyDescent="0.2">
      <c r="E255" s="37" t="s">
        <v>0</v>
      </c>
      <c r="F255" s="134" t="s">
        <v>0</v>
      </c>
      <c r="G255" s="134"/>
      <c r="H255" s="134"/>
      <c r="I255" s="134"/>
      <c r="J255" s="134"/>
      <c r="K255" s="134"/>
      <c r="L255" s="134"/>
      <c r="M255" s="134"/>
      <c r="N255" s="134"/>
      <c r="O255" s="134"/>
      <c r="P255" s="134"/>
      <c r="Q255" s="134" t="s">
        <v>0</v>
      </c>
      <c r="R255" s="134"/>
      <c r="S255" s="134"/>
      <c r="T255" s="134"/>
      <c r="U255" s="134" t="s">
        <v>0</v>
      </c>
      <c r="V255" s="134"/>
      <c r="W255" s="134"/>
      <c r="X255" s="134"/>
      <c r="Y255" s="134"/>
    </row>
    <row r="256" spans="1:25" ht="20.85" customHeight="1" x14ac:dyDescent="0.2">
      <c r="E256" s="175" t="s">
        <v>84</v>
      </c>
      <c r="F256" s="175"/>
      <c r="G256" s="175"/>
      <c r="H256" s="175"/>
      <c r="I256" s="175"/>
      <c r="J256" s="175"/>
      <c r="K256" s="175"/>
      <c r="L256" s="175"/>
      <c r="M256" s="175"/>
      <c r="N256" s="175"/>
      <c r="O256" s="175"/>
      <c r="P256" s="175"/>
      <c r="Q256" s="175"/>
      <c r="R256" s="175"/>
      <c r="S256" s="175"/>
      <c r="T256" s="175"/>
      <c r="U256" s="175"/>
      <c r="V256" s="175"/>
      <c r="W256" s="175"/>
      <c r="X256" s="175"/>
      <c r="Y256" s="175"/>
    </row>
    <row r="257" spans="1:25" ht="6.75" customHeight="1" x14ac:dyDescent="0.2">
      <c r="E257" s="37" t="s">
        <v>0</v>
      </c>
      <c r="F257" s="134" t="s">
        <v>0</v>
      </c>
      <c r="G257" s="134"/>
      <c r="H257" s="134"/>
      <c r="I257" s="134"/>
      <c r="J257" s="134"/>
      <c r="K257" s="134"/>
      <c r="L257" s="134"/>
      <c r="M257" s="134"/>
      <c r="N257" s="134"/>
      <c r="O257" s="134"/>
      <c r="P257" s="134"/>
      <c r="Q257" s="134" t="s">
        <v>0</v>
      </c>
      <c r="R257" s="134"/>
      <c r="S257" s="134"/>
      <c r="T257" s="134"/>
      <c r="U257" s="134" t="s">
        <v>0</v>
      </c>
      <c r="V257" s="134"/>
      <c r="W257" s="134"/>
      <c r="X257" s="134"/>
      <c r="Y257" s="134"/>
    </row>
    <row r="258" spans="1:25" ht="11.45" customHeight="1" x14ac:dyDescent="0.2">
      <c r="E258" s="37" t="s">
        <v>0</v>
      </c>
      <c r="F258" s="134" t="s">
        <v>2</v>
      </c>
      <c r="G258" s="134"/>
      <c r="H258" s="134"/>
      <c r="I258" s="134"/>
      <c r="J258" s="134"/>
      <c r="K258" s="134"/>
      <c r="L258" s="134"/>
      <c r="M258" s="134"/>
      <c r="N258" s="134"/>
      <c r="O258" s="134"/>
      <c r="P258" s="134"/>
      <c r="Q258" s="139" t="s">
        <v>0</v>
      </c>
      <c r="R258" s="139"/>
      <c r="S258" s="139"/>
      <c r="T258" s="139"/>
      <c r="U258" s="139"/>
      <c r="V258" s="139"/>
      <c r="W258" s="139"/>
      <c r="X258" s="139"/>
      <c r="Y258" s="139"/>
    </row>
    <row r="259" spans="1:25" ht="11.45" customHeight="1" x14ac:dyDescent="0.2">
      <c r="E259" s="37" t="s">
        <v>0</v>
      </c>
      <c r="F259" s="134" t="s">
        <v>3</v>
      </c>
      <c r="G259" s="134"/>
      <c r="H259" s="134"/>
      <c r="I259" s="134"/>
      <c r="J259" s="134"/>
      <c r="K259" s="134"/>
      <c r="L259" s="134"/>
      <c r="M259" s="134"/>
      <c r="N259" s="134"/>
      <c r="O259" s="134"/>
      <c r="P259" s="134"/>
      <c r="Q259" s="134"/>
      <c r="R259" s="134"/>
      <c r="S259" s="134"/>
      <c r="T259" s="134"/>
      <c r="U259" s="154" t="s">
        <v>4</v>
      </c>
      <c r="V259" s="154"/>
      <c r="W259" s="154"/>
      <c r="X259" s="154"/>
      <c r="Y259" s="154"/>
    </row>
    <row r="260" spans="1:25" ht="11.45" customHeight="1" x14ac:dyDescent="0.2">
      <c r="E260" s="37" t="s">
        <v>0</v>
      </c>
      <c r="F260" s="134" t="s">
        <v>161</v>
      </c>
      <c r="G260" s="134"/>
      <c r="H260" s="134"/>
      <c r="I260" s="134"/>
      <c r="J260" s="134"/>
      <c r="K260" s="134"/>
      <c r="L260" s="134"/>
      <c r="M260" s="134"/>
      <c r="N260" s="134"/>
      <c r="O260" s="134"/>
      <c r="P260" s="134"/>
      <c r="Q260" s="134"/>
      <c r="R260" s="134"/>
      <c r="S260" s="134"/>
      <c r="T260" s="134"/>
      <c r="U260" s="154" t="s">
        <v>6</v>
      </c>
      <c r="V260" s="154"/>
      <c r="W260" s="154"/>
      <c r="X260" s="154"/>
      <c r="Y260" s="154"/>
    </row>
    <row r="261" spans="1:25" ht="1.7" customHeight="1" x14ac:dyDescent="0.2">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row>
    <row r="262" spans="1:25" ht="1.1499999999999999" customHeight="1" x14ac:dyDescent="0.2">
      <c r="A262" s="152" t="s">
        <v>0</v>
      </c>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row>
    <row r="263" spans="1:25" ht="11.25" customHeight="1" x14ac:dyDescent="0.2">
      <c r="A263" s="177" t="s">
        <v>0</v>
      </c>
      <c r="B263" s="177"/>
      <c r="C263" s="181" t="s">
        <v>0</v>
      </c>
      <c r="D263" s="181"/>
      <c r="E263" s="181" t="s">
        <v>0</v>
      </c>
      <c r="F263" s="181"/>
      <c r="G263" s="181" t="s">
        <v>0</v>
      </c>
      <c r="H263" s="181"/>
      <c r="I263" s="181"/>
      <c r="J263" s="177" t="s">
        <v>0</v>
      </c>
      <c r="K263" s="177"/>
      <c r="L263" s="177"/>
      <c r="M263" s="177"/>
      <c r="N263" s="181" t="s">
        <v>0</v>
      </c>
      <c r="O263" s="181"/>
      <c r="P263" s="181"/>
      <c r="Q263" s="181"/>
      <c r="R263" s="181" t="s">
        <v>0</v>
      </c>
      <c r="S263" s="181"/>
      <c r="T263" s="181"/>
      <c r="U263" s="181"/>
      <c r="V263" s="181" t="s">
        <v>0</v>
      </c>
      <c r="W263" s="181"/>
      <c r="X263" s="181"/>
      <c r="Y263" s="38" t="s">
        <v>0</v>
      </c>
    </row>
    <row r="264" spans="1:25" ht="11.25" customHeight="1" x14ac:dyDescent="0.2">
      <c r="A264" s="179" t="s">
        <v>0</v>
      </c>
      <c r="B264" s="179"/>
      <c r="C264" s="165" t="s">
        <v>13</v>
      </c>
      <c r="D264" s="165"/>
      <c r="E264" s="165"/>
      <c r="F264" s="165"/>
      <c r="G264" s="165"/>
      <c r="H264" s="165"/>
      <c r="I264" s="165"/>
      <c r="J264" s="179" t="s">
        <v>0</v>
      </c>
      <c r="K264" s="179"/>
      <c r="L264" s="179"/>
      <c r="M264" s="179"/>
      <c r="N264" s="165" t="s">
        <v>14</v>
      </c>
      <c r="O264" s="165"/>
      <c r="P264" s="165"/>
      <c r="Q264" s="165"/>
      <c r="R264" s="165"/>
      <c r="S264" s="165"/>
      <c r="T264" s="165"/>
      <c r="U264" s="165"/>
      <c r="V264" s="165"/>
      <c r="W264" s="165"/>
      <c r="X264" s="165"/>
      <c r="Y264" s="40" t="s">
        <v>0</v>
      </c>
    </row>
    <row r="265" spans="1:25" ht="11.25" customHeight="1" x14ac:dyDescent="0.2">
      <c r="A265" s="142" t="s">
        <v>0</v>
      </c>
      <c r="B265" s="142"/>
      <c r="C265" s="142" t="s">
        <v>85</v>
      </c>
      <c r="D265" s="142"/>
      <c r="E265" s="142" t="s">
        <v>0</v>
      </c>
      <c r="F265" s="142"/>
      <c r="G265" s="151">
        <v>8092</v>
      </c>
      <c r="H265" s="151"/>
      <c r="I265" s="151"/>
      <c r="J265" s="144" t="s">
        <v>0</v>
      </c>
      <c r="K265" s="144"/>
      <c r="L265" s="144"/>
      <c r="M265" s="144"/>
      <c r="N265" s="142" t="s">
        <v>86</v>
      </c>
      <c r="O265" s="142"/>
      <c r="P265" s="142"/>
      <c r="Q265" s="142"/>
      <c r="R265" s="142"/>
      <c r="S265" s="142"/>
      <c r="T265" s="142"/>
      <c r="U265" s="142"/>
      <c r="V265" s="145">
        <v>32973</v>
      </c>
      <c r="W265" s="145"/>
      <c r="X265" s="145"/>
      <c r="Y265" s="41" t="s">
        <v>0</v>
      </c>
    </row>
    <row r="266" spans="1:25" ht="11.25" customHeight="1" x14ac:dyDescent="0.2">
      <c r="A266" s="143" t="s">
        <v>0</v>
      </c>
      <c r="B266" s="143"/>
      <c r="C266" s="143" t="s">
        <v>87</v>
      </c>
      <c r="D266" s="143"/>
      <c r="E266" s="143" t="s">
        <v>0</v>
      </c>
      <c r="F266" s="143"/>
      <c r="G266" s="171">
        <v>8070</v>
      </c>
      <c r="H266" s="171"/>
      <c r="I266" s="171"/>
      <c r="J266" s="186" t="s">
        <v>0</v>
      </c>
      <c r="K266" s="186"/>
      <c r="L266" s="186"/>
      <c r="M266" s="186"/>
      <c r="N266" s="143" t="s">
        <v>88</v>
      </c>
      <c r="O266" s="143"/>
      <c r="P266" s="143"/>
      <c r="Q266" s="143"/>
      <c r="R266" s="143"/>
      <c r="S266" s="143"/>
      <c r="T266" s="143"/>
      <c r="U266" s="143"/>
      <c r="V266" s="157">
        <v>36419</v>
      </c>
      <c r="W266" s="157"/>
      <c r="X266" s="157"/>
      <c r="Y266" s="43" t="s">
        <v>0</v>
      </c>
    </row>
    <row r="267" spans="1:25" ht="11.25" customHeight="1" x14ac:dyDescent="0.2">
      <c r="A267" s="142" t="s">
        <v>0</v>
      </c>
      <c r="B267" s="142"/>
      <c r="C267" s="142" t="s">
        <v>89</v>
      </c>
      <c r="D267" s="142"/>
      <c r="E267" s="142" t="s">
        <v>0</v>
      </c>
      <c r="F267" s="142"/>
      <c r="G267" s="151">
        <v>7969</v>
      </c>
      <c r="H267" s="151"/>
      <c r="I267" s="151"/>
      <c r="J267" s="144" t="s">
        <v>0</v>
      </c>
      <c r="K267" s="144"/>
      <c r="L267" s="144"/>
      <c r="M267" s="144"/>
      <c r="N267" s="142" t="s">
        <v>90</v>
      </c>
      <c r="O267" s="142"/>
      <c r="P267" s="142"/>
      <c r="Q267" s="142"/>
      <c r="R267" s="142"/>
      <c r="S267" s="142"/>
      <c r="T267" s="142"/>
      <c r="U267" s="142"/>
      <c r="V267" s="184">
        <v>2.0099999999999998</v>
      </c>
      <c r="W267" s="184"/>
      <c r="X267" s="184"/>
      <c r="Y267" s="41" t="s">
        <v>0</v>
      </c>
    </row>
    <row r="268" spans="1:25" ht="11.25" customHeight="1" x14ac:dyDescent="0.2">
      <c r="A268" s="143" t="s">
        <v>0</v>
      </c>
      <c r="B268" s="143"/>
      <c r="C268" s="143" t="s">
        <v>90</v>
      </c>
      <c r="D268" s="143"/>
      <c r="E268" s="143" t="s">
        <v>0</v>
      </c>
      <c r="F268" s="143"/>
      <c r="G268" s="174">
        <v>-0.25</v>
      </c>
      <c r="H268" s="174"/>
      <c r="I268" s="174"/>
      <c r="J268" s="150" t="s">
        <v>0</v>
      </c>
      <c r="K268" s="150"/>
      <c r="L268" s="150"/>
      <c r="M268" s="150"/>
      <c r="N268" s="143" t="s">
        <v>0</v>
      </c>
      <c r="O268" s="143"/>
      <c r="P268" s="143"/>
      <c r="Q268" s="143"/>
      <c r="R268" s="143"/>
      <c r="S268" s="143"/>
      <c r="T268" s="143"/>
      <c r="U268" s="143"/>
      <c r="V268" s="185" t="s">
        <v>0</v>
      </c>
      <c r="W268" s="185"/>
      <c r="X268" s="185"/>
      <c r="Y268" s="43" t="s">
        <v>0</v>
      </c>
    </row>
    <row r="269" spans="1:25" ht="0.75" customHeight="1" x14ac:dyDescent="0.2">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row>
    <row r="270" spans="1:25" ht="11.25" customHeight="1" x14ac:dyDescent="0.2">
      <c r="A270" s="177" t="s">
        <v>0</v>
      </c>
      <c r="B270" s="177"/>
      <c r="C270" s="177" t="s">
        <v>0</v>
      </c>
      <c r="D270" s="177"/>
      <c r="E270" s="177"/>
      <c r="F270" s="177"/>
      <c r="G270" s="177"/>
      <c r="H270" s="177"/>
      <c r="I270" s="177"/>
      <c r="J270" s="177"/>
      <c r="K270" s="177" t="s">
        <v>0</v>
      </c>
      <c r="L270" s="177"/>
      <c r="M270" s="177" t="s">
        <v>0</v>
      </c>
      <c r="N270" s="177"/>
      <c r="O270" s="177" t="s">
        <v>0</v>
      </c>
      <c r="P270" s="177"/>
      <c r="Q270" s="177"/>
      <c r="R270" s="177" t="s">
        <v>0</v>
      </c>
      <c r="S270" s="177"/>
      <c r="T270" s="177"/>
      <c r="U270" s="177" t="s">
        <v>0</v>
      </c>
      <c r="V270" s="177"/>
      <c r="W270" s="177"/>
      <c r="X270" s="38" t="s">
        <v>0</v>
      </c>
      <c r="Y270" s="38" t="s">
        <v>0</v>
      </c>
    </row>
    <row r="271" spans="1:25" ht="11.25" customHeight="1" x14ac:dyDescent="0.2">
      <c r="A271" s="146" t="s">
        <v>0</v>
      </c>
      <c r="B271" s="146"/>
      <c r="C271" s="146" t="s">
        <v>0</v>
      </c>
      <c r="D271" s="146"/>
      <c r="E271" s="146"/>
      <c r="F271" s="146"/>
      <c r="G271" s="146"/>
      <c r="H271" s="146"/>
      <c r="I271" s="146"/>
      <c r="J271" s="146"/>
      <c r="K271" s="147" t="s">
        <v>91</v>
      </c>
      <c r="L271" s="147"/>
      <c r="M271" s="147"/>
      <c r="N271" s="147"/>
      <c r="O271" s="147" t="s">
        <v>92</v>
      </c>
      <c r="P271" s="147"/>
      <c r="Q271" s="147"/>
      <c r="R271" s="147"/>
      <c r="S271" s="147"/>
      <c r="T271" s="147"/>
      <c r="U271" s="147" t="s">
        <v>93</v>
      </c>
      <c r="V271" s="147"/>
      <c r="W271" s="147"/>
      <c r="X271" s="147"/>
      <c r="Y271" s="40" t="s">
        <v>0</v>
      </c>
    </row>
    <row r="272" spans="1:25" ht="11.25" customHeight="1" x14ac:dyDescent="0.2">
      <c r="A272" s="146" t="s">
        <v>0</v>
      </c>
      <c r="B272" s="146"/>
      <c r="C272" s="165" t="s">
        <v>94</v>
      </c>
      <c r="D272" s="165"/>
      <c r="E272" s="165"/>
      <c r="F272" s="165"/>
      <c r="G272" s="165"/>
      <c r="H272" s="165"/>
      <c r="I272" s="165"/>
      <c r="J272" s="165"/>
      <c r="K272" s="149" t="s">
        <v>20</v>
      </c>
      <c r="L272" s="149"/>
      <c r="M272" s="149" t="s">
        <v>21</v>
      </c>
      <c r="N272" s="149"/>
      <c r="O272" s="149" t="s">
        <v>20</v>
      </c>
      <c r="P272" s="149"/>
      <c r="Q272" s="149"/>
      <c r="R272" s="149" t="s">
        <v>21</v>
      </c>
      <c r="S272" s="149"/>
      <c r="T272" s="149"/>
      <c r="U272" s="149" t="s">
        <v>20</v>
      </c>
      <c r="V272" s="149"/>
      <c r="W272" s="149"/>
      <c r="X272" s="46" t="s">
        <v>21</v>
      </c>
      <c r="Y272" s="40" t="s">
        <v>0</v>
      </c>
    </row>
    <row r="273" spans="1:25" ht="11.25" customHeight="1" x14ac:dyDescent="0.2">
      <c r="A273" s="142" t="s">
        <v>0</v>
      </c>
      <c r="B273" s="142"/>
      <c r="C273" s="164" t="s">
        <v>95</v>
      </c>
      <c r="D273" s="164"/>
      <c r="E273" s="164"/>
      <c r="F273" s="164"/>
      <c r="G273" s="164"/>
      <c r="H273" s="164"/>
      <c r="I273" s="164"/>
      <c r="J273" s="164"/>
      <c r="K273" s="151">
        <v>6305</v>
      </c>
      <c r="L273" s="151"/>
      <c r="M273" s="144" t="s">
        <v>96</v>
      </c>
      <c r="N273" s="144"/>
      <c r="O273" s="151">
        <v>6406</v>
      </c>
      <c r="P273" s="151"/>
      <c r="Q273" s="151"/>
      <c r="R273" s="144" t="s">
        <v>96</v>
      </c>
      <c r="S273" s="144"/>
      <c r="T273" s="144"/>
      <c r="U273" s="151">
        <v>6487</v>
      </c>
      <c r="V273" s="151"/>
      <c r="W273" s="151"/>
      <c r="X273" s="42" t="s">
        <v>96</v>
      </c>
      <c r="Y273" s="38" t="s">
        <v>0</v>
      </c>
    </row>
    <row r="274" spans="1:25" ht="10.5" customHeight="1" x14ac:dyDescent="0.2">
      <c r="A274" s="143" t="s">
        <v>0</v>
      </c>
      <c r="B274" s="143"/>
      <c r="C274" s="159" t="s">
        <v>97</v>
      </c>
      <c r="D274" s="159"/>
      <c r="E274" s="159"/>
      <c r="F274" s="159"/>
      <c r="G274" s="159"/>
      <c r="H274" s="159"/>
      <c r="I274" s="159"/>
      <c r="J274" s="159"/>
      <c r="K274" s="171">
        <v>3584</v>
      </c>
      <c r="L274" s="171"/>
      <c r="M274" s="163">
        <v>56.8</v>
      </c>
      <c r="N274" s="163"/>
      <c r="O274" s="171">
        <v>3588</v>
      </c>
      <c r="P274" s="171"/>
      <c r="Q274" s="171"/>
      <c r="R274" s="163">
        <v>56</v>
      </c>
      <c r="S274" s="163"/>
      <c r="T274" s="163"/>
      <c r="U274" s="171">
        <v>3567</v>
      </c>
      <c r="V274" s="171"/>
      <c r="W274" s="171"/>
      <c r="X274" s="47">
        <v>55</v>
      </c>
      <c r="Y274" s="48" t="s">
        <v>0</v>
      </c>
    </row>
    <row r="275" spans="1:25" ht="11.25" customHeight="1" x14ac:dyDescent="0.2">
      <c r="A275" s="142" t="s">
        <v>0</v>
      </c>
      <c r="B275" s="142"/>
      <c r="C275" s="183" t="s">
        <v>98</v>
      </c>
      <c r="D275" s="183"/>
      <c r="E275" s="183"/>
      <c r="F275" s="183"/>
      <c r="G275" s="183"/>
      <c r="H275" s="183"/>
      <c r="I275" s="183"/>
      <c r="J275" s="183"/>
      <c r="K275" s="151">
        <v>2865</v>
      </c>
      <c r="L275" s="151"/>
      <c r="M275" s="141">
        <v>45.4</v>
      </c>
      <c r="N275" s="141"/>
      <c r="O275" s="151">
        <v>2823</v>
      </c>
      <c r="P275" s="151"/>
      <c r="Q275" s="151"/>
      <c r="R275" s="141">
        <v>44.1</v>
      </c>
      <c r="S275" s="141"/>
      <c r="T275" s="141"/>
      <c r="U275" s="151">
        <v>2805</v>
      </c>
      <c r="V275" s="151"/>
      <c r="W275" s="151"/>
      <c r="X275" s="49">
        <v>43.2</v>
      </c>
      <c r="Y275" s="38" t="s">
        <v>0</v>
      </c>
    </row>
    <row r="276" spans="1:25" ht="10.5" customHeight="1" x14ac:dyDescent="0.2">
      <c r="A276" s="143" t="s">
        <v>0</v>
      </c>
      <c r="B276" s="143"/>
      <c r="C276" s="182" t="s">
        <v>99</v>
      </c>
      <c r="D276" s="182"/>
      <c r="E276" s="182"/>
      <c r="F276" s="182"/>
      <c r="G276" s="182"/>
      <c r="H276" s="182"/>
      <c r="I276" s="182"/>
      <c r="J276" s="182"/>
      <c r="K276" s="171">
        <v>719</v>
      </c>
      <c r="L276" s="171"/>
      <c r="M276" s="163">
        <v>11.4</v>
      </c>
      <c r="N276" s="163"/>
      <c r="O276" s="171">
        <v>765</v>
      </c>
      <c r="P276" s="171"/>
      <c r="Q276" s="171"/>
      <c r="R276" s="163">
        <v>11.9</v>
      </c>
      <c r="S276" s="163"/>
      <c r="T276" s="163"/>
      <c r="U276" s="171">
        <v>762</v>
      </c>
      <c r="V276" s="171"/>
      <c r="W276" s="171"/>
      <c r="X276" s="47">
        <v>11.7</v>
      </c>
      <c r="Y276" s="48" t="s">
        <v>0</v>
      </c>
    </row>
    <row r="277" spans="1:25" ht="11.25" customHeight="1" x14ac:dyDescent="0.2">
      <c r="A277" s="142" t="s">
        <v>0</v>
      </c>
      <c r="B277" s="142"/>
      <c r="C277" s="161" t="s">
        <v>100</v>
      </c>
      <c r="D277" s="161"/>
      <c r="E277" s="161"/>
      <c r="F277" s="161"/>
      <c r="G277" s="161"/>
      <c r="H277" s="161"/>
      <c r="I277" s="161"/>
      <c r="J277" s="161"/>
      <c r="K277" s="151">
        <v>2721</v>
      </c>
      <c r="L277" s="151"/>
      <c r="M277" s="141">
        <v>43.2</v>
      </c>
      <c r="N277" s="141"/>
      <c r="O277" s="151">
        <v>2818</v>
      </c>
      <c r="P277" s="151"/>
      <c r="Q277" s="151"/>
      <c r="R277" s="141">
        <v>44</v>
      </c>
      <c r="S277" s="141"/>
      <c r="T277" s="141"/>
      <c r="U277" s="151">
        <v>2919</v>
      </c>
      <c r="V277" s="151"/>
      <c r="W277" s="151"/>
      <c r="X277" s="49">
        <v>45</v>
      </c>
      <c r="Y277" s="38" t="s">
        <v>0</v>
      </c>
    </row>
    <row r="278" spans="1:25" ht="11.25" customHeight="1" x14ac:dyDescent="0.2">
      <c r="A278" s="142" t="s">
        <v>0</v>
      </c>
      <c r="B278" s="142"/>
      <c r="C278" s="142" t="s">
        <v>0</v>
      </c>
      <c r="D278" s="142"/>
      <c r="E278" s="142"/>
      <c r="F278" s="142"/>
      <c r="G278" s="142"/>
      <c r="H278" s="142"/>
      <c r="I278" s="142"/>
      <c r="J278" s="142"/>
      <c r="K278" s="144" t="s">
        <v>0</v>
      </c>
      <c r="L278" s="144"/>
      <c r="M278" s="144" t="s">
        <v>0</v>
      </c>
      <c r="N278" s="144"/>
      <c r="O278" s="144" t="s">
        <v>0</v>
      </c>
      <c r="P278" s="144"/>
      <c r="Q278" s="144"/>
      <c r="R278" s="144" t="s">
        <v>0</v>
      </c>
      <c r="S278" s="144"/>
      <c r="T278" s="144"/>
      <c r="U278" s="144" t="s">
        <v>0</v>
      </c>
      <c r="V278" s="144"/>
      <c r="W278" s="144"/>
      <c r="X278" s="42" t="s">
        <v>0</v>
      </c>
      <c r="Y278" s="38" t="s">
        <v>0</v>
      </c>
    </row>
    <row r="279" spans="1:25" ht="11.25" customHeight="1" x14ac:dyDescent="0.2">
      <c r="A279" s="146" t="s">
        <v>0</v>
      </c>
      <c r="B279" s="146"/>
      <c r="C279" s="146" t="s">
        <v>0</v>
      </c>
      <c r="D279" s="146"/>
      <c r="E279" s="146"/>
      <c r="F279" s="146"/>
      <c r="G279" s="146"/>
      <c r="H279" s="146"/>
      <c r="I279" s="146"/>
      <c r="J279" s="146"/>
      <c r="K279" s="147" t="s">
        <v>0</v>
      </c>
      <c r="L279" s="147"/>
      <c r="M279" s="147"/>
      <c r="N279" s="147"/>
      <c r="O279" s="147" t="s">
        <v>92</v>
      </c>
      <c r="P279" s="147"/>
      <c r="Q279" s="147"/>
      <c r="R279" s="147"/>
      <c r="S279" s="147"/>
      <c r="T279" s="147"/>
      <c r="U279" s="147" t="s">
        <v>93</v>
      </c>
      <c r="V279" s="147"/>
      <c r="W279" s="147"/>
      <c r="X279" s="147"/>
      <c r="Y279" s="40" t="s">
        <v>0</v>
      </c>
    </row>
    <row r="280" spans="1:25" ht="11.25" customHeight="1" x14ac:dyDescent="0.2">
      <c r="A280" s="179" t="s">
        <v>0</v>
      </c>
      <c r="B280" s="179"/>
      <c r="C280" s="165" t="s">
        <v>101</v>
      </c>
      <c r="D280" s="165"/>
      <c r="E280" s="165"/>
      <c r="F280" s="165"/>
      <c r="G280" s="165"/>
      <c r="H280" s="165"/>
      <c r="I280" s="165"/>
      <c r="J280" s="165"/>
      <c r="K280" s="149" t="s">
        <v>0</v>
      </c>
      <c r="L280" s="149"/>
      <c r="M280" s="149" t="s">
        <v>0</v>
      </c>
      <c r="N280" s="149"/>
      <c r="O280" s="149" t="s">
        <v>20</v>
      </c>
      <c r="P280" s="149"/>
      <c r="Q280" s="149"/>
      <c r="R280" s="149" t="s">
        <v>21</v>
      </c>
      <c r="S280" s="149"/>
      <c r="T280" s="149"/>
      <c r="U280" s="149" t="s">
        <v>20</v>
      </c>
      <c r="V280" s="149"/>
      <c r="W280" s="149"/>
      <c r="X280" s="46" t="s">
        <v>21</v>
      </c>
      <c r="Y280" s="40" t="s">
        <v>0</v>
      </c>
    </row>
    <row r="281" spans="1:25" ht="11.25" customHeight="1" x14ac:dyDescent="0.2">
      <c r="A281" s="142" t="s">
        <v>0</v>
      </c>
      <c r="B281" s="142"/>
      <c r="C281" s="164" t="s">
        <v>102</v>
      </c>
      <c r="D281" s="164"/>
      <c r="E281" s="164"/>
      <c r="F281" s="164"/>
      <c r="G281" s="164"/>
      <c r="H281" s="164"/>
      <c r="I281" s="164"/>
      <c r="J281" s="164"/>
      <c r="K281" s="144" t="s">
        <v>0</v>
      </c>
      <c r="L281" s="144"/>
      <c r="M281" s="144" t="s">
        <v>0</v>
      </c>
      <c r="N281" s="144"/>
      <c r="O281" s="151">
        <v>2824</v>
      </c>
      <c r="P281" s="151"/>
      <c r="Q281" s="151"/>
      <c r="R281" s="144" t="s">
        <v>96</v>
      </c>
      <c r="S281" s="144"/>
      <c r="T281" s="144"/>
      <c r="U281" s="151">
        <v>2806</v>
      </c>
      <c r="V281" s="151"/>
      <c r="W281" s="151"/>
      <c r="X281" s="42" t="s">
        <v>96</v>
      </c>
      <c r="Y281" s="38" t="s">
        <v>0</v>
      </c>
    </row>
    <row r="282" spans="1:25" ht="11.25" customHeight="1" x14ac:dyDescent="0.2">
      <c r="A282" s="143" t="s">
        <v>0</v>
      </c>
      <c r="B282" s="143"/>
      <c r="C282" s="159" t="s">
        <v>103</v>
      </c>
      <c r="D282" s="159"/>
      <c r="E282" s="159"/>
      <c r="F282" s="159"/>
      <c r="G282" s="159"/>
      <c r="H282" s="159"/>
      <c r="I282" s="159"/>
      <c r="J282" s="159"/>
      <c r="K282" s="150" t="s">
        <v>0</v>
      </c>
      <c r="L282" s="150"/>
      <c r="M282" s="150" t="s">
        <v>0</v>
      </c>
      <c r="N282" s="150"/>
      <c r="O282" s="171">
        <v>325</v>
      </c>
      <c r="P282" s="171"/>
      <c r="Q282" s="171"/>
      <c r="R282" s="163">
        <v>11.5</v>
      </c>
      <c r="S282" s="163"/>
      <c r="T282" s="163"/>
      <c r="U282" s="171">
        <v>175</v>
      </c>
      <c r="V282" s="171"/>
      <c r="W282" s="171"/>
      <c r="X282" s="47">
        <v>6.2</v>
      </c>
      <c r="Y282" s="48" t="s">
        <v>0</v>
      </c>
    </row>
    <row r="283" spans="1:25" ht="11.25" customHeight="1" x14ac:dyDescent="0.2">
      <c r="A283" s="142" t="s">
        <v>0</v>
      </c>
      <c r="B283" s="142"/>
      <c r="C283" s="161" t="s">
        <v>104</v>
      </c>
      <c r="D283" s="161"/>
      <c r="E283" s="161"/>
      <c r="F283" s="161"/>
      <c r="G283" s="161"/>
      <c r="H283" s="161"/>
      <c r="I283" s="161"/>
      <c r="J283" s="161"/>
      <c r="K283" s="144" t="s">
        <v>0</v>
      </c>
      <c r="L283" s="144"/>
      <c r="M283" s="144" t="s">
        <v>0</v>
      </c>
      <c r="N283" s="144"/>
      <c r="O283" s="151">
        <v>908</v>
      </c>
      <c r="P283" s="151"/>
      <c r="Q283" s="151"/>
      <c r="R283" s="141">
        <v>32.200000000000003</v>
      </c>
      <c r="S283" s="141"/>
      <c r="T283" s="141"/>
      <c r="U283" s="151">
        <v>706</v>
      </c>
      <c r="V283" s="151"/>
      <c r="W283" s="151"/>
      <c r="X283" s="49">
        <v>25.2</v>
      </c>
      <c r="Y283" s="38" t="s">
        <v>0</v>
      </c>
    </row>
    <row r="284" spans="1:25" ht="11.25" customHeight="1" x14ac:dyDescent="0.2">
      <c r="A284" s="143" t="s">
        <v>0</v>
      </c>
      <c r="B284" s="143"/>
      <c r="C284" s="159" t="s">
        <v>30</v>
      </c>
      <c r="D284" s="159"/>
      <c r="E284" s="159"/>
      <c r="F284" s="159"/>
      <c r="G284" s="159"/>
      <c r="H284" s="159"/>
      <c r="I284" s="159"/>
      <c r="J284" s="159"/>
      <c r="K284" s="150" t="s">
        <v>0</v>
      </c>
      <c r="L284" s="150"/>
      <c r="M284" s="150" t="s">
        <v>0</v>
      </c>
      <c r="N284" s="150"/>
      <c r="O284" s="171">
        <v>711</v>
      </c>
      <c r="P284" s="171"/>
      <c r="Q284" s="171"/>
      <c r="R284" s="163">
        <v>25.2</v>
      </c>
      <c r="S284" s="163"/>
      <c r="T284" s="163"/>
      <c r="U284" s="171">
        <v>734</v>
      </c>
      <c r="V284" s="171"/>
      <c r="W284" s="171"/>
      <c r="X284" s="47">
        <v>26.2</v>
      </c>
      <c r="Y284" s="50" t="s">
        <v>0</v>
      </c>
    </row>
    <row r="285" spans="1:25" ht="11.25" customHeight="1" x14ac:dyDescent="0.2">
      <c r="A285" s="142" t="s">
        <v>0</v>
      </c>
      <c r="B285" s="142"/>
      <c r="C285" s="161" t="s">
        <v>31</v>
      </c>
      <c r="D285" s="161"/>
      <c r="E285" s="161"/>
      <c r="F285" s="161"/>
      <c r="G285" s="161"/>
      <c r="H285" s="161"/>
      <c r="I285" s="161"/>
      <c r="J285" s="161"/>
      <c r="K285" s="144" t="s">
        <v>0</v>
      </c>
      <c r="L285" s="144"/>
      <c r="M285" s="144" t="s">
        <v>0</v>
      </c>
      <c r="N285" s="144"/>
      <c r="O285" s="151">
        <v>381</v>
      </c>
      <c r="P285" s="151"/>
      <c r="Q285" s="151"/>
      <c r="R285" s="141">
        <v>13.5</v>
      </c>
      <c r="S285" s="141"/>
      <c r="T285" s="141"/>
      <c r="U285" s="151">
        <v>539</v>
      </c>
      <c r="V285" s="151"/>
      <c r="W285" s="151"/>
      <c r="X285" s="49">
        <v>19.2</v>
      </c>
      <c r="Y285" s="37" t="s">
        <v>0</v>
      </c>
    </row>
    <row r="286" spans="1:25" ht="12" customHeight="1" x14ac:dyDescent="0.2">
      <c r="A286" s="143" t="s">
        <v>0</v>
      </c>
      <c r="B286" s="143"/>
      <c r="C286" s="159" t="s">
        <v>105</v>
      </c>
      <c r="D286" s="159"/>
      <c r="E286" s="159"/>
      <c r="F286" s="159"/>
      <c r="G286" s="159"/>
      <c r="H286" s="159"/>
      <c r="I286" s="159"/>
      <c r="J286" s="159"/>
      <c r="K286" s="150" t="s">
        <v>0</v>
      </c>
      <c r="L286" s="150"/>
      <c r="M286" s="150" t="s">
        <v>0</v>
      </c>
      <c r="N286" s="150"/>
      <c r="O286" s="171">
        <v>186</v>
      </c>
      <c r="P286" s="171"/>
      <c r="Q286" s="171"/>
      <c r="R286" s="163">
        <v>6.6</v>
      </c>
      <c r="S286" s="163"/>
      <c r="T286" s="163"/>
      <c r="U286" s="171">
        <v>277</v>
      </c>
      <c r="V286" s="171"/>
      <c r="W286" s="171"/>
      <c r="X286" s="47">
        <v>9.9</v>
      </c>
      <c r="Y286" s="43" t="s">
        <v>0</v>
      </c>
    </row>
    <row r="287" spans="1:25" ht="11.25" customHeight="1" x14ac:dyDescent="0.2">
      <c r="A287" s="142" t="s">
        <v>0</v>
      </c>
      <c r="B287" s="142"/>
      <c r="C287" s="161" t="s">
        <v>106</v>
      </c>
      <c r="D287" s="161"/>
      <c r="E287" s="161"/>
      <c r="F287" s="161"/>
      <c r="G287" s="161"/>
      <c r="H287" s="161"/>
      <c r="I287" s="161"/>
      <c r="J287" s="161"/>
      <c r="K287" s="144" t="s">
        <v>0</v>
      </c>
      <c r="L287" s="144"/>
      <c r="M287" s="144" t="s">
        <v>0</v>
      </c>
      <c r="N287" s="144"/>
      <c r="O287" s="151">
        <v>106</v>
      </c>
      <c r="P287" s="151"/>
      <c r="Q287" s="151"/>
      <c r="R287" s="141">
        <v>3.8</v>
      </c>
      <c r="S287" s="141"/>
      <c r="T287" s="141"/>
      <c r="U287" s="151">
        <v>135</v>
      </c>
      <c r="V287" s="151"/>
      <c r="W287" s="151"/>
      <c r="X287" s="49">
        <v>4.8</v>
      </c>
      <c r="Y287" s="37" t="s">
        <v>0</v>
      </c>
    </row>
    <row r="288" spans="1:25" ht="11.25" customHeight="1" x14ac:dyDescent="0.2">
      <c r="A288" s="143" t="s">
        <v>0</v>
      </c>
      <c r="B288" s="143"/>
      <c r="C288" s="159" t="s">
        <v>107</v>
      </c>
      <c r="D288" s="159"/>
      <c r="E288" s="159"/>
      <c r="F288" s="159"/>
      <c r="G288" s="159"/>
      <c r="H288" s="159"/>
      <c r="I288" s="159"/>
      <c r="J288" s="159"/>
      <c r="K288" s="150" t="s">
        <v>0</v>
      </c>
      <c r="L288" s="150"/>
      <c r="M288" s="150" t="s">
        <v>0</v>
      </c>
      <c r="N288" s="150"/>
      <c r="O288" s="171">
        <v>97</v>
      </c>
      <c r="P288" s="171"/>
      <c r="Q288" s="171"/>
      <c r="R288" s="163">
        <v>3.4</v>
      </c>
      <c r="S288" s="163"/>
      <c r="T288" s="163"/>
      <c r="U288" s="171">
        <v>110</v>
      </c>
      <c r="V288" s="171"/>
      <c r="W288" s="171"/>
      <c r="X288" s="47">
        <v>3.9</v>
      </c>
      <c r="Y288" s="50" t="s">
        <v>0</v>
      </c>
    </row>
    <row r="289" spans="1:25" ht="11.25" customHeight="1" x14ac:dyDescent="0.2">
      <c r="A289" s="142" t="s">
        <v>0</v>
      </c>
      <c r="B289" s="142"/>
      <c r="C289" s="161" t="s">
        <v>108</v>
      </c>
      <c r="D289" s="161"/>
      <c r="E289" s="161"/>
      <c r="F289" s="161"/>
      <c r="G289" s="161"/>
      <c r="H289" s="161"/>
      <c r="I289" s="161"/>
      <c r="J289" s="161"/>
      <c r="K289" s="144" t="s">
        <v>0</v>
      </c>
      <c r="L289" s="144"/>
      <c r="M289" s="144" t="s">
        <v>0</v>
      </c>
      <c r="N289" s="144"/>
      <c r="O289" s="151">
        <v>46</v>
      </c>
      <c r="P289" s="151"/>
      <c r="Q289" s="151"/>
      <c r="R289" s="141">
        <v>1.6</v>
      </c>
      <c r="S289" s="141"/>
      <c r="T289" s="141"/>
      <c r="U289" s="151">
        <v>56</v>
      </c>
      <c r="V289" s="151"/>
      <c r="W289" s="151"/>
      <c r="X289" s="49">
        <v>2</v>
      </c>
      <c r="Y289" s="38" t="s">
        <v>0</v>
      </c>
    </row>
    <row r="290" spans="1:25" ht="11.25" customHeight="1" x14ac:dyDescent="0.2">
      <c r="A290" s="150" t="s">
        <v>0</v>
      </c>
      <c r="B290" s="150"/>
      <c r="C290" s="159" t="s">
        <v>109</v>
      </c>
      <c r="D290" s="159"/>
      <c r="E290" s="159"/>
      <c r="F290" s="159"/>
      <c r="G290" s="159"/>
      <c r="H290" s="159"/>
      <c r="I290" s="159"/>
      <c r="J290" s="159"/>
      <c r="K290" s="150" t="s">
        <v>0</v>
      </c>
      <c r="L290" s="150"/>
      <c r="M290" s="150" t="s">
        <v>0</v>
      </c>
      <c r="N290" s="150"/>
      <c r="O290" s="171">
        <v>47</v>
      </c>
      <c r="P290" s="171"/>
      <c r="Q290" s="171"/>
      <c r="R290" s="163">
        <v>1.7</v>
      </c>
      <c r="S290" s="163"/>
      <c r="T290" s="163"/>
      <c r="U290" s="171">
        <v>50</v>
      </c>
      <c r="V290" s="171"/>
      <c r="W290" s="171"/>
      <c r="X290" s="47">
        <v>1.8</v>
      </c>
      <c r="Y290" s="44" t="s">
        <v>0</v>
      </c>
    </row>
    <row r="291" spans="1:25" ht="11.25" customHeight="1" x14ac:dyDescent="0.2">
      <c r="A291" s="142" t="s">
        <v>0</v>
      </c>
      <c r="B291" s="142"/>
      <c r="C291" s="161" t="s">
        <v>110</v>
      </c>
      <c r="D291" s="161"/>
      <c r="E291" s="161"/>
      <c r="F291" s="161"/>
      <c r="G291" s="161"/>
      <c r="H291" s="161"/>
      <c r="I291" s="161"/>
      <c r="J291" s="161"/>
      <c r="K291" s="144" t="s">
        <v>0</v>
      </c>
      <c r="L291" s="144"/>
      <c r="M291" s="144" t="s">
        <v>0</v>
      </c>
      <c r="N291" s="144"/>
      <c r="O291" s="151">
        <v>15</v>
      </c>
      <c r="P291" s="151"/>
      <c r="Q291" s="151"/>
      <c r="R291" s="141">
        <v>0.5</v>
      </c>
      <c r="S291" s="141"/>
      <c r="T291" s="141"/>
      <c r="U291" s="151">
        <v>22</v>
      </c>
      <c r="V291" s="151"/>
      <c r="W291" s="151"/>
      <c r="X291" s="49">
        <v>0.8</v>
      </c>
      <c r="Y291" s="38" t="s">
        <v>0</v>
      </c>
    </row>
    <row r="292" spans="1:25" ht="11.25" customHeight="1" x14ac:dyDescent="0.2">
      <c r="A292" s="143" t="s">
        <v>0</v>
      </c>
      <c r="B292" s="143"/>
      <c r="C292" s="159" t="s">
        <v>111</v>
      </c>
      <c r="D292" s="159"/>
      <c r="E292" s="159"/>
      <c r="F292" s="159"/>
      <c r="G292" s="159"/>
      <c r="H292" s="159"/>
      <c r="I292" s="159"/>
      <c r="J292" s="159"/>
      <c r="K292" s="150" t="s">
        <v>0</v>
      </c>
      <c r="L292" s="150"/>
      <c r="M292" s="150" t="s">
        <v>0</v>
      </c>
      <c r="N292" s="150"/>
      <c r="O292" s="171">
        <v>2</v>
      </c>
      <c r="P292" s="171"/>
      <c r="Q292" s="171"/>
      <c r="R292" s="163">
        <v>0.1</v>
      </c>
      <c r="S292" s="163"/>
      <c r="T292" s="163"/>
      <c r="U292" s="171">
        <v>2</v>
      </c>
      <c r="V292" s="171"/>
      <c r="W292" s="171"/>
      <c r="X292" s="47">
        <v>0.1</v>
      </c>
      <c r="Y292" s="48" t="s">
        <v>0</v>
      </c>
    </row>
    <row r="293" spans="1:25" ht="11.25" customHeight="1" x14ac:dyDescent="0.2">
      <c r="A293" s="142" t="s">
        <v>0</v>
      </c>
      <c r="B293" s="142"/>
      <c r="C293" s="161" t="s">
        <v>0</v>
      </c>
      <c r="D293" s="161"/>
      <c r="E293" s="161"/>
      <c r="F293" s="161"/>
      <c r="G293" s="161"/>
      <c r="H293" s="161"/>
      <c r="I293" s="161"/>
      <c r="J293" s="161"/>
      <c r="K293" s="144" t="s">
        <v>0</v>
      </c>
      <c r="L293" s="144"/>
      <c r="M293" s="144" t="s">
        <v>0</v>
      </c>
      <c r="N293" s="144"/>
      <c r="O293" s="144" t="s">
        <v>0</v>
      </c>
      <c r="P293" s="144"/>
      <c r="Q293" s="144"/>
      <c r="R293" s="144" t="s">
        <v>0</v>
      </c>
      <c r="S293" s="144"/>
      <c r="T293" s="144"/>
      <c r="U293" s="144" t="s">
        <v>0</v>
      </c>
      <c r="V293" s="144"/>
      <c r="W293" s="144"/>
      <c r="X293" s="42" t="s">
        <v>0</v>
      </c>
      <c r="Y293" s="38" t="s">
        <v>0</v>
      </c>
    </row>
    <row r="294" spans="1:25" ht="11.25" customHeight="1" x14ac:dyDescent="0.2">
      <c r="A294" s="143" t="s">
        <v>0</v>
      </c>
      <c r="B294" s="143"/>
      <c r="C294" s="169" t="s">
        <v>112</v>
      </c>
      <c r="D294" s="169"/>
      <c r="E294" s="169"/>
      <c r="F294" s="169"/>
      <c r="G294" s="169"/>
      <c r="H294" s="169"/>
      <c r="I294" s="169"/>
      <c r="J294" s="169"/>
      <c r="K294" s="150" t="s">
        <v>0</v>
      </c>
      <c r="L294" s="150"/>
      <c r="M294" s="150" t="s">
        <v>0</v>
      </c>
      <c r="N294" s="150"/>
      <c r="O294" s="157">
        <v>112589</v>
      </c>
      <c r="P294" s="157"/>
      <c r="Q294" s="157"/>
      <c r="R294" s="150" t="s">
        <v>0</v>
      </c>
      <c r="S294" s="150"/>
      <c r="T294" s="150"/>
      <c r="U294" s="157">
        <v>135546</v>
      </c>
      <c r="V294" s="157"/>
      <c r="W294" s="157"/>
      <c r="X294" s="44" t="s">
        <v>0</v>
      </c>
      <c r="Y294" s="48" t="s">
        <v>0</v>
      </c>
    </row>
    <row r="295" spans="1:25" ht="11.25" customHeight="1" x14ac:dyDescent="0.2">
      <c r="A295" s="142" t="s">
        <v>0</v>
      </c>
      <c r="B295" s="142"/>
      <c r="C295" s="164" t="s">
        <v>113</v>
      </c>
      <c r="D295" s="164"/>
      <c r="E295" s="164"/>
      <c r="F295" s="164"/>
      <c r="G295" s="164"/>
      <c r="H295" s="164"/>
      <c r="I295" s="164"/>
      <c r="J295" s="164"/>
      <c r="K295" s="144" t="s">
        <v>0</v>
      </c>
      <c r="L295" s="144"/>
      <c r="M295" s="144" t="s">
        <v>0</v>
      </c>
      <c r="N295" s="144"/>
      <c r="O295" s="145">
        <v>142438</v>
      </c>
      <c r="P295" s="145"/>
      <c r="Q295" s="145"/>
      <c r="R295" s="144" t="s">
        <v>0</v>
      </c>
      <c r="S295" s="144"/>
      <c r="T295" s="144"/>
      <c r="U295" s="145">
        <v>163590</v>
      </c>
      <c r="V295" s="145"/>
      <c r="W295" s="145"/>
      <c r="X295" s="42" t="s">
        <v>0</v>
      </c>
      <c r="Y295" s="38" t="s">
        <v>0</v>
      </c>
    </row>
    <row r="296" spans="1:25" ht="273.75" customHeight="1" x14ac:dyDescent="0.2">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row>
    <row r="297" spans="1:25" ht="9.6" customHeight="1" x14ac:dyDescent="0.2">
      <c r="B297" s="140" t="s">
        <v>114</v>
      </c>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row>
    <row r="298" spans="1:25" ht="1.5" customHeight="1" x14ac:dyDescent="0.2">
      <c r="A298" s="137" t="s">
        <v>0</v>
      </c>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spans="1:25" ht="0.6" customHeight="1" x14ac:dyDescent="0.2">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row>
    <row r="300" spans="1:25" ht="0.6" customHeight="1" x14ac:dyDescent="0.2">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row>
    <row r="301" spans="1:25" ht="0.6" customHeight="1" x14ac:dyDescent="0.2">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row>
    <row r="302" spans="1:25" ht="0.6" customHeight="1" x14ac:dyDescent="0.2">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row>
    <row r="303" spans="1:25" ht="3" customHeight="1" x14ac:dyDescent="0.2">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row>
    <row r="304" spans="1:25" ht="13.5" customHeight="1" x14ac:dyDescent="0.2">
      <c r="B304" s="138" t="s">
        <v>0</v>
      </c>
      <c r="C304" s="138"/>
      <c r="D304" s="134" t="s">
        <v>0</v>
      </c>
      <c r="E304" s="134"/>
      <c r="F304" s="134"/>
      <c r="G304" s="134"/>
      <c r="H304" s="134"/>
      <c r="I304" s="139" t="s">
        <v>37</v>
      </c>
      <c r="J304" s="139"/>
      <c r="K304" s="139"/>
      <c r="L304" s="139"/>
      <c r="M304" s="139"/>
      <c r="N304" s="139"/>
      <c r="O304" s="139"/>
      <c r="P304" s="139"/>
      <c r="Q304" s="139"/>
      <c r="R304" s="139"/>
      <c r="S304" s="139"/>
      <c r="T304" s="139"/>
      <c r="U304" s="139"/>
      <c r="V304" s="139"/>
      <c r="W304" s="139"/>
      <c r="X304" s="139"/>
      <c r="Y304" s="139"/>
    </row>
    <row r="305" spans="1:25" ht="11.85" customHeight="1" x14ac:dyDescent="0.2">
      <c r="B305" s="130" t="s">
        <v>0</v>
      </c>
      <c r="C305" s="130"/>
      <c r="D305" s="131" t="s">
        <v>0</v>
      </c>
      <c r="E305" s="131"/>
      <c r="F305" s="131"/>
      <c r="G305" s="131"/>
      <c r="H305" s="131"/>
      <c r="I305" s="132" t="s">
        <v>38</v>
      </c>
      <c r="J305" s="132"/>
      <c r="K305" s="132"/>
      <c r="L305" s="132"/>
      <c r="M305" s="132"/>
      <c r="N305" s="132"/>
      <c r="O305" s="132"/>
      <c r="P305" s="132"/>
      <c r="Q305" s="132"/>
      <c r="R305" s="132"/>
      <c r="S305" s="131" t="s">
        <v>0</v>
      </c>
      <c r="T305" s="131"/>
      <c r="U305" s="131"/>
      <c r="V305" s="131"/>
      <c r="W305" s="131"/>
      <c r="X305" s="131"/>
      <c r="Y305" s="131"/>
    </row>
    <row r="306" spans="1:25" ht="15" customHeight="1" x14ac:dyDescent="0.2">
      <c r="B306" s="133" t="s">
        <v>39</v>
      </c>
      <c r="C306" s="133"/>
      <c r="D306" s="134"/>
      <c r="E306" s="134"/>
      <c r="F306" s="134"/>
      <c r="G306" s="134"/>
      <c r="H306" s="134"/>
      <c r="I306" s="132"/>
      <c r="J306" s="132"/>
      <c r="K306" s="132"/>
      <c r="L306" s="132"/>
      <c r="M306" s="132"/>
      <c r="N306" s="132"/>
      <c r="O306" s="173"/>
      <c r="P306" s="173"/>
      <c r="Q306" s="173"/>
      <c r="R306" s="173"/>
      <c r="S306" s="135" t="s">
        <v>169</v>
      </c>
      <c r="T306" s="135"/>
      <c r="U306" s="135"/>
      <c r="V306" s="135"/>
      <c r="W306" s="135"/>
      <c r="X306" s="135"/>
      <c r="Y306" s="135"/>
    </row>
    <row r="307" spans="1:25" ht="14.45" customHeight="1" x14ac:dyDescent="0.2">
      <c r="E307" s="37" t="s">
        <v>0</v>
      </c>
      <c r="F307" s="134" t="s">
        <v>0</v>
      </c>
      <c r="G307" s="134"/>
      <c r="H307" s="134"/>
      <c r="I307" s="134"/>
      <c r="J307" s="134"/>
      <c r="K307" s="134"/>
      <c r="L307" s="134"/>
      <c r="M307" s="134"/>
      <c r="N307" s="134"/>
      <c r="O307" s="134"/>
      <c r="P307" s="134"/>
      <c r="Q307" s="134" t="s">
        <v>0</v>
      </c>
      <c r="R307" s="134"/>
      <c r="S307" s="134"/>
      <c r="T307" s="134"/>
      <c r="U307" s="134" t="s">
        <v>0</v>
      </c>
      <c r="V307" s="134"/>
      <c r="W307" s="134"/>
      <c r="X307" s="134"/>
      <c r="Y307" s="134"/>
    </row>
    <row r="308" spans="1:25" ht="20.85" customHeight="1" x14ac:dyDescent="0.2">
      <c r="E308" s="175" t="s">
        <v>84</v>
      </c>
      <c r="F308" s="175"/>
      <c r="G308" s="175"/>
      <c r="H308" s="175"/>
      <c r="I308" s="175"/>
      <c r="J308" s="175"/>
      <c r="K308" s="175"/>
      <c r="L308" s="175"/>
      <c r="M308" s="175"/>
      <c r="N308" s="175"/>
      <c r="O308" s="175"/>
      <c r="P308" s="175"/>
      <c r="Q308" s="175"/>
      <c r="R308" s="175"/>
      <c r="S308" s="175"/>
      <c r="T308" s="175"/>
      <c r="U308" s="175"/>
      <c r="V308" s="175"/>
      <c r="W308" s="175"/>
      <c r="X308" s="175"/>
      <c r="Y308" s="175"/>
    </row>
    <row r="309" spans="1:25" ht="6.75" customHeight="1" x14ac:dyDescent="0.2">
      <c r="E309" s="37" t="s">
        <v>0</v>
      </c>
      <c r="F309" s="134" t="s">
        <v>0</v>
      </c>
      <c r="G309" s="134"/>
      <c r="H309" s="134"/>
      <c r="I309" s="134"/>
      <c r="J309" s="134"/>
      <c r="K309" s="134"/>
      <c r="L309" s="134"/>
      <c r="M309" s="134"/>
      <c r="N309" s="134"/>
      <c r="O309" s="134"/>
      <c r="P309" s="134"/>
      <c r="Q309" s="134" t="s">
        <v>0</v>
      </c>
      <c r="R309" s="134"/>
      <c r="S309" s="134"/>
      <c r="T309" s="134"/>
      <c r="U309" s="134" t="s">
        <v>0</v>
      </c>
      <c r="V309" s="134"/>
      <c r="W309" s="134"/>
      <c r="X309" s="134"/>
      <c r="Y309" s="134"/>
    </row>
    <row r="310" spans="1:25" ht="11.45" customHeight="1" x14ac:dyDescent="0.2">
      <c r="E310" s="37" t="s">
        <v>0</v>
      </c>
      <c r="F310" s="134" t="s">
        <v>2</v>
      </c>
      <c r="G310" s="134"/>
      <c r="H310" s="134"/>
      <c r="I310" s="134"/>
      <c r="J310" s="134"/>
      <c r="K310" s="134"/>
      <c r="L310" s="134"/>
      <c r="M310" s="134"/>
      <c r="N310" s="134"/>
      <c r="O310" s="134"/>
      <c r="P310" s="134"/>
      <c r="Q310" s="139" t="s">
        <v>0</v>
      </c>
      <c r="R310" s="139"/>
      <c r="S310" s="139"/>
      <c r="T310" s="139"/>
      <c r="U310" s="139"/>
      <c r="V310" s="139"/>
      <c r="W310" s="139"/>
      <c r="X310" s="139"/>
      <c r="Y310" s="139"/>
    </row>
    <row r="311" spans="1:25" ht="11.45" customHeight="1" x14ac:dyDescent="0.2">
      <c r="E311" s="37" t="s">
        <v>0</v>
      </c>
      <c r="F311" s="134" t="s">
        <v>3</v>
      </c>
      <c r="G311" s="134"/>
      <c r="H311" s="134"/>
      <c r="I311" s="134"/>
      <c r="J311" s="134"/>
      <c r="K311" s="134"/>
      <c r="L311" s="134"/>
      <c r="M311" s="134"/>
      <c r="N311" s="134"/>
      <c r="O311" s="134"/>
      <c r="P311" s="134"/>
      <c r="Q311" s="134"/>
      <c r="R311" s="134"/>
      <c r="S311" s="134"/>
      <c r="T311" s="134"/>
      <c r="U311" s="154" t="s">
        <v>4</v>
      </c>
      <c r="V311" s="154"/>
      <c r="W311" s="154"/>
      <c r="X311" s="154"/>
      <c r="Y311" s="154"/>
    </row>
    <row r="312" spans="1:25" ht="11.45" customHeight="1" x14ac:dyDescent="0.2">
      <c r="E312" s="37" t="s">
        <v>0</v>
      </c>
      <c r="F312" s="134" t="s">
        <v>161</v>
      </c>
      <c r="G312" s="134"/>
      <c r="H312" s="134"/>
      <c r="I312" s="134"/>
      <c r="J312" s="134"/>
      <c r="K312" s="134"/>
      <c r="L312" s="134"/>
      <c r="M312" s="134"/>
      <c r="N312" s="134"/>
      <c r="O312" s="134"/>
      <c r="P312" s="134"/>
      <c r="Q312" s="134"/>
      <c r="R312" s="134"/>
      <c r="S312" s="134"/>
      <c r="T312" s="134"/>
      <c r="U312" s="154" t="s">
        <v>6</v>
      </c>
      <c r="V312" s="154"/>
      <c r="W312" s="154"/>
      <c r="X312" s="154"/>
      <c r="Y312" s="154"/>
    </row>
    <row r="313" spans="1:25" ht="1.7" customHeight="1" x14ac:dyDescent="0.2">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row>
    <row r="314" spans="1:25" ht="1.1499999999999999" customHeight="1" x14ac:dyDescent="0.2">
      <c r="A314" s="152" t="s">
        <v>0</v>
      </c>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row>
    <row r="315" spans="1:25" ht="11.25" customHeight="1" x14ac:dyDescent="0.2">
      <c r="A315" s="177" t="s">
        <v>0</v>
      </c>
      <c r="B315" s="177"/>
      <c r="C315" s="181" t="s">
        <v>0</v>
      </c>
      <c r="D315" s="181"/>
      <c r="E315" s="181"/>
      <c r="F315" s="181"/>
      <c r="G315" s="39" t="s">
        <v>0</v>
      </c>
      <c r="H315" s="181" t="s">
        <v>0</v>
      </c>
      <c r="I315" s="181"/>
      <c r="J315" s="181" t="s">
        <v>0</v>
      </c>
      <c r="K315" s="181"/>
      <c r="L315" s="181"/>
      <c r="M315" s="181" t="s">
        <v>0</v>
      </c>
      <c r="N315" s="181"/>
      <c r="O315" s="181"/>
      <c r="P315" s="181" t="s">
        <v>0</v>
      </c>
      <c r="Q315" s="181"/>
      <c r="R315" s="181"/>
      <c r="S315" s="181"/>
      <c r="T315" s="177" t="s">
        <v>0</v>
      </c>
      <c r="U315" s="177"/>
      <c r="V315" s="177"/>
      <c r="W315" s="177" t="s">
        <v>0</v>
      </c>
      <c r="X315" s="177"/>
      <c r="Y315" s="38" t="s">
        <v>0</v>
      </c>
    </row>
    <row r="316" spans="1:25" ht="11.25" customHeight="1" x14ac:dyDescent="0.2">
      <c r="A316" s="179" t="s">
        <v>0</v>
      </c>
      <c r="B316" s="179"/>
      <c r="C316" s="165" t="s">
        <v>116</v>
      </c>
      <c r="D316" s="165"/>
      <c r="E316" s="165"/>
      <c r="F316" s="165"/>
      <c r="G316" s="165"/>
      <c r="H316" s="165"/>
      <c r="I316" s="165"/>
      <c r="J316" s="165"/>
      <c r="K316" s="165"/>
      <c r="L316" s="165"/>
      <c r="M316" s="165"/>
      <c r="N316" s="165"/>
      <c r="O316" s="165"/>
      <c r="P316" s="165"/>
      <c r="Q316" s="165"/>
      <c r="R316" s="165"/>
      <c r="S316" s="165"/>
      <c r="T316" s="149" t="s">
        <v>20</v>
      </c>
      <c r="U316" s="149"/>
      <c r="V316" s="149"/>
      <c r="W316" s="149" t="s">
        <v>21</v>
      </c>
      <c r="X316" s="149"/>
      <c r="Y316" s="40" t="s">
        <v>0</v>
      </c>
    </row>
    <row r="317" spans="1:25" ht="11.25" customHeight="1" x14ac:dyDescent="0.2">
      <c r="A317" s="177" t="s">
        <v>0</v>
      </c>
      <c r="B317" s="177"/>
      <c r="C317" s="164" t="s">
        <v>102</v>
      </c>
      <c r="D317" s="164"/>
      <c r="E317" s="164"/>
      <c r="F317" s="164"/>
      <c r="G317" s="164"/>
      <c r="H317" s="164"/>
      <c r="I317" s="164"/>
      <c r="J317" s="164"/>
      <c r="K317" s="164"/>
      <c r="L317" s="164"/>
      <c r="M317" s="164"/>
      <c r="N317" s="164"/>
      <c r="O317" s="164"/>
      <c r="P317" s="164"/>
      <c r="Q317" s="164"/>
      <c r="R317" s="164"/>
      <c r="S317" s="164"/>
      <c r="T317" s="151">
        <v>2864</v>
      </c>
      <c r="U317" s="151"/>
      <c r="V317" s="151"/>
      <c r="W317" s="144" t="s">
        <v>96</v>
      </c>
      <c r="X317" s="144"/>
      <c r="Y317" s="38" t="s">
        <v>0</v>
      </c>
    </row>
    <row r="318" spans="1:25" ht="11.25" customHeight="1" x14ac:dyDescent="0.2">
      <c r="A318" s="180" t="s">
        <v>0</v>
      </c>
      <c r="B318" s="180"/>
      <c r="C318" s="159" t="s">
        <v>117</v>
      </c>
      <c r="D318" s="159"/>
      <c r="E318" s="159"/>
      <c r="F318" s="159"/>
      <c r="G318" s="159"/>
      <c r="H318" s="159"/>
      <c r="I318" s="159"/>
      <c r="J318" s="159"/>
      <c r="K318" s="159"/>
      <c r="L318" s="159"/>
      <c r="M318" s="159"/>
      <c r="N318" s="159"/>
      <c r="O318" s="159"/>
      <c r="P318" s="159"/>
      <c r="Q318" s="159"/>
      <c r="R318" s="159"/>
      <c r="S318" s="159"/>
      <c r="T318" s="171">
        <v>1347</v>
      </c>
      <c r="U318" s="171"/>
      <c r="V318" s="171"/>
      <c r="W318" s="163">
        <v>47</v>
      </c>
      <c r="X318" s="163"/>
      <c r="Y318" s="48" t="s">
        <v>0</v>
      </c>
    </row>
    <row r="319" spans="1:25" ht="11.25" customHeight="1" x14ac:dyDescent="0.2">
      <c r="A319" s="177" t="s">
        <v>0</v>
      </c>
      <c r="B319" s="177"/>
      <c r="C319" s="161" t="s">
        <v>118</v>
      </c>
      <c r="D319" s="161"/>
      <c r="E319" s="161"/>
      <c r="F319" s="161"/>
      <c r="G319" s="161"/>
      <c r="H319" s="161"/>
      <c r="I319" s="161"/>
      <c r="J319" s="161"/>
      <c r="K319" s="161"/>
      <c r="L319" s="161"/>
      <c r="M319" s="161"/>
      <c r="N319" s="161"/>
      <c r="O319" s="161"/>
      <c r="P319" s="161"/>
      <c r="Q319" s="161"/>
      <c r="R319" s="161"/>
      <c r="S319" s="161"/>
      <c r="T319" s="151">
        <v>1517</v>
      </c>
      <c r="U319" s="151"/>
      <c r="V319" s="151"/>
      <c r="W319" s="141">
        <v>53</v>
      </c>
      <c r="X319" s="141"/>
      <c r="Y319" s="38" t="s">
        <v>0</v>
      </c>
    </row>
    <row r="320" spans="1:25" ht="11.25" customHeight="1" x14ac:dyDescent="0.2">
      <c r="A320" s="180" t="s">
        <v>0</v>
      </c>
      <c r="B320" s="180"/>
      <c r="C320" s="180" t="s">
        <v>0</v>
      </c>
      <c r="D320" s="180"/>
      <c r="E320" s="180"/>
      <c r="F320" s="180"/>
      <c r="G320" s="48" t="s">
        <v>0</v>
      </c>
      <c r="H320" s="180" t="s">
        <v>0</v>
      </c>
      <c r="I320" s="180"/>
      <c r="J320" s="180" t="s">
        <v>0</v>
      </c>
      <c r="K320" s="180"/>
      <c r="L320" s="180"/>
      <c r="M320" s="143" t="s">
        <v>0</v>
      </c>
      <c r="N320" s="143"/>
      <c r="O320" s="143"/>
      <c r="P320" s="180" t="s">
        <v>0</v>
      </c>
      <c r="Q320" s="180"/>
      <c r="R320" s="180"/>
      <c r="S320" s="180"/>
      <c r="T320" s="180" t="s">
        <v>0</v>
      </c>
      <c r="U320" s="180"/>
      <c r="V320" s="180"/>
      <c r="W320" s="180" t="s">
        <v>0</v>
      </c>
      <c r="X320" s="180"/>
      <c r="Y320" s="48" t="s">
        <v>0</v>
      </c>
    </row>
    <row r="321" spans="1:25" ht="11.25" customHeight="1" x14ac:dyDescent="0.2">
      <c r="A321" s="146" t="s">
        <v>0</v>
      </c>
      <c r="B321" s="146"/>
      <c r="C321" s="165" t="s">
        <v>119</v>
      </c>
      <c r="D321" s="165"/>
      <c r="E321" s="165"/>
      <c r="F321" s="165"/>
      <c r="G321" s="165"/>
      <c r="H321" s="165"/>
      <c r="I321" s="165"/>
      <c r="J321" s="165"/>
      <c r="K321" s="165"/>
      <c r="L321" s="165"/>
      <c r="M321" s="165"/>
      <c r="N321" s="165"/>
      <c r="O321" s="165"/>
      <c r="P321" s="165"/>
      <c r="Q321" s="165"/>
      <c r="R321" s="165"/>
      <c r="S321" s="165"/>
      <c r="T321" s="146" t="s">
        <v>0</v>
      </c>
      <c r="U321" s="146"/>
      <c r="V321" s="146"/>
      <c r="W321" s="146" t="s">
        <v>0</v>
      </c>
      <c r="X321" s="146"/>
      <c r="Y321" s="45" t="s">
        <v>0</v>
      </c>
    </row>
    <row r="322" spans="1:25" ht="11.25" customHeight="1" x14ac:dyDescent="0.2">
      <c r="A322" s="146" t="s">
        <v>0</v>
      </c>
      <c r="B322" s="146"/>
      <c r="C322" s="146" t="s">
        <v>0</v>
      </c>
      <c r="D322" s="146"/>
      <c r="E322" s="146"/>
      <c r="F322" s="146"/>
      <c r="G322" s="146"/>
      <c r="H322" s="146"/>
      <c r="I322" s="146"/>
      <c r="J322" s="149" t="s">
        <v>0</v>
      </c>
      <c r="K322" s="149"/>
      <c r="L322" s="149"/>
      <c r="M322" s="146" t="s">
        <v>0</v>
      </c>
      <c r="N322" s="146"/>
      <c r="O322" s="146"/>
      <c r="P322" s="146"/>
      <c r="Q322" s="146"/>
      <c r="R322" s="146"/>
      <c r="S322" s="146"/>
      <c r="T322" s="149" t="s">
        <v>20</v>
      </c>
      <c r="U322" s="149"/>
      <c r="V322" s="149"/>
      <c r="W322" s="149" t="s">
        <v>21</v>
      </c>
      <c r="X322" s="149"/>
      <c r="Y322" s="40" t="s">
        <v>0</v>
      </c>
    </row>
    <row r="323" spans="1:25" ht="11.25" customHeight="1" x14ac:dyDescent="0.2">
      <c r="A323" s="142" t="s">
        <v>0</v>
      </c>
      <c r="B323" s="142"/>
      <c r="C323" s="164" t="s">
        <v>102</v>
      </c>
      <c r="D323" s="164"/>
      <c r="E323" s="164"/>
      <c r="F323" s="164"/>
      <c r="G323" s="42" t="s">
        <v>0</v>
      </c>
      <c r="H323" s="144" t="s">
        <v>0</v>
      </c>
      <c r="I323" s="144"/>
      <c r="J323" s="144" t="s">
        <v>0</v>
      </c>
      <c r="K323" s="144"/>
      <c r="L323" s="144"/>
      <c r="M323" s="142" t="s">
        <v>0</v>
      </c>
      <c r="N323" s="142"/>
      <c r="O323" s="142"/>
      <c r="P323" s="144" t="s">
        <v>0</v>
      </c>
      <c r="Q323" s="144"/>
      <c r="R323" s="144"/>
      <c r="S323" s="144"/>
      <c r="T323" s="151">
        <v>2721</v>
      </c>
      <c r="U323" s="151"/>
      <c r="V323" s="151"/>
      <c r="W323" s="144" t="s">
        <v>96</v>
      </c>
      <c r="X323" s="144"/>
      <c r="Y323" s="38" t="s">
        <v>0</v>
      </c>
    </row>
    <row r="324" spans="1:25" ht="10.5" customHeight="1" x14ac:dyDescent="0.2">
      <c r="A324" s="143" t="s">
        <v>0</v>
      </c>
      <c r="B324" s="143"/>
      <c r="C324" s="159" t="s">
        <v>120</v>
      </c>
      <c r="D324" s="159"/>
      <c r="E324" s="159"/>
      <c r="F324" s="159"/>
      <c r="G324" s="159"/>
      <c r="H324" s="159"/>
      <c r="I324" s="159"/>
      <c r="J324" s="150" t="s">
        <v>0</v>
      </c>
      <c r="K324" s="150"/>
      <c r="L324" s="150"/>
      <c r="M324" s="143" t="s">
        <v>0</v>
      </c>
      <c r="N324" s="143"/>
      <c r="O324" s="143"/>
      <c r="P324" s="150" t="s">
        <v>0</v>
      </c>
      <c r="Q324" s="150"/>
      <c r="R324" s="150"/>
      <c r="S324" s="150"/>
      <c r="T324" s="171">
        <v>78</v>
      </c>
      <c r="U324" s="171"/>
      <c r="V324" s="171"/>
      <c r="W324" s="163">
        <v>2.9</v>
      </c>
      <c r="X324" s="163"/>
      <c r="Y324" s="48" t="s">
        <v>0</v>
      </c>
    </row>
    <row r="325" spans="1:25" ht="11.25" customHeight="1" x14ac:dyDescent="0.2">
      <c r="A325" s="142" t="s">
        <v>0</v>
      </c>
      <c r="B325" s="142"/>
      <c r="C325" s="161" t="s">
        <v>121</v>
      </c>
      <c r="D325" s="161"/>
      <c r="E325" s="161"/>
      <c r="F325" s="161"/>
      <c r="G325" s="161"/>
      <c r="H325" s="161"/>
      <c r="I325" s="161"/>
      <c r="J325" s="144" t="s">
        <v>0</v>
      </c>
      <c r="K325" s="144"/>
      <c r="L325" s="144"/>
      <c r="M325" s="142" t="s">
        <v>0</v>
      </c>
      <c r="N325" s="142"/>
      <c r="O325" s="142"/>
      <c r="P325" s="144" t="s">
        <v>0</v>
      </c>
      <c r="Q325" s="144"/>
      <c r="R325" s="144"/>
      <c r="S325" s="144"/>
      <c r="T325" s="151">
        <v>5</v>
      </c>
      <c r="U325" s="151"/>
      <c r="V325" s="151"/>
      <c r="W325" s="141">
        <v>0.2</v>
      </c>
      <c r="X325" s="141"/>
      <c r="Y325" s="38" t="s">
        <v>0</v>
      </c>
    </row>
    <row r="326" spans="1:25" ht="10.5" customHeight="1" x14ac:dyDescent="0.2">
      <c r="A326" s="143" t="s">
        <v>0</v>
      </c>
      <c r="B326" s="143"/>
      <c r="C326" s="159" t="s">
        <v>122</v>
      </c>
      <c r="D326" s="159"/>
      <c r="E326" s="159"/>
      <c r="F326" s="159"/>
      <c r="G326" s="159"/>
      <c r="H326" s="159"/>
      <c r="I326" s="159"/>
      <c r="J326" s="150" t="s">
        <v>0</v>
      </c>
      <c r="K326" s="150"/>
      <c r="L326" s="150"/>
      <c r="M326" s="143" t="s">
        <v>0</v>
      </c>
      <c r="N326" s="143"/>
      <c r="O326" s="143"/>
      <c r="P326" s="150" t="s">
        <v>0</v>
      </c>
      <c r="Q326" s="150"/>
      <c r="R326" s="150"/>
      <c r="S326" s="150"/>
      <c r="T326" s="171">
        <v>130</v>
      </c>
      <c r="U326" s="171"/>
      <c r="V326" s="171"/>
      <c r="W326" s="163">
        <v>4.8</v>
      </c>
      <c r="X326" s="163"/>
      <c r="Y326" s="48" t="s">
        <v>0</v>
      </c>
    </row>
    <row r="327" spans="1:25" ht="11.25" customHeight="1" x14ac:dyDescent="0.2">
      <c r="A327" s="142" t="s">
        <v>0</v>
      </c>
      <c r="B327" s="142"/>
      <c r="C327" s="161" t="s">
        <v>123</v>
      </c>
      <c r="D327" s="161"/>
      <c r="E327" s="161"/>
      <c r="F327" s="161"/>
      <c r="G327" s="161"/>
      <c r="H327" s="161"/>
      <c r="I327" s="161"/>
      <c r="J327" s="144" t="s">
        <v>0</v>
      </c>
      <c r="K327" s="144"/>
      <c r="L327" s="144"/>
      <c r="M327" s="142" t="s">
        <v>0</v>
      </c>
      <c r="N327" s="142"/>
      <c r="O327" s="142"/>
      <c r="P327" s="144" t="s">
        <v>0</v>
      </c>
      <c r="Q327" s="144"/>
      <c r="R327" s="144"/>
      <c r="S327" s="144"/>
      <c r="T327" s="151">
        <v>58</v>
      </c>
      <c r="U327" s="151"/>
      <c r="V327" s="151"/>
      <c r="W327" s="141">
        <v>2.1</v>
      </c>
      <c r="X327" s="141"/>
      <c r="Y327" s="38" t="s">
        <v>0</v>
      </c>
    </row>
    <row r="328" spans="1:25" ht="10.5" customHeight="1" x14ac:dyDescent="0.2">
      <c r="A328" s="143" t="s">
        <v>0</v>
      </c>
      <c r="B328" s="143"/>
      <c r="C328" s="159" t="s">
        <v>124</v>
      </c>
      <c r="D328" s="159"/>
      <c r="E328" s="159"/>
      <c r="F328" s="159"/>
      <c r="G328" s="159"/>
      <c r="H328" s="159"/>
      <c r="I328" s="159"/>
      <c r="J328" s="150" t="s">
        <v>0</v>
      </c>
      <c r="K328" s="150"/>
      <c r="L328" s="150"/>
      <c r="M328" s="143" t="s">
        <v>0</v>
      </c>
      <c r="N328" s="143"/>
      <c r="O328" s="143"/>
      <c r="P328" s="150" t="s">
        <v>0</v>
      </c>
      <c r="Q328" s="150"/>
      <c r="R328" s="150"/>
      <c r="S328" s="150"/>
      <c r="T328" s="171">
        <v>2117</v>
      </c>
      <c r="U328" s="171"/>
      <c r="V328" s="171"/>
      <c r="W328" s="163">
        <v>77.8</v>
      </c>
      <c r="X328" s="163"/>
      <c r="Y328" s="48" t="s">
        <v>0</v>
      </c>
    </row>
    <row r="329" spans="1:25" ht="10.5" customHeight="1" x14ac:dyDescent="0.2">
      <c r="A329" s="177" t="s">
        <v>0</v>
      </c>
      <c r="B329" s="177"/>
      <c r="C329" s="161" t="s">
        <v>125</v>
      </c>
      <c r="D329" s="161"/>
      <c r="E329" s="161"/>
      <c r="F329" s="161"/>
      <c r="G329" s="161"/>
      <c r="H329" s="161"/>
      <c r="I329" s="161"/>
      <c r="J329" s="142" t="s">
        <v>0</v>
      </c>
      <c r="K329" s="142"/>
      <c r="L329" s="142"/>
      <c r="M329" s="142" t="s">
        <v>0</v>
      </c>
      <c r="N329" s="142"/>
      <c r="O329" s="142"/>
      <c r="P329" s="142" t="s">
        <v>0</v>
      </c>
      <c r="Q329" s="142"/>
      <c r="R329" s="142"/>
      <c r="S329" s="142"/>
      <c r="T329" s="151">
        <v>18</v>
      </c>
      <c r="U329" s="151"/>
      <c r="V329" s="151"/>
      <c r="W329" s="141">
        <v>0.7</v>
      </c>
      <c r="X329" s="141"/>
      <c r="Y329" s="38" t="s">
        <v>0</v>
      </c>
    </row>
    <row r="330" spans="1:25" ht="10.5" customHeight="1" x14ac:dyDescent="0.2">
      <c r="A330" s="180" t="s">
        <v>0</v>
      </c>
      <c r="B330" s="180"/>
      <c r="C330" s="159" t="s">
        <v>126</v>
      </c>
      <c r="D330" s="159"/>
      <c r="E330" s="159"/>
      <c r="F330" s="159"/>
      <c r="G330" s="48" t="s">
        <v>0</v>
      </c>
      <c r="H330" s="180" t="s">
        <v>0</v>
      </c>
      <c r="I330" s="180"/>
      <c r="J330" s="180" t="s">
        <v>0</v>
      </c>
      <c r="K330" s="180"/>
      <c r="L330" s="180"/>
      <c r="M330" s="143" t="s">
        <v>0</v>
      </c>
      <c r="N330" s="143"/>
      <c r="O330" s="143"/>
      <c r="P330" s="180" t="s">
        <v>0</v>
      </c>
      <c r="Q330" s="180"/>
      <c r="R330" s="180"/>
      <c r="S330" s="180"/>
      <c r="T330" s="171">
        <v>310</v>
      </c>
      <c r="U330" s="171"/>
      <c r="V330" s="171"/>
      <c r="W330" s="163">
        <v>11.4</v>
      </c>
      <c r="X330" s="163"/>
      <c r="Y330" s="48" t="s">
        <v>0</v>
      </c>
    </row>
    <row r="331" spans="1:25" ht="10.5" customHeight="1" x14ac:dyDescent="0.2">
      <c r="A331" s="177" t="s">
        <v>0</v>
      </c>
      <c r="B331" s="177"/>
      <c r="C331" s="142" t="s">
        <v>0</v>
      </c>
      <c r="D331" s="142"/>
      <c r="E331" s="142"/>
      <c r="F331" s="142"/>
      <c r="G331" s="38" t="s">
        <v>0</v>
      </c>
      <c r="H331" s="177" t="s">
        <v>0</v>
      </c>
      <c r="I331" s="177"/>
      <c r="J331" s="177" t="s">
        <v>0</v>
      </c>
      <c r="K331" s="177"/>
      <c r="L331" s="177"/>
      <c r="M331" s="142" t="s">
        <v>0</v>
      </c>
      <c r="N331" s="142"/>
      <c r="O331" s="142"/>
      <c r="P331" s="177" t="s">
        <v>0</v>
      </c>
      <c r="Q331" s="177"/>
      <c r="R331" s="177"/>
      <c r="S331" s="177"/>
      <c r="T331" s="177" t="s">
        <v>0</v>
      </c>
      <c r="U331" s="177"/>
      <c r="V331" s="177"/>
      <c r="W331" s="177" t="s">
        <v>0</v>
      </c>
      <c r="X331" s="177"/>
      <c r="Y331" s="38" t="s">
        <v>0</v>
      </c>
    </row>
    <row r="332" spans="1:25" ht="10.5" customHeight="1" x14ac:dyDescent="0.2">
      <c r="A332" s="146" t="s">
        <v>0</v>
      </c>
      <c r="B332" s="146"/>
      <c r="C332" s="165" t="s">
        <v>127</v>
      </c>
      <c r="D332" s="165"/>
      <c r="E332" s="165"/>
      <c r="F332" s="165"/>
      <c r="G332" s="165"/>
      <c r="H332" s="165"/>
      <c r="I332" s="165"/>
      <c r="J332" s="165"/>
      <c r="K332" s="165"/>
      <c r="L332" s="165"/>
      <c r="M332" s="165"/>
      <c r="N332" s="165"/>
      <c r="O332" s="165"/>
      <c r="P332" s="165"/>
      <c r="Q332" s="165"/>
      <c r="R332" s="165"/>
      <c r="S332" s="165"/>
      <c r="T332" s="146" t="s">
        <v>0</v>
      </c>
      <c r="U332" s="146"/>
      <c r="V332" s="146"/>
      <c r="W332" s="146" t="s">
        <v>0</v>
      </c>
      <c r="X332" s="146"/>
      <c r="Y332" s="45" t="s">
        <v>0</v>
      </c>
    </row>
    <row r="333" spans="1:25" ht="11.25" customHeight="1" x14ac:dyDescent="0.2">
      <c r="A333" s="179" t="s">
        <v>0</v>
      </c>
      <c r="B333" s="179"/>
      <c r="C333" s="146" t="s">
        <v>0</v>
      </c>
      <c r="D333" s="146"/>
      <c r="E333" s="146"/>
      <c r="F333" s="146"/>
      <c r="G333" s="45" t="s">
        <v>0</v>
      </c>
      <c r="H333" s="149" t="s">
        <v>0</v>
      </c>
      <c r="I333" s="149"/>
      <c r="J333" s="146" t="s">
        <v>0</v>
      </c>
      <c r="K333" s="146"/>
      <c r="L333" s="146"/>
      <c r="M333" s="149" t="s">
        <v>0</v>
      </c>
      <c r="N333" s="149"/>
      <c r="O333" s="149"/>
      <c r="P333" s="146" t="s">
        <v>0</v>
      </c>
      <c r="Q333" s="146"/>
      <c r="R333" s="146"/>
      <c r="S333" s="146"/>
      <c r="T333" s="147" t="s">
        <v>128</v>
      </c>
      <c r="U333" s="147"/>
      <c r="V333" s="147"/>
      <c r="W333" s="147"/>
      <c r="X333" s="147"/>
      <c r="Y333" s="40" t="s">
        <v>0</v>
      </c>
    </row>
    <row r="334" spans="1:25" ht="11.25" customHeight="1" x14ac:dyDescent="0.2">
      <c r="A334" s="179" t="s">
        <v>0</v>
      </c>
      <c r="B334" s="179"/>
      <c r="C334" s="165" t="s">
        <v>0</v>
      </c>
      <c r="D334" s="165"/>
      <c r="E334" s="165"/>
      <c r="F334" s="165"/>
      <c r="G334" s="45" t="s">
        <v>0</v>
      </c>
      <c r="H334" s="146" t="s">
        <v>0</v>
      </c>
      <c r="I334" s="146"/>
      <c r="J334" s="149" t="s">
        <v>0</v>
      </c>
      <c r="K334" s="149"/>
      <c r="L334" s="149"/>
      <c r="M334" s="149"/>
      <c r="N334" s="149"/>
      <c r="O334" s="149"/>
      <c r="P334" s="149" t="s">
        <v>129</v>
      </c>
      <c r="Q334" s="149"/>
      <c r="R334" s="149"/>
      <c r="S334" s="149"/>
      <c r="T334" s="149" t="s">
        <v>20</v>
      </c>
      <c r="U334" s="149"/>
      <c r="V334" s="149"/>
      <c r="W334" s="149" t="s">
        <v>130</v>
      </c>
      <c r="X334" s="149"/>
      <c r="Y334" s="40" t="s">
        <v>0</v>
      </c>
    </row>
    <row r="335" spans="1:25" ht="11.25" customHeight="1" x14ac:dyDescent="0.2">
      <c r="A335" s="142" t="s">
        <v>0</v>
      </c>
      <c r="B335" s="142"/>
      <c r="C335" s="142" t="s">
        <v>102</v>
      </c>
      <c r="D335" s="142"/>
      <c r="E335" s="142"/>
      <c r="F335" s="142"/>
      <c r="G335" s="42" t="s">
        <v>0</v>
      </c>
      <c r="H335" s="144" t="s">
        <v>0</v>
      </c>
      <c r="I335" s="144"/>
      <c r="J335" s="144" t="s">
        <v>0</v>
      </c>
      <c r="K335" s="144"/>
      <c r="L335" s="144"/>
      <c r="M335" s="144" t="s">
        <v>0</v>
      </c>
      <c r="N335" s="144"/>
      <c r="O335" s="144"/>
      <c r="P335" s="151">
        <v>3585</v>
      </c>
      <c r="Q335" s="151"/>
      <c r="R335" s="151"/>
      <c r="S335" s="151"/>
      <c r="T335" s="151">
        <v>2864</v>
      </c>
      <c r="U335" s="151"/>
      <c r="V335" s="151"/>
      <c r="W335" s="141">
        <v>79.900000000000006</v>
      </c>
      <c r="X335" s="141"/>
      <c r="Y335" s="38" t="s">
        <v>0</v>
      </c>
    </row>
    <row r="336" spans="1:25" ht="11.25" customHeight="1" x14ac:dyDescent="0.2">
      <c r="A336" s="143" t="s">
        <v>0</v>
      </c>
      <c r="B336" s="143"/>
      <c r="C336" s="169" t="s">
        <v>131</v>
      </c>
      <c r="D336" s="169"/>
      <c r="E336" s="169"/>
      <c r="F336" s="169"/>
      <c r="G336" s="44" t="s">
        <v>0</v>
      </c>
      <c r="H336" s="150" t="s">
        <v>0</v>
      </c>
      <c r="I336" s="150"/>
      <c r="J336" s="150" t="s">
        <v>0</v>
      </c>
      <c r="K336" s="150"/>
      <c r="L336" s="150"/>
      <c r="M336" s="150" t="s">
        <v>0</v>
      </c>
      <c r="N336" s="150"/>
      <c r="O336" s="150"/>
      <c r="P336" s="171">
        <v>83</v>
      </c>
      <c r="Q336" s="171"/>
      <c r="R336" s="171"/>
      <c r="S336" s="171"/>
      <c r="T336" s="171">
        <v>24</v>
      </c>
      <c r="U336" s="171"/>
      <c r="V336" s="171"/>
      <c r="W336" s="163">
        <v>28.9</v>
      </c>
      <c r="X336" s="163"/>
      <c r="Y336" s="48" t="s">
        <v>0</v>
      </c>
    </row>
    <row r="337" spans="1:25" ht="10.5" customHeight="1" x14ac:dyDescent="0.2">
      <c r="A337" s="142" t="s">
        <v>0</v>
      </c>
      <c r="B337" s="142"/>
      <c r="C337" s="164" t="s">
        <v>46</v>
      </c>
      <c r="D337" s="164"/>
      <c r="E337" s="164"/>
      <c r="F337" s="164"/>
      <c r="G337" s="42" t="s">
        <v>0</v>
      </c>
      <c r="H337" s="144" t="s">
        <v>0</v>
      </c>
      <c r="I337" s="144"/>
      <c r="J337" s="144" t="s">
        <v>0</v>
      </c>
      <c r="K337" s="144"/>
      <c r="L337" s="144"/>
      <c r="M337" s="144" t="s">
        <v>0</v>
      </c>
      <c r="N337" s="144"/>
      <c r="O337" s="144"/>
      <c r="P337" s="151">
        <v>352</v>
      </c>
      <c r="Q337" s="151"/>
      <c r="R337" s="151"/>
      <c r="S337" s="151"/>
      <c r="T337" s="151">
        <v>199</v>
      </c>
      <c r="U337" s="151"/>
      <c r="V337" s="151"/>
      <c r="W337" s="141">
        <v>56.5</v>
      </c>
      <c r="X337" s="141"/>
      <c r="Y337" s="38" t="s">
        <v>0</v>
      </c>
    </row>
    <row r="338" spans="1:25" ht="11.25" customHeight="1" x14ac:dyDescent="0.2">
      <c r="A338" s="143" t="s">
        <v>0</v>
      </c>
      <c r="B338" s="143"/>
      <c r="C338" s="169" t="s">
        <v>47</v>
      </c>
      <c r="D338" s="169"/>
      <c r="E338" s="169"/>
      <c r="F338" s="169"/>
      <c r="G338" s="44" t="s">
        <v>0</v>
      </c>
      <c r="H338" s="150" t="s">
        <v>0</v>
      </c>
      <c r="I338" s="150"/>
      <c r="J338" s="150" t="s">
        <v>0</v>
      </c>
      <c r="K338" s="150"/>
      <c r="L338" s="150"/>
      <c r="M338" s="150" t="s">
        <v>0</v>
      </c>
      <c r="N338" s="150"/>
      <c r="O338" s="150"/>
      <c r="P338" s="171">
        <v>465</v>
      </c>
      <c r="Q338" s="171"/>
      <c r="R338" s="171"/>
      <c r="S338" s="171"/>
      <c r="T338" s="171">
        <v>359</v>
      </c>
      <c r="U338" s="171"/>
      <c r="V338" s="171"/>
      <c r="W338" s="163">
        <v>77.2</v>
      </c>
      <c r="X338" s="163"/>
      <c r="Y338" s="50" t="s">
        <v>0</v>
      </c>
    </row>
    <row r="339" spans="1:25" ht="11.25" customHeight="1" x14ac:dyDescent="0.2">
      <c r="A339" s="142" t="s">
        <v>0</v>
      </c>
      <c r="B339" s="142"/>
      <c r="C339" s="164" t="s">
        <v>48</v>
      </c>
      <c r="D339" s="164"/>
      <c r="E339" s="164"/>
      <c r="F339" s="164"/>
      <c r="G339" s="41" t="s">
        <v>0</v>
      </c>
      <c r="H339" s="144" t="s">
        <v>0</v>
      </c>
      <c r="I339" s="144"/>
      <c r="J339" s="144" t="s">
        <v>0</v>
      </c>
      <c r="K339" s="144"/>
      <c r="L339" s="144"/>
      <c r="M339" s="144" t="s">
        <v>0</v>
      </c>
      <c r="N339" s="144"/>
      <c r="O339" s="144"/>
      <c r="P339" s="151">
        <v>779</v>
      </c>
      <c r="Q339" s="151"/>
      <c r="R339" s="151"/>
      <c r="S339" s="151"/>
      <c r="T339" s="151">
        <v>654</v>
      </c>
      <c r="U339" s="151"/>
      <c r="V339" s="151"/>
      <c r="W339" s="141">
        <v>84</v>
      </c>
      <c r="X339" s="141"/>
      <c r="Y339" s="37" t="s">
        <v>0</v>
      </c>
    </row>
    <row r="340" spans="1:25" ht="11.25" customHeight="1" x14ac:dyDescent="0.2">
      <c r="A340" s="143" t="s">
        <v>0</v>
      </c>
      <c r="B340" s="143"/>
      <c r="C340" s="169" t="s">
        <v>49</v>
      </c>
      <c r="D340" s="169"/>
      <c r="E340" s="169"/>
      <c r="F340" s="169"/>
      <c r="G340" s="43" t="s">
        <v>0</v>
      </c>
      <c r="H340" s="150" t="s">
        <v>0</v>
      </c>
      <c r="I340" s="150"/>
      <c r="J340" s="150" t="s">
        <v>0</v>
      </c>
      <c r="K340" s="150"/>
      <c r="L340" s="150"/>
      <c r="M340" s="150" t="s">
        <v>0</v>
      </c>
      <c r="N340" s="150"/>
      <c r="O340" s="150"/>
      <c r="P340" s="171">
        <v>877</v>
      </c>
      <c r="Q340" s="171"/>
      <c r="R340" s="171"/>
      <c r="S340" s="171"/>
      <c r="T340" s="171">
        <v>777</v>
      </c>
      <c r="U340" s="171"/>
      <c r="V340" s="171"/>
      <c r="W340" s="163">
        <v>88.6</v>
      </c>
      <c r="X340" s="163"/>
      <c r="Y340" s="43" t="s">
        <v>0</v>
      </c>
    </row>
    <row r="341" spans="1:25" ht="11.25" customHeight="1" x14ac:dyDescent="0.2">
      <c r="A341" s="142" t="s">
        <v>0</v>
      </c>
      <c r="B341" s="142"/>
      <c r="C341" s="164" t="s">
        <v>50</v>
      </c>
      <c r="D341" s="164"/>
      <c r="E341" s="164"/>
      <c r="F341" s="164"/>
      <c r="G341" s="41" t="s">
        <v>0</v>
      </c>
      <c r="H341" s="144" t="s">
        <v>0</v>
      </c>
      <c r="I341" s="144"/>
      <c r="J341" s="144" t="s">
        <v>0</v>
      </c>
      <c r="K341" s="144"/>
      <c r="L341" s="144"/>
      <c r="M341" s="144" t="s">
        <v>0</v>
      </c>
      <c r="N341" s="144"/>
      <c r="O341" s="144"/>
      <c r="P341" s="151">
        <v>572</v>
      </c>
      <c r="Q341" s="151"/>
      <c r="R341" s="151"/>
      <c r="S341" s="151"/>
      <c r="T341" s="151">
        <v>482</v>
      </c>
      <c r="U341" s="151"/>
      <c r="V341" s="151"/>
      <c r="W341" s="141">
        <v>84.3</v>
      </c>
      <c r="X341" s="141"/>
      <c r="Y341" s="37" t="s">
        <v>0</v>
      </c>
    </row>
    <row r="342" spans="1:25" ht="11.25" customHeight="1" x14ac:dyDescent="0.2">
      <c r="A342" s="143" t="s">
        <v>0</v>
      </c>
      <c r="B342" s="143"/>
      <c r="C342" s="169" t="s">
        <v>132</v>
      </c>
      <c r="D342" s="169"/>
      <c r="E342" s="169"/>
      <c r="F342" s="169"/>
      <c r="G342" s="43" t="s">
        <v>0</v>
      </c>
      <c r="H342" s="150" t="s">
        <v>0</v>
      </c>
      <c r="I342" s="150"/>
      <c r="J342" s="150" t="s">
        <v>0</v>
      </c>
      <c r="K342" s="150"/>
      <c r="L342" s="150"/>
      <c r="M342" s="150" t="s">
        <v>0</v>
      </c>
      <c r="N342" s="150"/>
      <c r="O342" s="150"/>
      <c r="P342" s="171">
        <v>349</v>
      </c>
      <c r="Q342" s="171"/>
      <c r="R342" s="171"/>
      <c r="S342" s="171"/>
      <c r="T342" s="171">
        <v>286</v>
      </c>
      <c r="U342" s="171"/>
      <c r="V342" s="171"/>
      <c r="W342" s="163">
        <v>81.900000000000006</v>
      </c>
      <c r="X342" s="163"/>
      <c r="Y342" s="50" t="s">
        <v>0</v>
      </c>
    </row>
    <row r="343" spans="1:25" ht="11.25" customHeight="1" x14ac:dyDescent="0.2">
      <c r="A343" s="142" t="s">
        <v>0</v>
      </c>
      <c r="B343" s="142"/>
      <c r="C343" s="164" t="s">
        <v>133</v>
      </c>
      <c r="D343" s="164"/>
      <c r="E343" s="164"/>
      <c r="F343" s="164"/>
      <c r="G343" s="38" t="s">
        <v>0</v>
      </c>
      <c r="H343" s="144" t="s">
        <v>0</v>
      </c>
      <c r="I343" s="144"/>
      <c r="J343" s="144" t="s">
        <v>0</v>
      </c>
      <c r="K343" s="144"/>
      <c r="L343" s="144"/>
      <c r="M343" s="144" t="s">
        <v>0</v>
      </c>
      <c r="N343" s="144"/>
      <c r="O343" s="144"/>
      <c r="P343" s="151">
        <v>108</v>
      </c>
      <c r="Q343" s="151"/>
      <c r="R343" s="151"/>
      <c r="S343" s="151"/>
      <c r="T343" s="151">
        <v>83</v>
      </c>
      <c r="U343" s="151"/>
      <c r="V343" s="151"/>
      <c r="W343" s="141">
        <v>76.900000000000006</v>
      </c>
      <c r="X343" s="141"/>
      <c r="Y343" s="38" t="s">
        <v>0</v>
      </c>
    </row>
    <row r="344" spans="1:25" ht="10.5" customHeight="1" x14ac:dyDescent="0.2">
      <c r="A344" s="144" t="s">
        <v>0</v>
      </c>
      <c r="B344" s="144"/>
      <c r="C344" s="164" t="s">
        <v>0</v>
      </c>
      <c r="D344" s="164"/>
      <c r="E344" s="164"/>
      <c r="F344" s="164"/>
      <c r="G344" s="42" t="s">
        <v>0</v>
      </c>
      <c r="H344" s="144" t="s">
        <v>0</v>
      </c>
      <c r="I344" s="144"/>
      <c r="J344" s="144" t="s">
        <v>0</v>
      </c>
      <c r="K344" s="144"/>
      <c r="L344" s="144"/>
      <c r="M344" s="142" t="s">
        <v>0</v>
      </c>
      <c r="N344" s="142"/>
      <c r="O344" s="142"/>
      <c r="P344" s="144" t="s">
        <v>0</v>
      </c>
      <c r="Q344" s="144"/>
      <c r="R344" s="144"/>
      <c r="S344" s="144"/>
      <c r="T344" s="144" t="s">
        <v>0</v>
      </c>
      <c r="U344" s="144"/>
      <c r="V344" s="144"/>
      <c r="W344" s="144" t="s">
        <v>0</v>
      </c>
      <c r="X344" s="144"/>
      <c r="Y344" s="42" t="s">
        <v>0</v>
      </c>
    </row>
    <row r="345" spans="1:25" ht="10.5" customHeight="1" x14ac:dyDescent="0.2">
      <c r="A345" s="146" t="s">
        <v>0</v>
      </c>
      <c r="B345" s="146"/>
      <c r="C345" s="165" t="s">
        <v>134</v>
      </c>
      <c r="D345" s="165"/>
      <c r="E345" s="165"/>
      <c r="F345" s="165"/>
      <c r="G345" s="165"/>
      <c r="H345" s="165"/>
      <c r="I345" s="165"/>
      <c r="J345" s="165"/>
      <c r="K345" s="165"/>
      <c r="L345" s="165"/>
      <c r="M345" s="165"/>
      <c r="N345" s="165"/>
      <c r="O345" s="165"/>
      <c r="P345" s="165"/>
      <c r="Q345" s="165"/>
      <c r="R345" s="165"/>
      <c r="S345" s="165"/>
      <c r="T345" s="146" t="s">
        <v>0</v>
      </c>
      <c r="U345" s="146"/>
      <c r="V345" s="146"/>
      <c r="W345" s="146" t="s">
        <v>0</v>
      </c>
      <c r="X345" s="146"/>
      <c r="Y345" s="45" t="s">
        <v>0</v>
      </c>
    </row>
    <row r="346" spans="1:25" ht="11.25" customHeight="1" x14ac:dyDescent="0.2">
      <c r="A346" s="146" t="s">
        <v>0</v>
      </c>
      <c r="B346" s="146"/>
      <c r="C346" s="178" t="s">
        <v>0</v>
      </c>
      <c r="D346" s="178"/>
      <c r="E346" s="178"/>
      <c r="F346" s="178"/>
      <c r="G346" s="51" t="s">
        <v>0</v>
      </c>
      <c r="H346" s="148" t="s">
        <v>0</v>
      </c>
      <c r="I346" s="148"/>
      <c r="J346" s="146" t="s">
        <v>0</v>
      </c>
      <c r="K346" s="146"/>
      <c r="L346" s="146"/>
      <c r="M346" s="146" t="s">
        <v>0</v>
      </c>
      <c r="N346" s="146"/>
      <c r="O346" s="146"/>
      <c r="P346" s="146" t="s">
        <v>0</v>
      </c>
      <c r="Q346" s="146"/>
      <c r="R346" s="146"/>
      <c r="S346" s="146"/>
      <c r="T346" s="147" t="s">
        <v>128</v>
      </c>
      <c r="U346" s="147"/>
      <c r="V346" s="147"/>
      <c r="W346" s="147"/>
      <c r="X346" s="147"/>
      <c r="Y346" s="40" t="s">
        <v>0</v>
      </c>
    </row>
    <row r="347" spans="1:25" ht="11.25" customHeight="1" x14ac:dyDescent="0.2">
      <c r="A347" s="146" t="s">
        <v>0</v>
      </c>
      <c r="B347" s="146"/>
      <c r="C347" s="146" t="s">
        <v>0</v>
      </c>
      <c r="D347" s="146"/>
      <c r="E347" s="146"/>
      <c r="F347" s="146"/>
      <c r="G347" s="45" t="s">
        <v>0</v>
      </c>
      <c r="H347" s="146" t="s">
        <v>0</v>
      </c>
      <c r="I347" s="146"/>
      <c r="J347" s="149" t="s">
        <v>0</v>
      </c>
      <c r="K347" s="149"/>
      <c r="L347" s="149"/>
      <c r="M347" s="149"/>
      <c r="N347" s="149"/>
      <c r="O347" s="149"/>
      <c r="P347" s="149" t="s">
        <v>129</v>
      </c>
      <c r="Q347" s="149"/>
      <c r="R347" s="149"/>
      <c r="S347" s="149"/>
      <c r="T347" s="149" t="s">
        <v>20</v>
      </c>
      <c r="U347" s="149"/>
      <c r="V347" s="149"/>
      <c r="W347" s="149" t="s">
        <v>130</v>
      </c>
      <c r="X347" s="149"/>
      <c r="Y347" s="40" t="s">
        <v>0</v>
      </c>
    </row>
    <row r="348" spans="1:25" ht="11.25" customHeight="1" x14ac:dyDescent="0.2">
      <c r="A348" s="142" t="s">
        <v>0</v>
      </c>
      <c r="B348" s="142"/>
      <c r="C348" s="164" t="s">
        <v>102</v>
      </c>
      <c r="D348" s="164"/>
      <c r="E348" s="164"/>
      <c r="F348" s="164"/>
      <c r="G348" s="42" t="s">
        <v>0</v>
      </c>
      <c r="H348" s="144" t="s">
        <v>0</v>
      </c>
      <c r="I348" s="144"/>
      <c r="J348" s="144" t="s">
        <v>0</v>
      </c>
      <c r="K348" s="144"/>
      <c r="L348" s="144"/>
      <c r="M348" s="142" t="s">
        <v>0</v>
      </c>
      <c r="N348" s="142"/>
      <c r="O348" s="142"/>
      <c r="P348" s="151">
        <v>3583</v>
      </c>
      <c r="Q348" s="151"/>
      <c r="R348" s="151"/>
      <c r="S348" s="151"/>
      <c r="T348" s="151">
        <v>2863</v>
      </c>
      <c r="U348" s="151"/>
      <c r="V348" s="151"/>
      <c r="W348" s="141">
        <v>79.900000000000006</v>
      </c>
      <c r="X348" s="141"/>
      <c r="Y348" s="38" t="s">
        <v>0</v>
      </c>
    </row>
    <row r="349" spans="1:25" ht="11.25" customHeight="1" x14ac:dyDescent="0.2">
      <c r="A349" s="143" t="s">
        <v>0</v>
      </c>
      <c r="B349" s="143"/>
      <c r="C349" s="159" t="s">
        <v>135</v>
      </c>
      <c r="D349" s="159"/>
      <c r="E349" s="159"/>
      <c r="F349" s="159"/>
      <c r="G349" s="44" t="s">
        <v>0</v>
      </c>
      <c r="H349" s="150" t="s">
        <v>0</v>
      </c>
      <c r="I349" s="150"/>
      <c r="J349" s="150" t="s">
        <v>0</v>
      </c>
      <c r="K349" s="150"/>
      <c r="L349" s="150"/>
      <c r="M349" s="150" t="s">
        <v>0</v>
      </c>
      <c r="N349" s="150"/>
      <c r="O349" s="150"/>
      <c r="P349" s="171">
        <v>3145</v>
      </c>
      <c r="Q349" s="171"/>
      <c r="R349" s="171"/>
      <c r="S349" s="171"/>
      <c r="T349" s="171">
        <v>2600</v>
      </c>
      <c r="U349" s="171"/>
      <c r="V349" s="171"/>
      <c r="W349" s="163">
        <v>82.7</v>
      </c>
      <c r="X349" s="163"/>
      <c r="Y349" s="48" t="s">
        <v>0</v>
      </c>
    </row>
    <row r="350" spans="1:25" ht="11.25" customHeight="1" x14ac:dyDescent="0.2">
      <c r="A350" s="142" t="s">
        <v>0</v>
      </c>
      <c r="B350" s="142"/>
      <c r="C350" s="161" t="s">
        <v>136</v>
      </c>
      <c r="D350" s="161"/>
      <c r="E350" s="161"/>
      <c r="F350" s="161"/>
      <c r="G350" s="42" t="s">
        <v>0</v>
      </c>
      <c r="H350" s="144" t="s">
        <v>0</v>
      </c>
      <c r="I350" s="144"/>
      <c r="J350" s="144" t="s">
        <v>0</v>
      </c>
      <c r="K350" s="144"/>
      <c r="L350" s="144"/>
      <c r="M350" s="144" t="s">
        <v>0</v>
      </c>
      <c r="N350" s="144"/>
      <c r="O350" s="144"/>
      <c r="P350" s="151">
        <v>5</v>
      </c>
      <c r="Q350" s="151"/>
      <c r="R350" s="151"/>
      <c r="S350" s="151"/>
      <c r="T350" s="151">
        <v>4</v>
      </c>
      <c r="U350" s="151"/>
      <c r="V350" s="151"/>
      <c r="W350" s="141">
        <v>80</v>
      </c>
      <c r="X350" s="141"/>
      <c r="Y350" s="38" t="s">
        <v>0</v>
      </c>
    </row>
    <row r="351" spans="1:25" ht="11.25" customHeight="1" x14ac:dyDescent="0.2">
      <c r="A351" s="143" t="s">
        <v>0</v>
      </c>
      <c r="B351" s="143"/>
      <c r="C351" s="159" t="s">
        <v>137</v>
      </c>
      <c r="D351" s="159"/>
      <c r="E351" s="159"/>
      <c r="F351" s="159"/>
      <c r="G351" s="44" t="s">
        <v>0</v>
      </c>
      <c r="H351" s="150" t="s">
        <v>0</v>
      </c>
      <c r="I351" s="150"/>
      <c r="J351" s="150" t="s">
        <v>0</v>
      </c>
      <c r="K351" s="150"/>
      <c r="L351" s="150"/>
      <c r="M351" s="150" t="s">
        <v>0</v>
      </c>
      <c r="N351" s="150"/>
      <c r="O351" s="150"/>
      <c r="P351" s="171">
        <v>369</v>
      </c>
      <c r="Q351" s="171"/>
      <c r="R351" s="171"/>
      <c r="S351" s="171"/>
      <c r="T351" s="171">
        <v>217</v>
      </c>
      <c r="U351" s="171"/>
      <c r="V351" s="171"/>
      <c r="W351" s="163">
        <v>58.8</v>
      </c>
      <c r="X351" s="163"/>
      <c r="Y351" s="48" t="s">
        <v>0</v>
      </c>
    </row>
    <row r="352" spans="1:25" ht="11.25" customHeight="1" x14ac:dyDescent="0.2">
      <c r="A352" s="142" t="s">
        <v>0</v>
      </c>
      <c r="B352" s="142"/>
      <c r="C352" s="161" t="s">
        <v>138</v>
      </c>
      <c r="D352" s="161"/>
      <c r="E352" s="161"/>
      <c r="F352" s="161"/>
      <c r="G352" s="42" t="s">
        <v>0</v>
      </c>
      <c r="H352" s="144" t="s">
        <v>0</v>
      </c>
      <c r="I352" s="144"/>
      <c r="J352" s="144" t="s">
        <v>0</v>
      </c>
      <c r="K352" s="144"/>
      <c r="L352" s="144"/>
      <c r="M352" s="144" t="s">
        <v>0</v>
      </c>
      <c r="N352" s="144"/>
      <c r="O352" s="144"/>
      <c r="P352" s="151">
        <v>5</v>
      </c>
      <c r="Q352" s="151"/>
      <c r="R352" s="151"/>
      <c r="S352" s="151"/>
      <c r="T352" s="151">
        <v>3</v>
      </c>
      <c r="U352" s="151"/>
      <c r="V352" s="151"/>
      <c r="W352" s="141">
        <v>60</v>
      </c>
      <c r="X352" s="141"/>
      <c r="Y352" s="38" t="s">
        <v>0</v>
      </c>
    </row>
    <row r="353" spans="1:25" ht="11.25" customHeight="1" x14ac:dyDescent="0.2">
      <c r="A353" s="143" t="s">
        <v>0</v>
      </c>
      <c r="B353" s="143"/>
      <c r="C353" s="159" t="s">
        <v>139</v>
      </c>
      <c r="D353" s="159"/>
      <c r="E353" s="159"/>
      <c r="F353" s="159"/>
      <c r="G353" s="44" t="s">
        <v>0</v>
      </c>
      <c r="H353" s="150" t="s">
        <v>0</v>
      </c>
      <c r="I353" s="150"/>
      <c r="J353" s="150" t="s">
        <v>0</v>
      </c>
      <c r="K353" s="150"/>
      <c r="L353" s="150"/>
      <c r="M353" s="150" t="s">
        <v>0</v>
      </c>
      <c r="N353" s="150"/>
      <c r="O353" s="150"/>
      <c r="P353" s="171">
        <v>1</v>
      </c>
      <c r="Q353" s="171"/>
      <c r="R353" s="171"/>
      <c r="S353" s="171"/>
      <c r="T353" s="171">
        <v>0</v>
      </c>
      <c r="U353" s="171"/>
      <c r="V353" s="171"/>
      <c r="W353" s="163">
        <v>0</v>
      </c>
      <c r="X353" s="163"/>
      <c r="Y353" s="48" t="s">
        <v>0</v>
      </c>
    </row>
    <row r="354" spans="1:25" ht="11.25" customHeight="1" x14ac:dyDescent="0.2">
      <c r="A354" s="142" t="s">
        <v>0</v>
      </c>
      <c r="B354" s="142"/>
      <c r="C354" s="161" t="s">
        <v>140</v>
      </c>
      <c r="D354" s="161"/>
      <c r="E354" s="161"/>
      <c r="F354" s="161"/>
      <c r="G354" s="42" t="s">
        <v>0</v>
      </c>
      <c r="H354" s="144" t="s">
        <v>0</v>
      </c>
      <c r="I354" s="144"/>
      <c r="J354" s="144" t="s">
        <v>0</v>
      </c>
      <c r="K354" s="144"/>
      <c r="L354" s="144"/>
      <c r="M354" s="144" t="s">
        <v>0</v>
      </c>
      <c r="N354" s="144"/>
      <c r="O354" s="144"/>
      <c r="P354" s="151">
        <v>5</v>
      </c>
      <c r="Q354" s="151"/>
      <c r="R354" s="151"/>
      <c r="S354" s="151"/>
      <c r="T354" s="151">
        <v>4</v>
      </c>
      <c r="U354" s="151"/>
      <c r="V354" s="151"/>
      <c r="W354" s="141">
        <v>80</v>
      </c>
      <c r="X354" s="141"/>
      <c r="Y354" s="38" t="s">
        <v>0</v>
      </c>
    </row>
    <row r="355" spans="1:25" ht="11.25" customHeight="1" x14ac:dyDescent="0.2">
      <c r="A355" s="143" t="s">
        <v>0</v>
      </c>
      <c r="B355" s="143"/>
      <c r="C355" s="159" t="s">
        <v>141</v>
      </c>
      <c r="D355" s="159"/>
      <c r="E355" s="159"/>
      <c r="F355" s="159"/>
      <c r="G355" s="44" t="s">
        <v>0</v>
      </c>
      <c r="H355" s="150" t="s">
        <v>0</v>
      </c>
      <c r="I355" s="150"/>
      <c r="J355" s="150" t="s">
        <v>0</v>
      </c>
      <c r="K355" s="150"/>
      <c r="L355" s="150"/>
      <c r="M355" s="150" t="s">
        <v>0</v>
      </c>
      <c r="N355" s="150"/>
      <c r="O355" s="150"/>
      <c r="P355" s="171">
        <v>53</v>
      </c>
      <c r="Q355" s="171"/>
      <c r="R355" s="171"/>
      <c r="S355" s="171"/>
      <c r="T355" s="171">
        <v>35</v>
      </c>
      <c r="U355" s="171"/>
      <c r="V355" s="171"/>
      <c r="W355" s="163">
        <v>66</v>
      </c>
      <c r="X355" s="163"/>
      <c r="Y355" s="48" t="s">
        <v>0</v>
      </c>
    </row>
    <row r="356" spans="1:25" ht="11.25" customHeight="1" x14ac:dyDescent="0.2">
      <c r="A356" s="177" t="s">
        <v>0</v>
      </c>
      <c r="B356" s="177"/>
      <c r="C356" s="177" t="s">
        <v>0</v>
      </c>
      <c r="D356" s="177"/>
      <c r="E356" s="177"/>
      <c r="F356" s="177"/>
      <c r="G356" s="38" t="s">
        <v>0</v>
      </c>
      <c r="H356" s="177" t="s">
        <v>0</v>
      </c>
      <c r="I356" s="177"/>
      <c r="J356" s="177" t="s">
        <v>0</v>
      </c>
      <c r="K356" s="177"/>
      <c r="L356" s="177"/>
      <c r="M356" s="144" t="s">
        <v>0</v>
      </c>
      <c r="N356" s="144"/>
      <c r="O356" s="144"/>
      <c r="P356" s="187" t="s">
        <v>0</v>
      </c>
      <c r="Q356" s="187"/>
      <c r="R356" s="187"/>
      <c r="S356" s="187"/>
      <c r="T356" s="177" t="s">
        <v>0</v>
      </c>
      <c r="U356" s="177"/>
      <c r="V356" s="177"/>
      <c r="W356" s="177" t="s">
        <v>0</v>
      </c>
      <c r="X356" s="177"/>
      <c r="Y356" s="38" t="s">
        <v>0</v>
      </c>
    </row>
    <row r="357" spans="1:25" ht="11.25" customHeight="1" x14ac:dyDescent="0.2">
      <c r="A357" s="143" t="s">
        <v>0</v>
      </c>
      <c r="B357" s="143"/>
      <c r="C357" s="159" t="s">
        <v>142</v>
      </c>
      <c r="D357" s="159"/>
      <c r="E357" s="159"/>
      <c r="F357" s="159"/>
      <c r="G357" s="44" t="s">
        <v>0</v>
      </c>
      <c r="H357" s="150" t="s">
        <v>0</v>
      </c>
      <c r="I357" s="150"/>
      <c r="J357" s="150" t="s">
        <v>0</v>
      </c>
      <c r="K357" s="150"/>
      <c r="L357" s="150"/>
      <c r="M357" s="150" t="s">
        <v>0</v>
      </c>
      <c r="N357" s="150"/>
      <c r="O357" s="150"/>
      <c r="P357" s="171">
        <v>13</v>
      </c>
      <c r="Q357" s="171"/>
      <c r="R357" s="171"/>
      <c r="S357" s="171"/>
      <c r="T357" s="171">
        <v>9</v>
      </c>
      <c r="U357" s="171"/>
      <c r="V357" s="171"/>
      <c r="W357" s="163">
        <v>69.2</v>
      </c>
      <c r="X357" s="163"/>
      <c r="Y357" s="43" t="s">
        <v>0</v>
      </c>
    </row>
    <row r="358" spans="1:25" ht="11.25" customHeight="1" x14ac:dyDescent="0.2">
      <c r="A358" s="177" t="s">
        <v>0</v>
      </c>
      <c r="B358" s="177"/>
      <c r="C358" s="177" t="s">
        <v>0</v>
      </c>
      <c r="D358" s="177"/>
      <c r="E358" s="177"/>
      <c r="F358" s="177"/>
      <c r="G358" s="38" t="s">
        <v>0</v>
      </c>
      <c r="H358" s="177" t="s">
        <v>0</v>
      </c>
      <c r="I358" s="177"/>
      <c r="J358" s="177" t="s">
        <v>0</v>
      </c>
      <c r="K358" s="177"/>
      <c r="L358" s="177"/>
      <c r="M358" s="142" t="s">
        <v>0</v>
      </c>
      <c r="N358" s="142"/>
      <c r="O358" s="142"/>
      <c r="P358" s="177" t="s">
        <v>0</v>
      </c>
      <c r="Q358" s="177"/>
      <c r="R358" s="177"/>
      <c r="S358" s="177"/>
      <c r="T358" s="177" t="s">
        <v>0</v>
      </c>
      <c r="U358" s="177"/>
      <c r="V358" s="177"/>
      <c r="W358" s="177" t="s">
        <v>0</v>
      </c>
      <c r="X358" s="177"/>
      <c r="Y358" s="38" t="s">
        <v>0</v>
      </c>
    </row>
    <row r="359" spans="1:25" ht="11.25" customHeight="1" x14ac:dyDescent="0.2">
      <c r="A359" s="146" t="s">
        <v>0</v>
      </c>
      <c r="B359" s="146"/>
      <c r="C359" s="165" t="s">
        <v>143</v>
      </c>
      <c r="D359" s="165"/>
      <c r="E359" s="165"/>
      <c r="F359" s="165"/>
      <c r="G359" s="165"/>
      <c r="H359" s="165"/>
      <c r="I359" s="165"/>
      <c r="J359" s="165"/>
      <c r="K359" s="165"/>
      <c r="L359" s="165"/>
      <c r="M359" s="165"/>
      <c r="N359" s="165"/>
      <c r="O359" s="165"/>
      <c r="P359" s="165"/>
      <c r="Q359" s="165"/>
      <c r="R359" s="165"/>
      <c r="S359" s="165"/>
      <c r="T359" s="146" t="s">
        <v>0</v>
      </c>
      <c r="U359" s="146"/>
      <c r="V359" s="146"/>
      <c r="W359" s="146" t="s">
        <v>0</v>
      </c>
      <c r="X359" s="146"/>
      <c r="Y359" s="45" t="s">
        <v>0</v>
      </c>
    </row>
    <row r="360" spans="1:25" ht="11.25" customHeight="1" x14ac:dyDescent="0.2">
      <c r="A360" s="146" t="s">
        <v>0</v>
      </c>
      <c r="B360" s="146"/>
      <c r="C360" s="146" t="s">
        <v>0</v>
      </c>
      <c r="D360" s="146"/>
      <c r="E360" s="146"/>
      <c r="F360" s="146"/>
      <c r="G360" s="45" t="s">
        <v>0</v>
      </c>
      <c r="H360" s="148" t="s">
        <v>0</v>
      </c>
      <c r="I360" s="148"/>
      <c r="J360" s="148"/>
      <c r="K360" s="148"/>
      <c r="L360" s="148"/>
      <c r="M360" s="147" t="s">
        <v>0</v>
      </c>
      <c r="N360" s="147"/>
      <c r="O360" s="147"/>
      <c r="P360" s="147"/>
      <c r="Q360" s="147"/>
      <c r="R360" s="147"/>
      <c r="S360" s="147"/>
      <c r="T360" s="147" t="s">
        <v>128</v>
      </c>
      <c r="U360" s="147"/>
      <c r="V360" s="147"/>
      <c r="W360" s="147"/>
      <c r="X360" s="147"/>
      <c r="Y360" s="45" t="s">
        <v>0</v>
      </c>
    </row>
    <row r="361" spans="1:25" ht="11.25" customHeight="1" x14ac:dyDescent="0.2">
      <c r="A361" s="146" t="s">
        <v>0</v>
      </c>
      <c r="B361" s="146"/>
      <c r="C361" s="146" t="s">
        <v>0</v>
      </c>
      <c r="D361" s="146"/>
      <c r="E361" s="146"/>
      <c r="F361" s="146"/>
      <c r="G361" s="45" t="s">
        <v>0</v>
      </c>
      <c r="H361" s="146" t="s">
        <v>0</v>
      </c>
      <c r="I361" s="146"/>
      <c r="J361" s="146" t="s">
        <v>0</v>
      </c>
      <c r="K361" s="146"/>
      <c r="L361" s="146"/>
      <c r="M361" s="149" t="s">
        <v>0</v>
      </c>
      <c r="N361" s="149"/>
      <c r="O361" s="149"/>
      <c r="P361" s="149" t="s">
        <v>129</v>
      </c>
      <c r="Q361" s="149"/>
      <c r="R361" s="149"/>
      <c r="S361" s="149"/>
      <c r="T361" s="149" t="s">
        <v>20</v>
      </c>
      <c r="U361" s="149"/>
      <c r="V361" s="149"/>
      <c r="W361" s="149" t="s">
        <v>130</v>
      </c>
      <c r="X361" s="149"/>
      <c r="Y361" s="45" t="s">
        <v>0</v>
      </c>
    </row>
    <row r="362" spans="1:25" ht="11.25" customHeight="1" x14ac:dyDescent="0.2">
      <c r="A362" s="142" t="s">
        <v>0</v>
      </c>
      <c r="B362" s="142"/>
      <c r="C362" s="164" t="s">
        <v>102</v>
      </c>
      <c r="D362" s="164"/>
      <c r="E362" s="164"/>
      <c r="F362" s="164"/>
      <c r="G362" s="41" t="s">
        <v>0</v>
      </c>
      <c r="H362" s="142" t="s">
        <v>0</v>
      </c>
      <c r="I362" s="142"/>
      <c r="J362" s="142" t="s">
        <v>0</v>
      </c>
      <c r="K362" s="142"/>
      <c r="L362" s="142"/>
      <c r="M362" s="144" t="s">
        <v>0</v>
      </c>
      <c r="N362" s="144"/>
      <c r="O362" s="144"/>
      <c r="P362" s="151">
        <v>3585</v>
      </c>
      <c r="Q362" s="151"/>
      <c r="R362" s="151"/>
      <c r="S362" s="151"/>
      <c r="T362" s="151">
        <v>2866</v>
      </c>
      <c r="U362" s="151"/>
      <c r="V362" s="151"/>
      <c r="W362" s="141">
        <v>79.900000000000006</v>
      </c>
      <c r="X362" s="141"/>
      <c r="Y362" s="41" t="s">
        <v>0</v>
      </c>
    </row>
    <row r="363" spans="1:25" ht="11.25" customHeight="1" x14ac:dyDescent="0.2">
      <c r="A363" s="143" t="s">
        <v>0</v>
      </c>
      <c r="B363" s="143"/>
      <c r="C363" s="159" t="s">
        <v>144</v>
      </c>
      <c r="D363" s="159"/>
      <c r="E363" s="159"/>
      <c r="F363" s="159"/>
      <c r="G363" s="43" t="s">
        <v>0</v>
      </c>
      <c r="H363" s="143" t="s">
        <v>0</v>
      </c>
      <c r="I363" s="143"/>
      <c r="J363" s="143" t="s">
        <v>0</v>
      </c>
      <c r="K363" s="143"/>
      <c r="L363" s="143"/>
      <c r="M363" s="150" t="s">
        <v>0</v>
      </c>
      <c r="N363" s="150"/>
      <c r="O363" s="150"/>
      <c r="P363" s="171">
        <v>1039</v>
      </c>
      <c r="Q363" s="171"/>
      <c r="R363" s="171"/>
      <c r="S363" s="171"/>
      <c r="T363" s="171">
        <v>731</v>
      </c>
      <c r="U363" s="171"/>
      <c r="V363" s="171"/>
      <c r="W363" s="163">
        <v>70.400000000000006</v>
      </c>
      <c r="X363" s="163"/>
      <c r="Y363" s="43" t="s">
        <v>0</v>
      </c>
    </row>
    <row r="364" spans="1:25" ht="11.25" customHeight="1" x14ac:dyDescent="0.2">
      <c r="A364" s="142" t="s">
        <v>0</v>
      </c>
      <c r="B364" s="142"/>
      <c r="C364" s="161" t="s">
        <v>145</v>
      </c>
      <c r="D364" s="161"/>
      <c r="E364" s="161"/>
      <c r="F364" s="161"/>
      <c r="G364" s="41" t="s">
        <v>0</v>
      </c>
      <c r="H364" s="142" t="s">
        <v>0</v>
      </c>
      <c r="I364" s="142"/>
      <c r="J364" s="142" t="s">
        <v>0</v>
      </c>
      <c r="K364" s="142"/>
      <c r="L364" s="142"/>
      <c r="M364" s="144" t="s">
        <v>0</v>
      </c>
      <c r="N364" s="144"/>
      <c r="O364" s="144"/>
      <c r="P364" s="151">
        <v>1446</v>
      </c>
      <c r="Q364" s="151"/>
      <c r="R364" s="151"/>
      <c r="S364" s="151"/>
      <c r="T364" s="151">
        <v>1251</v>
      </c>
      <c r="U364" s="151"/>
      <c r="V364" s="151"/>
      <c r="W364" s="141">
        <v>86.5</v>
      </c>
      <c r="X364" s="141"/>
      <c r="Y364" s="41" t="s">
        <v>0</v>
      </c>
    </row>
    <row r="365" spans="1:25" ht="11.25" customHeight="1" x14ac:dyDescent="0.2">
      <c r="A365" s="143" t="s">
        <v>0</v>
      </c>
      <c r="B365" s="143"/>
      <c r="C365" s="159" t="s">
        <v>146</v>
      </c>
      <c r="D365" s="159"/>
      <c r="E365" s="159"/>
      <c r="F365" s="159"/>
      <c r="G365" s="43" t="s">
        <v>0</v>
      </c>
      <c r="H365" s="143" t="s">
        <v>0</v>
      </c>
      <c r="I365" s="143"/>
      <c r="J365" s="143" t="s">
        <v>0</v>
      </c>
      <c r="K365" s="143"/>
      <c r="L365" s="143"/>
      <c r="M365" s="150" t="s">
        <v>0</v>
      </c>
      <c r="N365" s="150"/>
      <c r="O365" s="150"/>
      <c r="P365" s="171">
        <v>520</v>
      </c>
      <c r="Q365" s="171"/>
      <c r="R365" s="171"/>
      <c r="S365" s="171"/>
      <c r="T365" s="171">
        <v>423</v>
      </c>
      <c r="U365" s="171"/>
      <c r="V365" s="171"/>
      <c r="W365" s="163">
        <v>81.3</v>
      </c>
      <c r="X365" s="163"/>
      <c r="Y365" s="43" t="s">
        <v>0</v>
      </c>
    </row>
    <row r="366" spans="1:25" ht="11.25" customHeight="1" x14ac:dyDescent="0.2">
      <c r="A366" s="142" t="s">
        <v>0</v>
      </c>
      <c r="B366" s="142"/>
      <c r="C366" s="161" t="s">
        <v>147</v>
      </c>
      <c r="D366" s="161"/>
      <c r="E366" s="161"/>
      <c r="F366" s="161"/>
      <c r="G366" s="41" t="s">
        <v>0</v>
      </c>
      <c r="H366" s="142" t="s">
        <v>0</v>
      </c>
      <c r="I366" s="142"/>
      <c r="J366" s="142" t="s">
        <v>0</v>
      </c>
      <c r="K366" s="142"/>
      <c r="L366" s="142"/>
      <c r="M366" s="144" t="s">
        <v>0</v>
      </c>
      <c r="N366" s="144"/>
      <c r="O366" s="144"/>
      <c r="P366" s="151">
        <v>359</v>
      </c>
      <c r="Q366" s="151"/>
      <c r="R366" s="151"/>
      <c r="S366" s="151"/>
      <c r="T366" s="151">
        <v>296</v>
      </c>
      <c r="U366" s="151"/>
      <c r="V366" s="151"/>
      <c r="W366" s="141">
        <v>82.5</v>
      </c>
      <c r="X366" s="141"/>
      <c r="Y366" s="41" t="s">
        <v>0</v>
      </c>
    </row>
    <row r="367" spans="1:25" ht="11.25" customHeight="1" x14ac:dyDescent="0.2">
      <c r="A367" s="143" t="s">
        <v>0</v>
      </c>
      <c r="B367" s="143"/>
      <c r="C367" s="159" t="s">
        <v>148</v>
      </c>
      <c r="D367" s="159"/>
      <c r="E367" s="159"/>
      <c r="F367" s="159"/>
      <c r="G367" s="43" t="s">
        <v>0</v>
      </c>
      <c r="H367" s="143" t="s">
        <v>0</v>
      </c>
      <c r="I367" s="143"/>
      <c r="J367" s="143" t="s">
        <v>0</v>
      </c>
      <c r="K367" s="143"/>
      <c r="L367" s="143"/>
      <c r="M367" s="150" t="s">
        <v>0</v>
      </c>
      <c r="N367" s="150"/>
      <c r="O367" s="150"/>
      <c r="P367" s="171">
        <v>154</v>
      </c>
      <c r="Q367" s="171"/>
      <c r="R367" s="171"/>
      <c r="S367" s="171"/>
      <c r="T367" s="171">
        <v>121</v>
      </c>
      <c r="U367" s="171"/>
      <c r="V367" s="171"/>
      <c r="W367" s="163">
        <v>78.599999999999994</v>
      </c>
      <c r="X367" s="163"/>
      <c r="Y367" s="43" t="s">
        <v>0</v>
      </c>
    </row>
    <row r="368" spans="1:25" ht="11.25" customHeight="1" x14ac:dyDescent="0.2">
      <c r="A368" s="142" t="s">
        <v>0</v>
      </c>
      <c r="B368" s="142"/>
      <c r="C368" s="161" t="s">
        <v>149</v>
      </c>
      <c r="D368" s="161"/>
      <c r="E368" s="161"/>
      <c r="F368" s="161"/>
      <c r="G368" s="41" t="s">
        <v>0</v>
      </c>
      <c r="H368" s="142" t="s">
        <v>0</v>
      </c>
      <c r="I368" s="142"/>
      <c r="J368" s="142" t="s">
        <v>0</v>
      </c>
      <c r="K368" s="142"/>
      <c r="L368" s="142"/>
      <c r="M368" s="144" t="s">
        <v>0</v>
      </c>
      <c r="N368" s="144"/>
      <c r="O368" s="144"/>
      <c r="P368" s="151">
        <v>47</v>
      </c>
      <c r="Q368" s="151"/>
      <c r="R368" s="151"/>
      <c r="S368" s="151"/>
      <c r="T368" s="151">
        <v>31</v>
      </c>
      <c r="U368" s="151"/>
      <c r="V368" s="151"/>
      <c r="W368" s="141">
        <v>66</v>
      </c>
      <c r="X368" s="141"/>
      <c r="Y368" s="41" t="s">
        <v>0</v>
      </c>
    </row>
    <row r="369" spans="1:25" ht="11.25" customHeight="1" x14ac:dyDescent="0.2">
      <c r="A369" s="143" t="s">
        <v>0</v>
      </c>
      <c r="B369" s="143"/>
      <c r="C369" s="159" t="s">
        <v>150</v>
      </c>
      <c r="D369" s="159"/>
      <c r="E369" s="159"/>
      <c r="F369" s="159"/>
      <c r="G369" s="43" t="s">
        <v>0</v>
      </c>
      <c r="H369" s="143" t="s">
        <v>0</v>
      </c>
      <c r="I369" s="143"/>
      <c r="J369" s="143" t="s">
        <v>0</v>
      </c>
      <c r="K369" s="143"/>
      <c r="L369" s="143"/>
      <c r="M369" s="150" t="s">
        <v>0</v>
      </c>
      <c r="N369" s="150"/>
      <c r="O369" s="150"/>
      <c r="P369" s="171">
        <v>20</v>
      </c>
      <c r="Q369" s="171"/>
      <c r="R369" s="171"/>
      <c r="S369" s="171"/>
      <c r="T369" s="171">
        <v>13</v>
      </c>
      <c r="U369" s="171"/>
      <c r="V369" s="171"/>
      <c r="W369" s="163">
        <v>65</v>
      </c>
      <c r="X369" s="163"/>
      <c r="Y369" s="43" t="s">
        <v>0</v>
      </c>
    </row>
    <row r="370" spans="1:25" ht="1.5" customHeight="1" x14ac:dyDescent="0.2">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row>
    <row r="371" spans="1:25" ht="18" customHeight="1" x14ac:dyDescent="0.2">
      <c r="B371" s="140" t="s">
        <v>151</v>
      </c>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row>
    <row r="372" spans="1:25" ht="0.75" customHeight="1" x14ac:dyDescent="0.2">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row>
    <row r="373" spans="1:25" ht="1.5" customHeight="1" x14ac:dyDescent="0.2">
      <c r="A373" s="137" t="s">
        <v>0</v>
      </c>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spans="1:25" ht="3.6" customHeight="1" x14ac:dyDescent="0.2">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row>
    <row r="375" spans="1:25" ht="3.6" customHeight="1" x14ac:dyDescent="0.2">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row>
    <row r="376" spans="1:25" ht="3.6" customHeight="1" x14ac:dyDescent="0.2">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row>
    <row r="377" spans="1:25" ht="3.6" customHeight="1" x14ac:dyDescent="0.2">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row>
    <row r="378" spans="1:25" ht="3" customHeight="1" x14ac:dyDescent="0.2">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row>
    <row r="379" spans="1:25" ht="13.5" customHeight="1" x14ac:dyDescent="0.2">
      <c r="B379" s="138" t="s">
        <v>0</v>
      </c>
      <c r="C379" s="138"/>
      <c r="D379" s="134" t="s">
        <v>0</v>
      </c>
      <c r="E379" s="134"/>
      <c r="F379" s="134"/>
      <c r="G379" s="134"/>
      <c r="H379" s="134"/>
      <c r="I379" s="139" t="s">
        <v>37</v>
      </c>
      <c r="J379" s="139"/>
      <c r="K379" s="139"/>
      <c r="L379" s="139"/>
      <c r="M379" s="139"/>
      <c r="N379" s="139"/>
      <c r="O379" s="139"/>
      <c r="P379" s="139"/>
      <c r="Q379" s="139"/>
      <c r="R379" s="139"/>
      <c r="S379" s="139"/>
      <c r="T379" s="139"/>
      <c r="U379" s="139"/>
      <c r="V379" s="139"/>
      <c r="W379" s="139"/>
      <c r="X379" s="139"/>
      <c r="Y379" s="139"/>
    </row>
    <row r="380" spans="1:25" ht="11.85" customHeight="1" x14ac:dyDescent="0.2">
      <c r="B380" s="130" t="s">
        <v>0</v>
      </c>
      <c r="C380" s="130"/>
      <c r="D380" s="131" t="s">
        <v>0</v>
      </c>
      <c r="E380" s="131"/>
      <c r="F380" s="131"/>
      <c r="G380" s="131"/>
      <c r="H380" s="131"/>
      <c r="I380" s="132" t="s">
        <v>38</v>
      </c>
      <c r="J380" s="132"/>
      <c r="K380" s="132"/>
      <c r="L380" s="132"/>
      <c r="M380" s="132"/>
      <c r="N380" s="132"/>
      <c r="O380" s="132"/>
      <c r="P380" s="132"/>
      <c r="Q380" s="132"/>
      <c r="R380" s="132"/>
      <c r="S380" s="131" t="s">
        <v>0</v>
      </c>
      <c r="T380" s="131"/>
      <c r="U380" s="131"/>
      <c r="V380" s="131"/>
      <c r="W380" s="131"/>
      <c r="X380" s="131"/>
      <c r="Y380" s="131"/>
    </row>
    <row r="381" spans="1:25" ht="15" customHeight="1" x14ac:dyDescent="0.2">
      <c r="B381" s="133" t="s">
        <v>39</v>
      </c>
      <c r="C381" s="133"/>
      <c r="D381" s="134"/>
      <c r="E381" s="134"/>
      <c r="F381" s="134"/>
      <c r="G381" s="134"/>
      <c r="H381" s="134"/>
      <c r="I381" s="132"/>
      <c r="J381" s="132"/>
      <c r="K381" s="132"/>
      <c r="L381" s="132"/>
      <c r="M381" s="132"/>
      <c r="N381" s="132"/>
      <c r="O381" s="173"/>
      <c r="P381" s="173"/>
      <c r="Q381" s="173"/>
      <c r="R381" s="173"/>
      <c r="S381" s="135" t="s">
        <v>170</v>
      </c>
      <c r="T381" s="135"/>
      <c r="U381" s="135"/>
      <c r="V381" s="135"/>
      <c r="W381" s="135"/>
      <c r="X381" s="135"/>
      <c r="Y381" s="135"/>
    </row>
  </sheetData>
  <mergeCells count="2055">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R18:T18"/>
    <mergeCell ref="U18:W18"/>
    <mergeCell ref="A19:B19"/>
    <mergeCell ref="C19:J19"/>
    <mergeCell ref="K19:L19"/>
    <mergeCell ref="M19:N19"/>
    <mergeCell ref="O19:Q19"/>
    <mergeCell ref="R19:T19"/>
    <mergeCell ref="U19:W19"/>
    <mergeCell ref="A17:B17"/>
    <mergeCell ref="C17:J17"/>
    <mergeCell ref="K17:N17"/>
    <mergeCell ref="O17:T17"/>
    <mergeCell ref="U17:X17"/>
    <mergeCell ref="A18:B18"/>
    <mergeCell ref="C18:J18"/>
    <mergeCell ref="K18:L18"/>
    <mergeCell ref="M18:N18"/>
    <mergeCell ref="O18:Q18"/>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P107:S107"/>
    <mergeCell ref="T107:V107"/>
    <mergeCell ref="W107:X107"/>
    <mergeCell ref="A108:B108"/>
    <mergeCell ref="C108:F108"/>
    <mergeCell ref="H108:I108"/>
    <mergeCell ref="J108:L108"/>
    <mergeCell ref="M108:O108"/>
    <mergeCell ref="P108:S108"/>
    <mergeCell ref="T108:V108"/>
    <mergeCell ref="A106:B106"/>
    <mergeCell ref="C106:F106"/>
    <mergeCell ref="H106:L106"/>
    <mergeCell ref="M106:S106"/>
    <mergeCell ref="T106:X106"/>
    <mergeCell ref="A107:B107"/>
    <mergeCell ref="C107:F107"/>
    <mergeCell ref="H107:I107"/>
    <mergeCell ref="J107:L107"/>
    <mergeCell ref="M107:O107"/>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W108:X108"/>
    <mergeCell ref="A109:B109"/>
    <mergeCell ref="C109:F109"/>
    <mergeCell ref="H109:I109"/>
    <mergeCell ref="J109:L109"/>
    <mergeCell ref="M109:O109"/>
    <mergeCell ref="P109:S109"/>
    <mergeCell ref="T109:V109"/>
    <mergeCell ref="W109:X109"/>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A134:Y134"/>
    <mergeCell ref="A135:Y135"/>
    <mergeCell ref="A136:B136"/>
    <mergeCell ref="C136:D136"/>
    <mergeCell ref="E136:F136"/>
    <mergeCell ref="G136:I136"/>
    <mergeCell ref="J136:M136"/>
    <mergeCell ref="N136:Q136"/>
    <mergeCell ref="R136:U136"/>
    <mergeCell ref="V136:X136"/>
    <mergeCell ref="F131:P131"/>
    <mergeCell ref="Q131:Y131"/>
    <mergeCell ref="F132:T132"/>
    <mergeCell ref="U132:Y132"/>
    <mergeCell ref="F133:T133"/>
    <mergeCell ref="U133:Y133"/>
    <mergeCell ref="F128:P128"/>
    <mergeCell ref="Q128:T128"/>
    <mergeCell ref="U128:Y128"/>
    <mergeCell ref="E129:Y129"/>
    <mergeCell ref="F130:P130"/>
    <mergeCell ref="Q130:T130"/>
    <mergeCell ref="U130:Y130"/>
    <mergeCell ref="V138:X138"/>
    <mergeCell ref="A139:B139"/>
    <mergeCell ref="C139:D139"/>
    <mergeCell ref="E139:F139"/>
    <mergeCell ref="G139:I139"/>
    <mergeCell ref="J139:M139"/>
    <mergeCell ref="N139:U139"/>
    <mergeCell ref="V139:X139"/>
    <mergeCell ref="A137:B137"/>
    <mergeCell ref="C137:I137"/>
    <mergeCell ref="J137:M137"/>
    <mergeCell ref="N137:X137"/>
    <mergeCell ref="A138:B138"/>
    <mergeCell ref="C138:D138"/>
    <mergeCell ref="E138:F138"/>
    <mergeCell ref="G138:I138"/>
    <mergeCell ref="J138:M138"/>
    <mergeCell ref="N138:U138"/>
    <mergeCell ref="A142:Y142"/>
    <mergeCell ref="A143:B143"/>
    <mergeCell ref="C143:J143"/>
    <mergeCell ref="K143:L143"/>
    <mergeCell ref="M143:N143"/>
    <mergeCell ref="O143:Q143"/>
    <mergeCell ref="R143:T143"/>
    <mergeCell ref="U143:W143"/>
    <mergeCell ref="V140:X140"/>
    <mergeCell ref="A141:B141"/>
    <mergeCell ref="C141:D141"/>
    <mergeCell ref="E141:F141"/>
    <mergeCell ref="G141:I141"/>
    <mergeCell ref="J141:M141"/>
    <mergeCell ref="N141:U141"/>
    <mergeCell ref="V141:X141"/>
    <mergeCell ref="A140:B140"/>
    <mergeCell ref="C140:D140"/>
    <mergeCell ref="E140:F140"/>
    <mergeCell ref="G140:I140"/>
    <mergeCell ref="J140:M140"/>
    <mergeCell ref="N140:U140"/>
    <mergeCell ref="R145:T145"/>
    <mergeCell ref="U145:W145"/>
    <mergeCell ref="A146:B146"/>
    <mergeCell ref="C146:J146"/>
    <mergeCell ref="K146:L146"/>
    <mergeCell ref="M146:N146"/>
    <mergeCell ref="O146:Q146"/>
    <mergeCell ref="R146:T146"/>
    <mergeCell ref="U146:W146"/>
    <mergeCell ref="A144:B144"/>
    <mergeCell ref="C144:J144"/>
    <mergeCell ref="K144:N144"/>
    <mergeCell ref="O144:T144"/>
    <mergeCell ref="U144:X144"/>
    <mergeCell ref="A145:B145"/>
    <mergeCell ref="C145:J145"/>
    <mergeCell ref="K145:L145"/>
    <mergeCell ref="M145:N145"/>
    <mergeCell ref="O145:Q145"/>
    <mergeCell ref="U149:W149"/>
    <mergeCell ref="A150:B150"/>
    <mergeCell ref="C150:J150"/>
    <mergeCell ref="K150:L150"/>
    <mergeCell ref="M150:N150"/>
    <mergeCell ref="O150:Q150"/>
    <mergeCell ref="R150:T150"/>
    <mergeCell ref="U150:W150"/>
    <mergeCell ref="A149:B149"/>
    <mergeCell ref="C149:J149"/>
    <mergeCell ref="K149:L149"/>
    <mergeCell ref="M149:N149"/>
    <mergeCell ref="O149:Q149"/>
    <mergeCell ref="R149:T149"/>
    <mergeCell ref="U147:W147"/>
    <mergeCell ref="A148:B148"/>
    <mergeCell ref="C148:J148"/>
    <mergeCell ref="K148:L148"/>
    <mergeCell ref="M148:N148"/>
    <mergeCell ref="O148:Q148"/>
    <mergeCell ref="R148:T148"/>
    <mergeCell ref="U148:W148"/>
    <mergeCell ref="A147:B147"/>
    <mergeCell ref="C147:J147"/>
    <mergeCell ref="K147:L147"/>
    <mergeCell ref="M147:N147"/>
    <mergeCell ref="O147:Q147"/>
    <mergeCell ref="R147:T147"/>
    <mergeCell ref="U153:W153"/>
    <mergeCell ref="A154:B154"/>
    <mergeCell ref="C154:J154"/>
    <mergeCell ref="K154:L154"/>
    <mergeCell ref="M154:N154"/>
    <mergeCell ref="O154:Q154"/>
    <mergeCell ref="R154:T154"/>
    <mergeCell ref="U154:W154"/>
    <mergeCell ref="A153:B153"/>
    <mergeCell ref="C153:J153"/>
    <mergeCell ref="K153:L153"/>
    <mergeCell ref="M153:N153"/>
    <mergeCell ref="O153:Q153"/>
    <mergeCell ref="R153:T153"/>
    <mergeCell ref="U151:W151"/>
    <mergeCell ref="A152:B152"/>
    <mergeCell ref="C152:J152"/>
    <mergeCell ref="K152:N152"/>
    <mergeCell ref="O152:T152"/>
    <mergeCell ref="U152:X152"/>
    <mergeCell ref="A151:B151"/>
    <mergeCell ref="C151:J151"/>
    <mergeCell ref="K151:L151"/>
    <mergeCell ref="M151:N151"/>
    <mergeCell ref="O151:Q151"/>
    <mergeCell ref="R151:T151"/>
    <mergeCell ref="U157:W157"/>
    <mergeCell ref="A158:B158"/>
    <mergeCell ref="C158:J158"/>
    <mergeCell ref="K158:L158"/>
    <mergeCell ref="M158:N158"/>
    <mergeCell ref="O158:Q158"/>
    <mergeCell ref="R158:T158"/>
    <mergeCell ref="U158:W158"/>
    <mergeCell ref="A157:B157"/>
    <mergeCell ref="C157:J157"/>
    <mergeCell ref="K157:L157"/>
    <mergeCell ref="M157:N157"/>
    <mergeCell ref="O157:Q157"/>
    <mergeCell ref="R157:T157"/>
    <mergeCell ref="U155:W155"/>
    <mergeCell ref="A156:B156"/>
    <mergeCell ref="C156:J156"/>
    <mergeCell ref="K156:L156"/>
    <mergeCell ref="M156:N156"/>
    <mergeCell ref="O156:Q156"/>
    <mergeCell ref="R156:T156"/>
    <mergeCell ref="U156:W156"/>
    <mergeCell ref="A155:B155"/>
    <mergeCell ref="C155:J155"/>
    <mergeCell ref="K155:L155"/>
    <mergeCell ref="M155:N155"/>
    <mergeCell ref="O155:Q155"/>
    <mergeCell ref="R155:T155"/>
    <mergeCell ref="U161:W161"/>
    <mergeCell ref="A162:B162"/>
    <mergeCell ref="C162:J162"/>
    <mergeCell ref="K162:L162"/>
    <mergeCell ref="M162:N162"/>
    <mergeCell ref="O162:Q162"/>
    <mergeCell ref="R162:T162"/>
    <mergeCell ref="U162:W162"/>
    <mergeCell ref="A161:B161"/>
    <mergeCell ref="C161:J161"/>
    <mergeCell ref="K161:L161"/>
    <mergeCell ref="M161:N161"/>
    <mergeCell ref="O161:Q161"/>
    <mergeCell ref="R161:T161"/>
    <mergeCell ref="U159:W159"/>
    <mergeCell ref="A160:B160"/>
    <mergeCell ref="C160:J160"/>
    <mergeCell ref="K160:L160"/>
    <mergeCell ref="M160:N160"/>
    <mergeCell ref="O160:Q160"/>
    <mergeCell ref="R160:T160"/>
    <mergeCell ref="U160:W160"/>
    <mergeCell ref="A159:B159"/>
    <mergeCell ref="C159:J159"/>
    <mergeCell ref="K159:L159"/>
    <mergeCell ref="M159:N159"/>
    <mergeCell ref="O159:Q159"/>
    <mergeCell ref="R159:T159"/>
    <mergeCell ref="U165:W165"/>
    <mergeCell ref="A166:B166"/>
    <mergeCell ref="C166:J166"/>
    <mergeCell ref="K166:L166"/>
    <mergeCell ref="M166:N166"/>
    <mergeCell ref="O166:Q166"/>
    <mergeCell ref="R166:T166"/>
    <mergeCell ref="U166:W166"/>
    <mergeCell ref="A165:B165"/>
    <mergeCell ref="C165:J165"/>
    <mergeCell ref="K165:L165"/>
    <mergeCell ref="M165:N165"/>
    <mergeCell ref="O165:Q165"/>
    <mergeCell ref="R165:T165"/>
    <mergeCell ref="U163:W163"/>
    <mergeCell ref="A164:B164"/>
    <mergeCell ref="C164:J164"/>
    <mergeCell ref="K164:L164"/>
    <mergeCell ref="M164:N164"/>
    <mergeCell ref="O164:Q164"/>
    <mergeCell ref="R164:T164"/>
    <mergeCell ref="U164:W164"/>
    <mergeCell ref="A163:B163"/>
    <mergeCell ref="C163:J163"/>
    <mergeCell ref="K163:L163"/>
    <mergeCell ref="M163:N163"/>
    <mergeCell ref="O163:Q163"/>
    <mergeCell ref="R163:T163"/>
    <mergeCell ref="A175:Y175"/>
    <mergeCell ref="A176:Y176"/>
    <mergeCell ref="B177:C177"/>
    <mergeCell ref="D177:H177"/>
    <mergeCell ref="I177:Y177"/>
    <mergeCell ref="B178:C178"/>
    <mergeCell ref="D178:H178"/>
    <mergeCell ref="I178:R178"/>
    <mergeCell ref="S178:Y178"/>
    <mergeCell ref="A169:Y169"/>
    <mergeCell ref="B170:Y170"/>
    <mergeCell ref="A171:Y171"/>
    <mergeCell ref="A172:Y172"/>
    <mergeCell ref="A173:Y173"/>
    <mergeCell ref="A174:Y174"/>
    <mergeCell ref="U167:W167"/>
    <mergeCell ref="A168:B168"/>
    <mergeCell ref="C168:J168"/>
    <mergeCell ref="K168:L168"/>
    <mergeCell ref="M168:N168"/>
    <mergeCell ref="O168:Q168"/>
    <mergeCell ref="R168:T168"/>
    <mergeCell ref="U168:W168"/>
    <mergeCell ref="A167:B167"/>
    <mergeCell ref="C167:J167"/>
    <mergeCell ref="K167:L167"/>
    <mergeCell ref="M167:N167"/>
    <mergeCell ref="O167:Q167"/>
    <mergeCell ref="R167:T167"/>
    <mergeCell ref="F183:P183"/>
    <mergeCell ref="Q183:Y183"/>
    <mergeCell ref="F184:T184"/>
    <mergeCell ref="U184:Y184"/>
    <mergeCell ref="F185:T185"/>
    <mergeCell ref="U185:Y185"/>
    <mergeCell ref="F180:P180"/>
    <mergeCell ref="Q180:T180"/>
    <mergeCell ref="U180:Y180"/>
    <mergeCell ref="E181:Y181"/>
    <mergeCell ref="F182:P182"/>
    <mergeCell ref="Q182:T182"/>
    <mergeCell ref="U182:Y182"/>
    <mergeCell ref="B179:C179"/>
    <mergeCell ref="D179:H179"/>
    <mergeCell ref="I179:K179"/>
    <mergeCell ref="L179:N179"/>
    <mergeCell ref="O179:R179"/>
    <mergeCell ref="S179:Y179"/>
    <mergeCell ref="A189:B189"/>
    <mergeCell ref="C189:S189"/>
    <mergeCell ref="T189:V189"/>
    <mergeCell ref="W189:X189"/>
    <mergeCell ref="A190:B190"/>
    <mergeCell ref="C190:S190"/>
    <mergeCell ref="T190:V190"/>
    <mergeCell ref="W190:X190"/>
    <mergeCell ref="A186:Y186"/>
    <mergeCell ref="A187:Y187"/>
    <mergeCell ref="A188:B188"/>
    <mergeCell ref="C188:F188"/>
    <mergeCell ref="H188:I188"/>
    <mergeCell ref="J188:L188"/>
    <mergeCell ref="M188:O188"/>
    <mergeCell ref="P188:S188"/>
    <mergeCell ref="T188:V188"/>
    <mergeCell ref="W188:X188"/>
    <mergeCell ref="T193:V193"/>
    <mergeCell ref="W193:X193"/>
    <mergeCell ref="A194:B194"/>
    <mergeCell ref="C194:S194"/>
    <mergeCell ref="T194:V194"/>
    <mergeCell ref="W194:X194"/>
    <mergeCell ref="A193:B193"/>
    <mergeCell ref="C193:F193"/>
    <mergeCell ref="H193:I193"/>
    <mergeCell ref="J193:L193"/>
    <mergeCell ref="M193:O193"/>
    <mergeCell ref="P193:S193"/>
    <mergeCell ref="A191:B191"/>
    <mergeCell ref="C191:S191"/>
    <mergeCell ref="T191:V191"/>
    <mergeCell ref="W191:X191"/>
    <mergeCell ref="A192:B192"/>
    <mergeCell ref="C192:S192"/>
    <mergeCell ref="T192:V192"/>
    <mergeCell ref="W192:X192"/>
    <mergeCell ref="T196:V196"/>
    <mergeCell ref="W196:X196"/>
    <mergeCell ref="A197:B197"/>
    <mergeCell ref="C197:I197"/>
    <mergeCell ref="J197:L197"/>
    <mergeCell ref="M197:O197"/>
    <mergeCell ref="P197:S197"/>
    <mergeCell ref="T197:V197"/>
    <mergeCell ref="W197:X197"/>
    <mergeCell ref="A196:B196"/>
    <mergeCell ref="C196:F196"/>
    <mergeCell ref="H196:I196"/>
    <mergeCell ref="J196:L196"/>
    <mergeCell ref="M196:O196"/>
    <mergeCell ref="P196:S196"/>
    <mergeCell ref="A195:B195"/>
    <mergeCell ref="C195:I195"/>
    <mergeCell ref="J195:L195"/>
    <mergeCell ref="M195:S195"/>
    <mergeCell ref="T195:V195"/>
    <mergeCell ref="W195:X195"/>
    <mergeCell ref="W200:X200"/>
    <mergeCell ref="A201:B201"/>
    <mergeCell ref="C201:I201"/>
    <mergeCell ref="J201:L201"/>
    <mergeCell ref="M201:O201"/>
    <mergeCell ref="P201:S201"/>
    <mergeCell ref="T201:V201"/>
    <mergeCell ref="W201:X201"/>
    <mergeCell ref="A200:B200"/>
    <mergeCell ref="C200:I200"/>
    <mergeCell ref="J200:L200"/>
    <mergeCell ref="M200:O200"/>
    <mergeCell ref="P200:S200"/>
    <mergeCell ref="T200:V200"/>
    <mergeCell ref="W198:X198"/>
    <mergeCell ref="A199:B199"/>
    <mergeCell ref="C199:I199"/>
    <mergeCell ref="J199:L199"/>
    <mergeCell ref="M199:O199"/>
    <mergeCell ref="P199:S199"/>
    <mergeCell ref="T199:V199"/>
    <mergeCell ref="W199:X199"/>
    <mergeCell ref="A198:B198"/>
    <mergeCell ref="C198:I198"/>
    <mergeCell ref="J198:L198"/>
    <mergeCell ref="M198:O198"/>
    <mergeCell ref="P198:S198"/>
    <mergeCell ref="T198:V198"/>
    <mergeCell ref="T204:V204"/>
    <mergeCell ref="W204:X204"/>
    <mergeCell ref="A205:B205"/>
    <mergeCell ref="C205:S205"/>
    <mergeCell ref="T205:V205"/>
    <mergeCell ref="W205:X205"/>
    <mergeCell ref="A204:B204"/>
    <mergeCell ref="C204:F204"/>
    <mergeCell ref="H204:I204"/>
    <mergeCell ref="J204:L204"/>
    <mergeCell ref="M204:O204"/>
    <mergeCell ref="P204:S204"/>
    <mergeCell ref="W202:X202"/>
    <mergeCell ref="A203:B203"/>
    <mergeCell ref="C203:F203"/>
    <mergeCell ref="H203:I203"/>
    <mergeCell ref="J203:L203"/>
    <mergeCell ref="M203:O203"/>
    <mergeCell ref="P203:S203"/>
    <mergeCell ref="T203:V203"/>
    <mergeCell ref="W203:X203"/>
    <mergeCell ref="A202:B202"/>
    <mergeCell ref="C202:I202"/>
    <mergeCell ref="J202:L202"/>
    <mergeCell ref="M202:O202"/>
    <mergeCell ref="P202:S202"/>
    <mergeCell ref="T202:V202"/>
    <mergeCell ref="T208:V208"/>
    <mergeCell ref="W208:X208"/>
    <mergeCell ref="A209:B209"/>
    <mergeCell ref="C209:F209"/>
    <mergeCell ref="H209:I209"/>
    <mergeCell ref="J209:L209"/>
    <mergeCell ref="M209:O209"/>
    <mergeCell ref="P209:S209"/>
    <mergeCell ref="T209:V209"/>
    <mergeCell ref="W209:X209"/>
    <mergeCell ref="A208:B208"/>
    <mergeCell ref="C208:F208"/>
    <mergeCell ref="H208:I208"/>
    <mergeCell ref="J208:L208"/>
    <mergeCell ref="M208:O208"/>
    <mergeCell ref="P208:S208"/>
    <mergeCell ref="T206:X206"/>
    <mergeCell ref="A207:B207"/>
    <mergeCell ref="C207:F207"/>
    <mergeCell ref="H207:I207"/>
    <mergeCell ref="J207:O207"/>
    <mergeCell ref="P207:S207"/>
    <mergeCell ref="T207:V207"/>
    <mergeCell ref="W207:X207"/>
    <mergeCell ref="A206:B206"/>
    <mergeCell ref="C206:F206"/>
    <mergeCell ref="H206:I206"/>
    <mergeCell ref="J206:L206"/>
    <mergeCell ref="M206:O206"/>
    <mergeCell ref="P206:S206"/>
    <mergeCell ref="T212:V212"/>
    <mergeCell ref="W212:X212"/>
    <mergeCell ref="A213:B213"/>
    <mergeCell ref="C213:F213"/>
    <mergeCell ref="H213:I213"/>
    <mergeCell ref="J213:L213"/>
    <mergeCell ref="M213:O213"/>
    <mergeCell ref="P213:S213"/>
    <mergeCell ref="T213:V213"/>
    <mergeCell ref="W213:X213"/>
    <mergeCell ref="A212:B212"/>
    <mergeCell ref="C212:F212"/>
    <mergeCell ref="H212:I212"/>
    <mergeCell ref="J212:L212"/>
    <mergeCell ref="M212:O212"/>
    <mergeCell ref="P212:S212"/>
    <mergeCell ref="T210:V210"/>
    <mergeCell ref="W210:X210"/>
    <mergeCell ref="A211:B211"/>
    <mergeCell ref="C211:F211"/>
    <mergeCell ref="H211:I211"/>
    <mergeCell ref="J211:L211"/>
    <mergeCell ref="M211:O211"/>
    <mergeCell ref="P211:S211"/>
    <mergeCell ref="T211:V211"/>
    <mergeCell ref="W211:X211"/>
    <mergeCell ref="A210:B210"/>
    <mergeCell ref="C210:F210"/>
    <mergeCell ref="H210:I210"/>
    <mergeCell ref="J210:L210"/>
    <mergeCell ref="M210:O210"/>
    <mergeCell ref="P210:S210"/>
    <mergeCell ref="T216:V216"/>
    <mergeCell ref="W216:X216"/>
    <mergeCell ref="A217:B217"/>
    <mergeCell ref="C217:F217"/>
    <mergeCell ref="H217:I217"/>
    <mergeCell ref="J217:L217"/>
    <mergeCell ref="M217:O217"/>
    <mergeCell ref="P217:S217"/>
    <mergeCell ref="T217:V217"/>
    <mergeCell ref="W217:X217"/>
    <mergeCell ref="A216:B216"/>
    <mergeCell ref="C216:F216"/>
    <mergeCell ref="H216:I216"/>
    <mergeCell ref="J216:L216"/>
    <mergeCell ref="M216:O216"/>
    <mergeCell ref="P216:S216"/>
    <mergeCell ref="T214:V214"/>
    <mergeCell ref="W214:X214"/>
    <mergeCell ref="A215:B215"/>
    <mergeCell ref="C215:F215"/>
    <mergeCell ref="H215:I215"/>
    <mergeCell ref="J215:L215"/>
    <mergeCell ref="M215:O215"/>
    <mergeCell ref="P215:S215"/>
    <mergeCell ref="T215:V215"/>
    <mergeCell ref="W215:X215"/>
    <mergeCell ref="A214:B214"/>
    <mergeCell ref="C214:F214"/>
    <mergeCell ref="H214:I214"/>
    <mergeCell ref="J214:L214"/>
    <mergeCell ref="M214:O214"/>
    <mergeCell ref="P214:S214"/>
    <mergeCell ref="T219:X219"/>
    <mergeCell ref="A220:B220"/>
    <mergeCell ref="C220:F220"/>
    <mergeCell ref="H220:I220"/>
    <mergeCell ref="J220:O220"/>
    <mergeCell ref="P220:S220"/>
    <mergeCell ref="T220:V220"/>
    <mergeCell ref="W220:X220"/>
    <mergeCell ref="A218:B218"/>
    <mergeCell ref="C218:S218"/>
    <mergeCell ref="T218:V218"/>
    <mergeCell ref="W218:X218"/>
    <mergeCell ref="A219:B219"/>
    <mergeCell ref="C219:F219"/>
    <mergeCell ref="H219:I219"/>
    <mergeCell ref="J219:L219"/>
    <mergeCell ref="M219:O219"/>
    <mergeCell ref="P219:S219"/>
    <mergeCell ref="T223:V223"/>
    <mergeCell ref="W223:X223"/>
    <mergeCell ref="A224:B224"/>
    <mergeCell ref="C224:F224"/>
    <mergeCell ref="H224:I224"/>
    <mergeCell ref="J224:L224"/>
    <mergeCell ref="M224:O224"/>
    <mergeCell ref="P224:S224"/>
    <mergeCell ref="T224:V224"/>
    <mergeCell ref="W224:X224"/>
    <mergeCell ref="A223:B223"/>
    <mergeCell ref="C223:F223"/>
    <mergeCell ref="H223:I223"/>
    <mergeCell ref="J223:L223"/>
    <mergeCell ref="M223:O223"/>
    <mergeCell ref="P223:S223"/>
    <mergeCell ref="T221:V221"/>
    <mergeCell ref="W221:X221"/>
    <mergeCell ref="A222:B222"/>
    <mergeCell ref="C222:F222"/>
    <mergeCell ref="H222:I222"/>
    <mergeCell ref="J222:L222"/>
    <mergeCell ref="M222:O222"/>
    <mergeCell ref="P222:S222"/>
    <mergeCell ref="T222:V222"/>
    <mergeCell ref="W222:X222"/>
    <mergeCell ref="A221:B221"/>
    <mergeCell ref="C221:F221"/>
    <mergeCell ref="H221:I221"/>
    <mergeCell ref="J221:L221"/>
    <mergeCell ref="M221:O221"/>
    <mergeCell ref="P221:S221"/>
    <mergeCell ref="T227:V227"/>
    <mergeCell ref="W227:X227"/>
    <mergeCell ref="A228:B228"/>
    <mergeCell ref="C228:F228"/>
    <mergeCell ref="H228:I228"/>
    <mergeCell ref="J228:L228"/>
    <mergeCell ref="M228:O228"/>
    <mergeCell ref="P228:S228"/>
    <mergeCell ref="T228:V228"/>
    <mergeCell ref="W228:X228"/>
    <mergeCell ref="A227:B227"/>
    <mergeCell ref="C227:F227"/>
    <mergeCell ref="H227:I227"/>
    <mergeCell ref="J227:L227"/>
    <mergeCell ref="M227:O227"/>
    <mergeCell ref="P227:S227"/>
    <mergeCell ref="T225:V225"/>
    <mergeCell ref="W225:X225"/>
    <mergeCell ref="A226:B226"/>
    <mergeCell ref="C226:F226"/>
    <mergeCell ref="H226:I226"/>
    <mergeCell ref="J226:L226"/>
    <mergeCell ref="M226:O226"/>
    <mergeCell ref="P226:S226"/>
    <mergeCell ref="T226:V226"/>
    <mergeCell ref="W226:X226"/>
    <mergeCell ref="A225:B225"/>
    <mergeCell ref="C225:F225"/>
    <mergeCell ref="H225:I225"/>
    <mergeCell ref="J225:L225"/>
    <mergeCell ref="M225:O225"/>
    <mergeCell ref="P225:S225"/>
    <mergeCell ref="T231:V231"/>
    <mergeCell ref="W231:X231"/>
    <mergeCell ref="A232:B232"/>
    <mergeCell ref="C232:S232"/>
    <mergeCell ref="T232:V232"/>
    <mergeCell ref="W232:X232"/>
    <mergeCell ref="A231:B231"/>
    <mergeCell ref="C231:F231"/>
    <mergeCell ref="H231:I231"/>
    <mergeCell ref="J231:L231"/>
    <mergeCell ref="M231:O231"/>
    <mergeCell ref="P231:S231"/>
    <mergeCell ref="T229:V229"/>
    <mergeCell ref="W229:X229"/>
    <mergeCell ref="A230:B230"/>
    <mergeCell ref="C230:F230"/>
    <mergeCell ref="H230:I230"/>
    <mergeCell ref="J230:L230"/>
    <mergeCell ref="M230:O230"/>
    <mergeCell ref="P230:S230"/>
    <mergeCell ref="T230:V230"/>
    <mergeCell ref="W230:X230"/>
    <mergeCell ref="A229:B229"/>
    <mergeCell ref="C229:F229"/>
    <mergeCell ref="H229:I229"/>
    <mergeCell ref="J229:L229"/>
    <mergeCell ref="M229:O229"/>
    <mergeCell ref="P229:S229"/>
    <mergeCell ref="P234:S234"/>
    <mergeCell ref="T234:V234"/>
    <mergeCell ref="W234:X234"/>
    <mergeCell ref="A235:B235"/>
    <mergeCell ref="C235:F235"/>
    <mergeCell ref="H235:I235"/>
    <mergeCell ref="J235:L235"/>
    <mergeCell ref="M235:O235"/>
    <mergeCell ref="P235:S235"/>
    <mergeCell ref="T235:V235"/>
    <mergeCell ref="A233:B233"/>
    <mergeCell ref="C233:F233"/>
    <mergeCell ref="H233:L233"/>
    <mergeCell ref="M233:S233"/>
    <mergeCell ref="T233:X233"/>
    <mergeCell ref="A234:B234"/>
    <mergeCell ref="C234:F234"/>
    <mergeCell ref="H234:I234"/>
    <mergeCell ref="J234:L234"/>
    <mergeCell ref="M234:O234"/>
    <mergeCell ref="T237:V237"/>
    <mergeCell ref="W237:X237"/>
    <mergeCell ref="A238:B238"/>
    <mergeCell ref="C238:F238"/>
    <mergeCell ref="H238:I238"/>
    <mergeCell ref="J238:L238"/>
    <mergeCell ref="M238:O238"/>
    <mergeCell ref="P238:S238"/>
    <mergeCell ref="T238:V238"/>
    <mergeCell ref="W238:X238"/>
    <mergeCell ref="A237:B237"/>
    <mergeCell ref="C237:F237"/>
    <mergeCell ref="H237:I237"/>
    <mergeCell ref="J237:L237"/>
    <mergeCell ref="M237:O237"/>
    <mergeCell ref="P237:S237"/>
    <mergeCell ref="W235:X235"/>
    <mergeCell ref="A236:B236"/>
    <mergeCell ref="C236:F236"/>
    <mergeCell ref="H236:I236"/>
    <mergeCell ref="J236:L236"/>
    <mergeCell ref="M236:O236"/>
    <mergeCell ref="P236:S236"/>
    <mergeCell ref="T236:V236"/>
    <mergeCell ref="W236:X236"/>
    <mergeCell ref="T241:V241"/>
    <mergeCell ref="W241:X241"/>
    <mergeCell ref="A242:B242"/>
    <mergeCell ref="C242:F242"/>
    <mergeCell ref="H242:I242"/>
    <mergeCell ref="J242:L242"/>
    <mergeCell ref="M242:O242"/>
    <mergeCell ref="P242:S242"/>
    <mergeCell ref="T242:V242"/>
    <mergeCell ref="W242:X242"/>
    <mergeCell ref="A241:B241"/>
    <mergeCell ref="C241:F241"/>
    <mergeCell ref="H241:I241"/>
    <mergeCell ref="J241:L241"/>
    <mergeCell ref="M241:O241"/>
    <mergeCell ref="P241:S241"/>
    <mergeCell ref="T239:V239"/>
    <mergeCell ref="W239:X239"/>
    <mergeCell ref="A240:B240"/>
    <mergeCell ref="C240:F240"/>
    <mergeCell ref="H240:I240"/>
    <mergeCell ref="J240:L240"/>
    <mergeCell ref="M240:O240"/>
    <mergeCell ref="P240:S240"/>
    <mergeCell ref="T240:V240"/>
    <mergeCell ref="W240:X240"/>
    <mergeCell ref="A239:B239"/>
    <mergeCell ref="C239:F239"/>
    <mergeCell ref="H239:I239"/>
    <mergeCell ref="J239:L239"/>
    <mergeCell ref="M239:O239"/>
    <mergeCell ref="P239:S239"/>
    <mergeCell ref="B253:C253"/>
    <mergeCell ref="D253:H253"/>
    <mergeCell ref="I253:R253"/>
    <mergeCell ref="S253:Y253"/>
    <mergeCell ref="B254:C254"/>
    <mergeCell ref="D254:H254"/>
    <mergeCell ref="I254:K254"/>
    <mergeCell ref="L254:N254"/>
    <mergeCell ref="O254:R254"/>
    <mergeCell ref="S254:Y254"/>
    <mergeCell ref="A249:Y249"/>
    <mergeCell ref="A250:Y250"/>
    <mergeCell ref="A251:Y251"/>
    <mergeCell ref="B252:C252"/>
    <mergeCell ref="D252:H252"/>
    <mergeCell ref="I252:Y252"/>
    <mergeCell ref="A243:Y243"/>
    <mergeCell ref="B244:Y244"/>
    <mergeCell ref="A245:Y245"/>
    <mergeCell ref="A246:Y246"/>
    <mergeCell ref="A247:Y247"/>
    <mergeCell ref="A248:Y248"/>
    <mergeCell ref="A261:Y261"/>
    <mergeCell ref="A262:Y262"/>
    <mergeCell ref="A263:B263"/>
    <mergeCell ref="C263:D263"/>
    <mergeCell ref="E263:F263"/>
    <mergeCell ref="G263:I263"/>
    <mergeCell ref="J263:M263"/>
    <mergeCell ref="N263:Q263"/>
    <mergeCell ref="R263:U263"/>
    <mergeCell ref="V263:X263"/>
    <mergeCell ref="F258:P258"/>
    <mergeCell ref="Q258:Y258"/>
    <mergeCell ref="F259:T259"/>
    <mergeCell ref="U259:Y259"/>
    <mergeCell ref="F260:T260"/>
    <mergeCell ref="U260:Y260"/>
    <mergeCell ref="F255:P255"/>
    <mergeCell ref="Q255:T255"/>
    <mergeCell ref="U255:Y255"/>
    <mergeCell ref="E256:Y256"/>
    <mergeCell ref="F257:P257"/>
    <mergeCell ref="Q257:T257"/>
    <mergeCell ref="U257:Y257"/>
    <mergeCell ref="V265:X265"/>
    <mergeCell ref="A266:B266"/>
    <mergeCell ref="C266:D266"/>
    <mergeCell ref="E266:F266"/>
    <mergeCell ref="G266:I266"/>
    <mergeCell ref="J266:M266"/>
    <mergeCell ref="N266:U266"/>
    <mergeCell ref="V266:X266"/>
    <mergeCell ref="A264:B264"/>
    <mergeCell ref="C264:I264"/>
    <mergeCell ref="J264:M264"/>
    <mergeCell ref="N264:X264"/>
    <mergeCell ref="A265:B265"/>
    <mergeCell ref="C265:D265"/>
    <mergeCell ref="E265:F265"/>
    <mergeCell ref="G265:I265"/>
    <mergeCell ref="J265:M265"/>
    <mergeCell ref="N265:U265"/>
    <mergeCell ref="A269:Y269"/>
    <mergeCell ref="A270:B270"/>
    <mergeCell ref="C270:J270"/>
    <mergeCell ref="K270:L270"/>
    <mergeCell ref="M270:N270"/>
    <mergeCell ref="O270:Q270"/>
    <mergeCell ref="R270:T270"/>
    <mergeCell ref="U270:W270"/>
    <mergeCell ref="V267:X267"/>
    <mergeCell ref="A268:B268"/>
    <mergeCell ref="C268:D268"/>
    <mergeCell ref="E268:F268"/>
    <mergeCell ref="G268:I268"/>
    <mergeCell ref="J268:M268"/>
    <mergeCell ref="N268:U268"/>
    <mergeCell ref="V268:X268"/>
    <mergeCell ref="A267:B267"/>
    <mergeCell ref="C267:D267"/>
    <mergeCell ref="E267:F267"/>
    <mergeCell ref="G267:I267"/>
    <mergeCell ref="J267:M267"/>
    <mergeCell ref="N267:U267"/>
    <mergeCell ref="R272:T272"/>
    <mergeCell ref="U272:W272"/>
    <mergeCell ref="A273:B273"/>
    <mergeCell ref="C273:J273"/>
    <mergeCell ref="K273:L273"/>
    <mergeCell ref="M273:N273"/>
    <mergeCell ref="O273:Q273"/>
    <mergeCell ref="R273:T273"/>
    <mergeCell ref="U273:W273"/>
    <mergeCell ref="A271:B271"/>
    <mergeCell ref="C271:J271"/>
    <mergeCell ref="K271:N271"/>
    <mergeCell ref="O271:T271"/>
    <mergeCell ref="U271:X271"/>
    <mergeCell ref="A272:B272"/>
    <mergeCell ref="C272:J272"/>
    <mergeCell ref="K272:L272"/>
    <mergeCell ref="M272:N272"/>
    <mergeCell ref="O272:Q272"/>
    <mergeCell ref="U276:W276"/>
    <mergeCell ref="A277:B277"/>
    <mergeCell ref="C277:J277"/>
    <mergeCell ref="K277:L277"/>
    <mergeCell ref="M277:N277"/>
    <mergeCell ref="O277:Q277"/>
    <mergeCell ref="R277:T277"/>
    <mergeCell ref="U277:W277"/>
    <mergeCell ref="A276:B276"/>
    <mergeCell ref="C276:J276"/>
    <mergeCell ref="K276:L276"/>
    <mergeCell ref="M276:N276"/>
    <mergeCell ref="O276:Q276"/>
    <mergeCell ref="R276:T276"/>
    <mergeCell ref="U274:W274"/>
    <mergeCell ref="A275:B275"/>
    <mergeCell ref="C275:J275"/>
    <mergeCell ref="K275:L275"/>
    <mergeCell ref="M275:N275"/>
    <mergeCell ref="O275:Q275"/>
    <mergeCell ref="R275:T275"/>
    <mergeCell ref="U275:W275"/>
    <mergeCell ref="A274:B274"/>
    <mergeCell ref="C274:J274"/>
    <mergeCell ref="K274:L274"/>
    <mergeCell ref="M274:N274"/>
    <mergeCell ref="O274:Q274"/>
    <mergeCell ref="R274:T274"/>
    <mergeCell ref="U280:W280"/>
    <mergeCell ref="A281:B281"/>
    <mergeCell ref="C281:J281"/>
    <mergeCell ref="K281:L281"/>
    <mergeCell ref="M281:N281"/>
    <mergeCell ref="O281:Q281"/>
    <mergeCell ref="R281:T281"/>
    <mergeCell ref="U281:W281"/>
    <mergeCell ref="A280:B280"/>
    <mergeCell ref="C280:J280"/>
    <mergeCell ref="K280:L280"/>
    <mergeCell ref="M280:N280"/>
    <mergeCell ref="O280:Q280"/>
    <mergeCell ref="R280:T280"/>
    <mergeCell ref="U278:W278"/>
    <mergeCell ref="A279:B279"/>
    <mergeCell ref="C279:J279"/>
    <mergeCell ref="K279:N279"/>
    <mergeCell ref="O279:T279"/>
    <mergeCell ref="U279:X279"/>
    <mergeCell ref="A278:B278"/>
    <mergeCell ref="C278:J278"/>
    <mergeCell ref="K278:L278"/>
    <mergeCell ref="M278:N278"/>
    <mergeCell ref="O278:Q278"/>
    <mergeCell ref="R278:T278"/>
    <mergeCell ref="U284:W284"/>
    <mergeCell ref="A285:B285"/>
    <mergeCell ref="C285:J285"/>
    <mergeCell ref="K285:L285"/>
    <mergeCell ref="M285:N285"/>
    <mergeCell ref="O285:Q285"/>
    <mergeCell ref="R285:T285"/>
    <mergeCell ref="U285:W285"/>
    <mergeCell ref="A284:B284"/>
    <mergeCell ref="C284:J284"/>
    <mergeCell ref="K284:L284"/>
    <mergeCell ref="M284:N284"/>
    <mergeCell ref="O284:Q284"/>
    <mergeCell ref="R284:T284"/>
    <mergeCell ref="U282:W282"/>
    <mergeCell ref="A283:B283"/>
    <mergeCell ref="C283:J283"/>
    <mergeCell ref="K283:L283"/>
    <mergeCell ref="M283:N283"/>
    <mergeCell ref="O283:Q283"/>
    <mergeCell ref="R283:T283"/>
    <mergeCell ref="U283:W283"/>
    <mergeCell ref="A282:B282"/>
    <mergeCell ref="C282:J282"/>
    <mergeCell ref="K282:L282"/>
    <mergeCell ref="M282:N282"/>
    <mergeCell ref="O282:Q282"/>
    <mergeCell ref="R282:T282"/>
    <mergeCell ref="U288:W288"/>
    <mergeCell ref="A289:B289"/>
    <mergeCell ref="C289:J289"/>
    <mergeCell ref="K289:L289"/>
    <mergeCell ref="M289:N289"/>
    <mergeCell ref="O289:Q289"/>
    <mergeCell ref="R289:T289"/>
    <mergeCell ref="U289:W289"/>
    <mergeCell ref="A288:B288"/>
    <mergeCell ref="C288:J288"/>
    <mergeCell ref="K288:L288"/>
    <mergeCell ref="M288:N288"/>
    <mergeCell ref="O288:Q288"/>
    <mergeCell ref="R288:T288"/>
    <mergeCell ref="U286:W286"/>
    <mergeCell ref="A287:B287"/>
    <mergeCell ref="C287:J287"/>
    <mergeCell ref="K287:L287"/>
    <mergeCell ref="M287:N287"/>
    <mergeCell ref="O287:Q287"/>
    <mergeCell ref="R287:T287"/>
    <mergeCell ref="U287:W287"/>
    <mergeCell ref="A286:B286"/>
    <mergeCell ref="C286:J286"/>
    <mergeCell ref="K286:L286"/>
    <mergeCell ref="M286:N286"/>
    <mergeCell ref="O286:Q286"/>
    <mergeCell ref="R286:T286"/>
    <mergeCell ref="U292:W292"/>
    <mergeCell ref="A293:B293"/>
    <mergeCell ref="C293:J293"/>
    <mergeCell ref="K293:L293"/>
    <mergeCell ref="M293:N293"/>
    <mergeCell ref="O293:Q293"/>
    <mergeCell ref="R293:T293"/>
    <mergeCell ref="U293:W293"/>
    <mergeCell ref="A292:B292"/>
    <mergeCell ref="C292:J292"/>
    <mergeCell ref="K292:L292"/>
    <mergeCell ref="M292:N292"/>
    <mergeCell ref="O292:Q292"/>
    <mergeCell ref="R292:T292"/>
    <mergeCell ref="U290:W290"/>
    <mergeCell ref="A291:B291"/>
    <mergeCell ref="C291:J291"/>
    <mergeCell ref="K291:L291"/>
    <mergeCell ref="M291:N291"/>
    <mergeCell ref="O291:Q291"/>
    <mergeCell ref="R291:T291"/>
    <mergeCell ref="U291:W291"/>
    <mergeCell ref="A290:B290"/>
    <mergeCell ref="C290:J290"/>
    <mergeCell ref="K290:L290"/>
    <mergeCell ref="M290:N290"/>
    <mergeCell ref="O290:Q290"/>
    <mergeCell ref="R290:T290"/>
    <mergeCell ref="A302:Y302"/>
    <mergeCell ref="A303:Y303"/>
    <mergeCell ref="B304:C304"/>
    <mergeCell ref="D304:H304"/>
    <mergeCell ref="I304:Y304"/>
    <mergeCell ref="B305:C305"/>
    <mergeCell ref="D305:H305"/>
    <mergeCell ref="I305:R305"/>
    <mergeCell ref="S305:Y305"/>
    <mergeCell ref="A296:Y296"/>
    <mergeCell ref="B297:Y297"/>
    <mergeCell ref="A298:Y298"/>
    <mergeCell ref="A299:Y299"/>
    <mergeCell ref="A300:Y300"/>
    <mergeCell ref="A301:Y301"/>
    <mergeCell ref="U294:W294"/>
    <mergeCell ref="A295:B295"/>
    <mergeCell ref="C295:J295"/>
    <mergeCell ref="K295:L295"/>
    <mergeCell ref="M295:N295"/>
    <mergeCell ref="O295:Q295"/>
    <mergeCell ref="R295:T295"/>
    <mergeCell ref="U295:W295"/>
    <mergeCell ref="A294:B294"/>
    <mergeCell ref="C294:J294"/>
    <mergeCell ref="K294:L294"/>
    <mergeCell ref="M294:N294"/>
    <mergeCell ref="O294:Q294"/>
    <mergeCell ref="R294:T294"/>
    <mergeCell ref="F310:P310"/>
    <mergeCell ref="Q310:Y310"/>
    <mergeCell ref="F311:T311"/>
    <mergeCell ref="U311:Y311"/>
    <mergeCell ref="F312:T312"/>
    <mergeCell ref="U312:Y312"/>
    <mergeCell ref="F307:P307"/>
    <mergeCell ref="Q307:T307"/>
    <mergeCell ref="U307:Y307"/>
    <mergeCell ref="E308:Y308"/>
    <mergeCell ref="F309:P309"/>
    <mergeCell ref="Q309:T309"/>
    <mergeCell ref="U309:Y309"/>
    <mergeCell ref="B306:C306"/>
    <mergeCell ref="D306:H306"/>
    <mergeCell ref="I306:K306"/>
    <mergeCell ref="L306:N306"/>
    <mergeCell ref="O306:R306"/>
    <mergeCell ref="S306:Y306"/>
    <mergeCell ref="A316:B316"/>
    <mergeCell ref="C316:S316"/>
    <mergeCell ref="T316:V316"/>
    <mergeCell ref="W316:X316"/>
    <mergeCell ref="A317:B317"/>
    <mergeCell ref="C317:S317"/>
    <mergeCell ref="T317:V317"/>
    <mergeCell ref="W317:X317"/>
    <mergeCell ref="A313:Y313"/>
    <mergeCell ref="A314:Y314"/>
    <mergeCell ref="A315:B315"/>
    <mergeCell ref="C315:F315"/>
    <mergeCell ref="H315:I315"/>
    <mergeCell ref="J315:L315"/>
    <mergeCell ref="M315:O315"/>
    <mergeCell ref="P315:S315"/>
    <mergeCell ref="T315:V315"/>
    <mergeCell ref="W315:X315"/>
    <mergeCell ref="T320:V320"/>
    <mergeCell ref="W320:X320"/>
    <mergeCell ref="A321:B321"/>
    <mergeCell ref="C321:S321"/>
    <mergeCell ref="T321:V321"/>
    <mergeCell ref="W321:X321"/>
    <mergeCell ref="A320:B320"/>
    <mergeCell ref="C320:F320"/>
    <mergeCell ref="H320:I320"/>
    <mergeCell ref="J320:L320"/>
    <mergeCell ref="M320:O320"/>
    <mergeCell ref="P320:S320"/>
    <mergeCell ref="A318:B318"/>
    <mergeCell ref="C318:S318"/>
    <mergeCell ref="T318:V318"/>
    <mergeCell ref="W318:X318"/>
    <mergeCell ref="A319:B319"/>
    <mergeCell ref="C319:S319"/>
    <mergeCell ref="T319:V319"/>
    <mergeCell ref="W319:X319"/>
    <mergeCell ref="T323:V323"/>
    <mergeCell ref="W323:X323"/>
    <mergeCell ref="A324:B324"/>
    <mergeCell ref="C324:I324"/>
    <mergeCell ref="J324:L324"/>
    <mergeCell ref="M324:O324"/>
    <mergeCell ref="P324:S324"/>
    <mergeCell ref="T324:V324"/>
    <mergeCell ref="W324:X324"/>
    <mergeCell ref="A323:B323"/>
    <mergeCell ref="C323:F323"/>
    <mergeCell ref="H323:I323"/>
    <mergeCell ref="J323:L323"/>
    <mergeCell ref="M323:O323"/>
    <mergeCell ref="P323:S323"/>
    <mergeCell ref="A322:B322"/>
    <mergeCell ref="C322:I322"/>
    <mergeCell ref="J322:L322"/>
    <mergeCell ref="M322:S322"/>
    <mergeCell ref="T322:V322"/>
    <mergeCell ref="W322:X322"/>
    <mergeCell ref="W327:X327"/>
    <mergeCell ref="A328:B328"/>
    <mergeCell ref="C328:I328"/>
    <mergeCell ref="J328:L328"/>
    <mergeCell ref="M328:O328"/>
    <mergeCell ref="P328:S328"/>
    <mergeCell ref="T328:V328"/>
    <mergeCell ref="W328:X328"/>
    <mergeCell ref="A327:B327"/>
    <mergeCell ref="C327:I327"/>
    <mergeCell ref="J327:L327"/>
    <mergeCell ref="M327:O327"/>
    <mergeCell ref="P327:S327"/>
    <mergeCell ref="T327:V327"/>
    <mergeCell ref="W325:X325"/>
    <mergeCell ref="A326:B326"/>
    <mergeCell ref="C326:I326"/>
    <mergeCell ref="J326:L326"/>
    <mergeCell ref="M326:O326"/>
    <mergeCell ref="P326:S326"/>
    <mergeCell ref="T326:V326"/>
    <mergeCell ref="W326:X326"/>
    <mergeCell ref="A325:B325"/>
    <mergeCell ref="C325:I325"/>
    <mergeCell ref="J325:L325"/>
    <mergeCell ref="M325:O325"/>
    <mergeCell ref="P325:S325"/>
    <mergeCell ref="T325:V325"/>
    <mergeCell ref="T331:V331"/>
    <mergeCell ref="W331:X331"/>
    <mergeCell ref="A332:B332"/>
    <mergeCell ref="C332:S332"/>
    <mergeCell ref="T332:V332"/>
    <mergeCell ref="W332:X332"/>
    <mergeCell ref="A331:B331"/>
    <mergeCell ref="C331:F331"/>
    <mergeCell ref="H331:I331"/>
    <mergeCell ref="J331:L331"/>
    <mergeCell ref="M331:O331"/>
    <mergeCell ref="P331:S331"/>
    <mergeCell ref="W329:X329"/>
    <mergeCell ref="A330:B330"/>
    <mergeCell ref="C330:F330"/>
    <mergeCell ref="H330:I330"/>
    <mergeCell ref="J330:L330"/>
    <mergeCell ref="M330:O330"/>
    <mergeCell ref="P330:S330"/>
    <mergeCell ref="T330:V330"/>
    <mergeCell ref="W330:X330"/>
    <mergeCell ref="A329:B329"/>
    <mergeCell ref="C329:I329"/>
    <mergeCell ref="J329:L329"/>
    <mergeCell ref="M329:O329"/>
    <mergeCell ref="P329:S329"/>
    <mergeCell ref="T329:V329"/>
    <mergeCell ref="T335:V335"/>
    <mergeCell ref="W335:X335"/>
    <mergeCell ref="A336:B336"/>
    <mergeCell ref="C336:F336"/>
    <mergeCell ref="H336:I336"/>
    <mergeCell ref="J336:L336"/>
    <mergeCell ref="M336:O336"/>
    <mergeCell ref="P336:S336"/>
    <mergeCell ref="T336:V336"/>
    <mergeCell ref="W336:X336"/>
    <mergeCell ref="A335:B335"/>
    <mergeCell ref="C335:F335"/>
    <mergeCell ref="H335:I335"/>
    <mergeCell ref="J335:L335"/>
    <mergeCell ref="M335:O335"/>
    <mergeCell ref="P335:S335"/>
    <mergeCell ref="T333:X333"/>
    <mergeCell ref="A334:B334"/>
    <mergeCell ref="C334:F334"/>
    <mergeCell ref="H334:I334"/>
    <mergeCell ref="J334:O334"/>
    <mergeCell ref="P334:S334"/>
    <mergeCell ref="T334:V334"/>
    <mergeCell ref="W334:X334"/>
    <mergeCell ref="A333:B333"/>
    <mergeCell ref="C333:F333"/>
    <mergeCell ref="H333:I333"/>
    <mergeCell ref="J333:L333"/>
    <mergeCell ref="M333:O333"/>
    <mergeCell ref="P333:S333"/>
    <mergeCell ref="T339:V339"/>
    <mergeCell ref="W339:X339"/>
    <mergeCell ref="A340:B340"/>
    <mergeCell ref="C340:F340"/>
    <mergeCell ref="H340:I340"/>
    <mergeCell ref="J340:L340"/>
    <mergeCell ref="M340:O340"/>
    <mergeCell ref="P340:S340"/>
    <mergeCell ref="T340:V340"/>
    <mergeCell ref="W340:X340"/>
    <mergeCell ref="A339:B339"/>
    <mergeCell ref="C339:F339"/>
    <mergeCell ref="H339:I339"/>
    <mergeCell ref="J339:L339"/>
    <mergeCell ref="M339:O339"/>
    <mergeCell ref="P339:S339"/>
    <mergeCell ref="T337:V337"/>
    <mergeCell ref="W337:X337"/>
    <mergeCell ref="A338:B338"/>
    <mergeCell ref="C338:F338"/>
    <mergeCell ref="H338:I338"/>
    <mergeCell ref="J338:L338"/>
    <mergeCell ref="M338:O338"/>
    <mergeCell ref="P338:S338"/>
    <mergeCell ref="T338:V338"/>
    <mergeCell ref="W338:X338"/>
    <mergeCell ref="A337:B337"/>
    <mergeCell ref="C337:F337"/>
    <mergeCell ref="H337:I337"/>
    <mergeCell ref="J337:L337"/>
    <mergeCell ref="M337:O337"/>
    <mergeCell ref="P337:S337"/>
    <mergeCell ref="T343:V343"/>
    <mergeCell ref="W343:X343"/>
    <mergeCell ref="A344:B344"/>
    <mergeCell ref="C344:F344"/>
    <mergeCell ref="H344:I344"/>
    <mergeCell ref="J344:L344"/>
    <mergeCell ref="M344:O344"/>
    <mergeCell ref="P344:S344"/>
    <mergeCell ref="T344:V344"/>
    <mergeCell ref="W344:X344"/>
    <mergeCell ref="A343:B343"/>
    <mergeCell ref="C343:F343"/>
    <mergeCell ref="H343:I343"/>
    <mergeCell ref="J343:L343"/>
    <mergeCell ref="M343:O343"/>
    <mergeCell ref="P343:S343"/>
    <mergeCell ref="T341:V341"/>
    <mergeCell ref="W341:X341"/>
    <mergeCell ref="A342:B342"/>
    <mergeCell ref="C342:F342"/>
    <mergeCell ref="H342:I342"/>
    <mergeCell ref="J342:L342"/>
    <mergeCell ref="M342:O342"/>
    <mergeCell ref="P342:S342"/>
    <mergeCell ref="T342:V342"/>
    <mergeCell ref="W342:X342"/>
    <mergeCell ref="A341:B341"/>
    <mergeCell ref="C341:F341"/>
    <mergeCell ref="H341:I341"/>
    <mergeCell ref="J341:L341"/>
    <mergeCell ref="M341:O341"/>
    <mergeCell ref="P341:S341"/>
    <mergeCell ref="T346:X346"/>
    <mergeCell ref="A347:B347"/>
    <mergeCell ref="C347:F347"/>
    <mergeCell ref="H347:I347"/>
    <mergeCell ref="J347:O347"/>
    <mergeCell ref="P347:S347"/>
    <mergeCell ref="T347:V347"/>
    <mergeCell ref="W347:X347"/>
    <mergeCell ref="A345:B345"/>
    <mergeCell ref="C345:S345"/>
    <mergeCell ref="T345:V345"/>
    <mergeCell ref="W345:X345"/>
    <mergeCell ref="A346:B346"/>
    <mergeCell ref="C346:F346"/>
    <mergeCell ref="H346:I346"/>
    <mergeCell ref="J346:L346"/>
    <mergeCell ref="M346:O346"/>
    <mergeCell ref="P346:S346"/>
    <mergeCell ref="T350:V350"/>
    <mergeCell ref="W350:X350"/>
    <mergeCell ref="A351:B351"/>
    <mergeCell ref="C351:F351"/>
    <mergeCell ref="H351:I351"/>
    <mergeCell ref="J351:L351"/>
    <mergeCell ref="M351:O351"/>
    <mergeCell ref="P351:S351"/>
    <mergeCell ref="T351:V351"/>
    <mergeCell ref="W351:X351"/>
    <mergeCell ref="A350:B350"/>
    <mergeCell ref="C350:F350"/>
    <mergeCell ref="H350:I350"/>
    <mergeCell ref="J350:L350"/>
    <mergeCell ref="M350:O350"/>
    <mergeCell ref="P350:S350"/>
    <mergeCell ref="T348:V348"/>
    <mergeCell ref="W348:X348"/>
    <mergeCell ref="A349:B349"/>
    <mergeCell ref="C349:F349"/>
    <mergeCell ref="H349:I349"/>
    <mergeCell ref="J349:L349"/>
    <mergeCell ref="M349:O349"/>
    <mergeCell ref="P349:S349"/>
    <mergeCell ref="T349:V349"/>
    <mergeCell ref="W349:X349"/>
    <mergeCell ref="A348:B348"/>
    <mergeCell ref="C348:F348"/>
    <mergeCell ref="H348:I348"/>
    <mergeCell ref="J348:L348"/>
    <mergeCell ref="M348:O348"/>
    <mergeCell ref="P348:S348"/>
    <mergeCell ref="T354:V354"/>
    <mergeCell ref="W354:X354"/>
    <mergeCell ref="A355:B355"/>
    <mergeCell ref="C355:F355"/>
    <mergeCell ref="H355:I355"/>
    <mergeCell ref="J355:L355"/>
    <mergeCell ref="M355:O355"/>
    <mergeCell ref="P355:S355"/>
    <mergeCell ref="T355:V355"/>
    <mergeCell ref="W355:X355"/>
    <mergeCell ref="A354:B354"/>
    <mergeCell ref="C354:F354"/>
    <mergeCell ref="H354:I354"/>
    <mergeCell ref="J354:L354"/>
    <mergeCell ref="M354:O354"/>
    <mergeCell ref="P354:S354"/>
    <mergeCell ref="T352:V352"/>
    <mergeCell ref="W352:X352"/>
    <mergeCell ref="A353:B353"/>
    <mergeCell ref="C353:F353"/>
    <mergeCell ref="H353:I353"/>
    <mergeCell ref="J353:L353"/>
    <mergeCell ref="M353:O353"/>
    <mergeCell ref="P353:S353"/>
    <mergeCell ref="T353:V353"/>
    <mergeCell ref="W353:X353"/>
    <mergeCell ref="A352:B352"/>
    <mergeCell ref="C352:F352"/>
    <mergeCell ref="H352:I352"/>
    <mergeCell ref="J352:L352"/>
    <mergeCell ref="M352:O352"/>
    <mergeCell ref="P352:S352"/>
    <mergeCell ref="T358:V358"/>
    <mergeCell ref="W358:X358"/>
    <mergeCell ref="A359:B359"/>
    <mergeCell ref="C359:S359"/>
    <mergeCell ref="T359:V359"/>
    <mergeCell ref="W359:X359"/>
    <mergeCell ref="A358:B358"/>
    <mergeCell ref="C358:F358"/>
    <mergeCell ref="H358:I358"/>
    <mergeCell ref="J358:L358"/>
    <mergeCell ref="M358:O358"/>
    <mergeCell ref="P358:S358"/>
    <mergeCell ref="T356:V356"/>
    <mergeCell ref="W356:X356"/>
    <mergeCell ref="A357:B357"/>
    <mergeCell ref="C357:F357"/>
    <mergeCell ref="H357:I357"/>
    <mergeCell ref="J357:L357"/>
    <mergeCell ref="M357:O357"/>
    <mergeCell ref="P357:S357"/>
    <mergeCell ref="T357:V357"/>
    <mergeCell ref="W357:X357"/>
    <mergeCell ref="A356:B356"/>
    <mergeCell ref="C356:F356"/>
    <mergeCell ref="H356:I356"/>
    <mergeCell ref="J356:L356"/>
    <mergeCell ref="M356:O356"/>
    <mergeCell ref="P356:S356"/>
    <mergeCell ref="P361:S361"/>
    <mergeCell ref="T361:V361"/>
    <mergeCell ref="W361:X361"/>
    <mergeCell ref="A362:B362"/>
    <mergeCell ref="C362:F362"/>
    <mergeCell ref="H362:I362"/>
    <mergeCell ref="J362:L362"/>
    <mergeCell ref="M362:O362"/>
    <mergeCell ref="P362:S362"/>
    <mergeCell ref="T362:V362"/>
    <mergeCell ref="A360:B360"/>
    <mergeCell ref="C360:F360"/>
    <mergeCell ref="H360:L360"/>
    <mergeCell ref="M360:S360"/>
    <mergeCell ref="T360:X360"/>
    <mergeCell ref="A361:B361"/>
    <mergeCell ref="C361:F361"/>
    <mergeCell ref="H361:I361"/>
    <mergeCell ref="J361:L361"/>
    <mergeCell ref="M361:O361"/>
    <mergeCell ref="T364:V364"/>
    <mergeCell ref="W364:X364"/>
    <mergeCell ref="A365:B365"/>
    <mergeCell ref="C365:F365"/>
    <mergeCell ref="H365:I365"/>
    <mergeCell ref="J365:L365"/>
    <mergeCell ref="M365:O365"/>
    <mergeCell ref="P365:S365"/>
    <mergeCell ref="T365:V365"/>
    <mergeCell ref="W365:X365"/>
    <mergeCell ref="A364:B364"/>
    <mergeCell ref="C364:F364"/>
    <mergeCell ref="H364:I364"/>
    <mergeCell ref="J364:L364"/>
    <mergeCell ref="M364:O364"/>
    <mergeCell ref="P364:S364"/>
    <mergeCell ref="W362:X362"/>
    <mergeCell ref="A363:B363"/>
    <mergeCell ref="C363:F363"/>
    <mergeCell ref="H363:I363"/>
    <mergeCell ref="J363:L363"/>
    <mergeCell ref="M363:O363"/>
    <mergeCell ref="P363:S363"/>
    <mergeCell ref="T363:V363"/>
    <mergeCell ref="W363:X363"/>
    <mergeCell ref="T368:V368"/>
    <mergeCell ref="W368:X368"/>
    <mergeCell ref="A369:B369"/>
    <mergeCell ref="C369:F369"/>
    <mergeCell ref="H369:I369"/>
    <mergeCell ref="J369:L369"/>
    <mergeCell ref="M369:O369"/>
    <mergeCell ref="P369:S369"/>
    <mergeCell ref="T369:V369"/>
    <mergeCell ref="W369:X369"/>
    <mergeCell ref="A368:B368"/>
    <mergeCell ref="C368:F368"/>
    <mergeCell ref="H368:I368"/>
    <mergeCell ref="J368:L368"/>
    <mergeCell ref="M368:O368"/>
    <mergeCell ref="P368:S368"/>
    <mergeCell ref="T366:V366"/>
    <mergeCell ref="W366:X366"/>
    <mergeCell ref="A367:B367"/>
    <mergeCell ref="C367:F367"/>
    <mergeCell ref="H367:I367"/>
    <mergeCell ref="J367:L367"/>
    <mergeCell ref="M367:O367"/>
    <mergeCell ref="P367:S367"/>
    <mergeCell ref="T367:V367"/>
    <mergeCell ref="W367:X367"/>
    <mergeCell ref="A366:B366"/>
    <mergeCell ref="C366:F366"/>
    <mergeCell ref="H366:I366"/>
    <mergeCell ref="J366:L366"/>
    <mergeCell ref="M366:O366"/>
    <mergeCell ref="P366:S366"/>
    <mergeCell ref="B380:C380"/>
    <mergeCell ref="D380:H380"/>
    <mergeCell ref="I380:R380"/>
    <mergeCell ref="S380:Y380"/>
    <mergeCell ref="B381:C381"/>
    <mergeCell ref="D381:H381"/>
    <mergeCell ref="I381:K381"/>
    <mergeCell ref="L381:N381"/>
    <mergeCell ref="O381:R381"/>
    <mergeCell ref="S381:Y381"/>
    <mergeCell ref="A376:Y376"/>
    <mergeCell ref="A377:Y377"/>
    <mergeCell ref="A378:Y378"/>
    <mergeCell ref="B379:C379"/>
    <mergeCell ref="D379:H379"/>
    <mergeCell ref="I379:Y379"/>
    <mergeCell ref="A370:Y370"/>
    <mergeCell ref="B371:Y371"/>
    <mergeCell ref="A372:Y372"/>
    <mergeCell ref="A373:Y373"/>
    <mergeCell ref="A374:Y374"/>
    <mergeCell ref="A375:Y37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Y381"/>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394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61</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62</v>
      </c>
      <c r="G5" s="134"/>
      <c r="H5" s="134"/>
      <c r="I5" s="134"/>
      <c r="J5" s="134"/>
      <c r="K5" s="134"/>
      <c r="L5" s="134"/>
      <c r="M5" s="134"/>
      <c r="N5" s="134"/>
      <c r="O5" s="134"/>
      <c r="P5" s="134"/>
      <c r="Q5" s="134"/>
      <c r="R5" s="134"/>
      <c r="S5" s="134"/>
      <c r="T5" s="134"/>
      <c r="U5" s="154" t="s">
        <v>63</v>
      </c>
      <c r="V5" s="154"/>
      <c r="W5" s="154"/>
      <c r="X5" s="154"/>
      <c r="Y5" s="154"/>
    </row>
    <row r="6" spans="1:25" ht="11.45" customHeight="1" x14ac:dyDescent="0.2">
      <c r="E6" s="37" t="s">
        <v>0</v>
      </c>
      <c r="F6" s="134" t="s">
        <v>154</v>
      </c>
      <c r="G6" s="134"/>
      <c r="H6" s="134"/>
      <c r="I6" s="134"/>
      <c r="J6" s="134"/>
      <c r="K6" s="134"/>
      <c r="L6" s="134"/>
      <c r="M6" s="134"/>
      <c r="N6" s="134"/>
      <c r="O6" s="134"/>
      <c r="P6" s="134"/>
      <c r="Q6" s="134"/>
      <c r="R6" s="134"/>
      <c r="S6" s="134"/>
      <c r="T6" s="134"/>
      <c r="U6" s="154" t="s">
        <v>64</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1954</v>
      </c>
      <c r="H11" s="151"/>
      <c r="I11" s="151"/>
      <c r="J11" s="144" t="s">
        <v>0</v>
      </c>
      <c r="K11" s="144"/>
      <c r="L11" s="144"/>
      <c r="M11" s="144"/>
      <c r="N11" s="142" t="s">
        <v>86</v>
      </c>
      <c r="O11" s="142"/>
      <c r="P11" s="142"/>
      <c r="Q11" s="142"/>
      <c r="R11" s="142"/>
      <c r="S11" s="142"/>
      <c r="T11" s="142"/>
      <c r="U11" s="142"/>
      <c r="V11" s="145">
        <v>25476</v>
      </c>
      <c r="W11" s="145"/>
      <c r="X11" s="145"/>
      <c r="Y11" s="41" t="s">
        <v>0</v>
      </c>
    </row>
    <row r="12" spans="1:25" ht="11.25" customHeight="1" x14ac:dyDescent="0.2">
      <c r="A12" s="143" t="s">
        <v>0</v>
      </c>
      <c r="B12" s="143"/>
      <c r="C12" s="143" t="s">
        <v>87</v>
      </c>
      <c r="D12" s="143"/>
      <c r="E12" s="143" t="s">
        <v>0</v>
      </c>
      <c r="F12" s="143"/>
      <c r="G12" s="171">
        <v>1950</v>
      </c>
      <c r="H12" s="171"/>
      <c r="I12" s="171"/>
      <c r="J12" s="186" t="s">
        <v>0</v>
      </c>
      <c r="K12" s="186"/>
      <c r="L12" s="186"/>
      <c r="M12" s="186"/>
      <c r="N12" s="143" t="s">
        <v>88</v>
      </c>
      <c r="O12" s="143"/>
      <c r="P12" s="143"/>
      <c r="Q12" s="143"/>
      <c r="R12" s="143"/>
      <c r="S12" s="143"/>
      <c r="T12" s="143"/>
      <c r="U12" s="143"/>
      <c r="V12" s="157">
        <v>28402</v>
      </c>
      <c r="W12" s="157"/>
      <c r="X12" s="157"/>
      <c r="Y12" s="43" t="s">
        <v>0</v>
      </c>
    </row>
    <row r="13" spans="1:25" ht="11.25" customHeight="1" x14ac:dyDescent="0.2">
      <c r="A13" s="142" t="s">
        <v>0</v>
      </c>
      <c r="B13" s="142"/>
      <c r="C13" s="142" t="s">
        <v>89</v>
      </c>
      <c r="D13" s="142"/>
      <c r="E13" s="142" t="s">
        <v>0</v>
      </c>
      <c r="F13" s="142"/>
      <c r="G13" s="151">
        <v>1935</v>
      </c>
      <c r="H13" s="151"/>
      <c r="I13" s="151"/>
      <c r="J13" s="144" t="s">
        <v>0</v>
      </c>
      <c r="K13" s="144"/>
      <c r="L13" s="144"/>
      <c r="M13" s="144"/>
      <c r="N13" s="142" t="s">
        <v>90</v>
      </c>
      <c r="O13" s="142"/>
      <c r="P13" s="142"/>
      <c r="Q13" s="142"/>
      <c r="R13" s="142"/>
      <c r="S13" s="142"/>
      <c r="T13" s="142"/>
      <c r="U13" s="142"/>
      <c r="V13" s="184">
        <v>2.2000000000000002</v>
      </c>
      <c r="W13" s="184"/>
      <c r="X13" s="184"/>
      <c r="Y13" s="41" t="s">
        <v>0</v>
      </c>
    </row>
    <row r="14" spans="1:25" ht="11.25" customHeight="1" x14ac:dyDescent="0.2">
      <c r="A14" s="143" t="s">
        <v>0</v>
      </c>
      <c r="B14" s="143"/>
      <c r="C14" s="143" t="s">
        <v>90</v>
      </c>
      <c r="D14" s="143"/>
      <c r="E14" s="143" t="s">
        <v>0</v>
      </c>
      <c r="F14" s="143"/>
      <c r="G14" s="174">
        <v>-0.16</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1257</v>
      </c>
      <c r="L19" s="151"/>
      <c r="M19" s="144" t="s">
        <v>96</v>
      </c>
      <c r="N19" s="144"/>
      <c r="O19" s="151">
        <v>1277</v>
      </c>
      <c r="P19" s="151"/>
      <c r="Q19" s="151"/>
      <c r="R19" s="144" t="s">
        <v>96</v>
      </c>
      <c r="S19" s="144"/>
      <c r="T19" s="144"/>
      <c r="U19" s="151">
        <v>1293</v>
      </c>
      <c r="V19" s="151"/>
      <c r="W19" s="151"/>
      <c r="X19" s="42" t="s">
        <v>96</v>
      </c>
      <c r="Y19" s="38" t="s">
        <v>0</v>
      </c>
    </row>
    <row r="20" spans="1:25" ht="10.5" customHeight="1" x14ac:dyDescent="0.2">
      <c r="A20" s="143" t="s">
        <v>0</v>
      </c>
      <c r="B20" s="143"/>
      <c r="C20" s="159" t="s">
        <v>97</v>
      </c>
      <c r="D20" s="159"/>
      <c r="E20" s="159"/>
      <c r="F20" s="159"/>
      <c r="G20" s="159"/>
      <c r="H20" s="159"/>
      <c r="I20" s="159"/>
      <c r="J20" s="159"/>
      <c r="K20" s="171">
        <v>891</v>
      </c>
      <c r="L20" s="171"/>
      <c r="M20" s="163">
        <v>70.900000000000006</v>
      </c>
      <c r="N20" s="163"/>
      <c r="O20" s="171">
        <v>892</v>
      </c>
      <c r="P20" s="171"/>
      <c r="Q20" s="171"/>
      <c r="R20" s="163">
        <v>69.900000000000006</v>
      </c>
      <c r="S20" s="163"/>
      <c r="T20" s="163"/>
      <c r="U20" s="171">
        <v>889</v>
      </c>
      <c r="V20" s="171"/>
      <c r="W20" s="171"/>
      <c r="X20" s="47">
        <v>68.8</v>
      </c>
      <c r="Y20" s="48" t="s">
        <v>0</v>
      </c>
    </row>
    <row r="21" spans="1:25" ht="11.25" customHeight="1" x14ac:dyDescent="0.2">
      <c r="A21" s="142" t="s">
        <v>0</v>
      </c>
      <c r="B21" s="142"/>
      <c r="C21" s="183" t="s">
        <v>98</v>
      </c>
      <c r="D21" s="183"/>
      <c r="E21" s="183"/>
      <c r="F21" s="183"/>
      <c r="G21" s="183"/>
      <c r="H21" s="183"/>
      <c r="I21" s="183"/>
      <c r="J21" s="183"/>
      <c r="K21" s="151">
        <v>585</v>
      </c>
      <c r="L21" s="151"/>
      <c r="M21" s="141">
        <v>46.5</v>
      </c>
      <c r="N21" s="141"/>
      <c r="O21" s="151">
        <v>570</v>
      </c>
      <c r="P21" s="151"/>
      <c r="Q21" s="151"/>
      <c r="R21" s="141">
        <v>44.6</v>
      </c>
      <c r="S21" s="141"/>
      <c r="T21" s="141"/>
      <c r="U21" s="151">
        <v>568</v>
      </c>
      <c r="V21" s="151"/>
      <c r="W21" s="151"/>
      <c r="X21" s="49">
        <v>43.9</v>
      </c>
      <c r="Y21" s="38" t="s">
        <v>0</v>
      </c>
    </row>
    <row r="22" spans="1:25" ht="10.5" customHeight="1" x14ac:dyDescent="0.2">
      <c r="A22" s="143" t="s">
        <v>0</v>
      </c>
      <c r="B22" s="143"/>
      <c r="C22" s="182" t="s">
        <v>99</v>
      </c>
      <c r="D22" s="182"/>
      <c r="E22" s="182"/>
      <c r="F22" s="182"/>
      <c r="G22" s="182"/>
      <c r="H22" s="182"/>
      <c r="I22" s="182"/>
      <c r="J22" s="182"/>
      <c r="K22" s="171">
        <v>306</v>
      </c>
      <c r="L22" s="171"/>
      <c r="M22" s="163">
        <v>24.3</v>
      </c>
      <c r="N22" s="163"/>
      <c r="O22" s="171">
        <v>322</v>
      </c>
      <c r="P22" s="171"/>
      <c r="Q22" s="171"/>
      <c r="R22" s="163">
        <v>25.2</v>
      </c>
      <c r="S22" s="163"/>
      <c r="T22" s="163"/>
      <c r="U22" s="171">
        <v>321</v>
      </c>
      <c r="V22" s="171"/>
      <c r="W22" s="171"/>
      <c r="X22" s="47">
        <v>24.8</v>
      </c>
      <c r="Y22" s="48" t="s">
        <v>0</v>
      </c>
    </row>
    <row r="23" spans="1:25" ht="11.25" customHeight="1" x14ac:dyDescent="0.2">
      <c r="A23" s="142" t="s">
        <v>0</v>
      </c>
      <c r="B23" s="142"/>
      <c r="C23" s="161" t="s">
        <v>100</v>
      </c>
      <c r="D23" s="161"/>
      <c r="E23" s="161"/>
      <c r="F23" s="161"/>
      <c r="G23" s="161"/>
      <c r="H23" s="161"/>
      <c r="I23" s="161"/>
      <c r="J23" s="161"/>
      <c r="K23" s="151">
        <v>366</v>
      </c>
      <c r="L23" s="151"/>
      <c r="M23" s="141">
        <v>29.1</v>
      </c>
      <c r="N23" s="141"/>
      <c r="O23" s="151">
        <v>384</v>
      </c>
      <c r="P23" s="151"/>
      <c r="Q23" s="151"/>
      <c r="R23" s="141">
        <v>30.1</v>
      </c>
      <c r="S23" s="141"/>
      <c r="T23" s="141"/>
      <c r="U23" s="151">
        <v>404</v>
      </c>
      <c r="V23" s="151"/>
      <c r="W23" s="151"/>
      <c r="X23" s="49">
        <v>31.2</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570</v>
      </c>
      <c r="P27" s="151"/>
      <c r="Q27" s="151"/>
      <c r="R27" s="144" t="s">
        <v>96</v>
      </c>
      <c r="S27" s="144"/>
      <c r="T27" s="144"/>
      <c r="U27" s="151">
        <v>569</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53</v>
      </c>
      <c r="P28" s="171"/>
      <c r="Q28" s="171"/>
      <c r="R28" s="163">
        <v>9.3000000000000007</v>
      </c>
      <c r="S28" s="163"/>
      <c r="T28" s="163"/>
      <c r="U28" s="171">
        <v>31</v>
      </c>
      <c r="V28" s="171"/>
      <c r="W28" s="171"/>
      <c r="X28" s="47">
        <v>5.4</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220</v>
      </c>
      <c r="P29" s="151"/>
      <c r="Q29" s="151"/>
      <c r="R29" s="141">
        <v>38.6</v>
      </c>
      <c r="S29" s="141"/>
      <c r="T29" s="141"/>
      <c r="U29" s="151">
        <v>178</v>
      </c>
      <c r="V29" s="151"/>
      <c r="W29" s="151"/>
      <c r="X29" s="49">
        <v>31.3</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167</v>
      </c>
      <c r="P30" s="171"/>
      <c r="Q30" s="171"/>
      <c r="R30" s="163">
        <v>29.3</v>
      </c>
      <c r="S30" s="163"/>
      <c r="T30" s="163"/>
      <c r="U30" s="171">
        <v>173</v>
      </c>
      <c r="V30" s="171"/>
      <c r="W30" s="171"/>
      <c r="X30" s="47">
        <v>30.4</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63</v>
      </c>
      <c r="P31" s="151"/>
      <c r="Q31" s="151"/>
      <c r="R31" s="141">
        <v>11.1</v>
      </c>
      <c r="S31" s="141"/>
      <c r="T31" s="141"/>
      <c r="U31" s="151">
        <v>94</v>
      </c>
      <c r="V31" s="151"/>
      <c r="W31" s="151"/>
      <c r="X31" s="49">
        <v>16.5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30</v>
      </c>
      <c r="P32" s="171"/>
      <c r="Q32" s="171"/>
      <c r="R32" s="163">
        <v>5.3</v>
      </c>
      <c r="S32" s="163"/>
      <c r="T32" s="163"/>
      <c r="U32" s="171">
        <v>47</v>
      </c>
      <c r="V32" s="171"/>
      <c r="W32" s="171"/>
      <c r="X32" s="47">
        <v>8.3000000000000007</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12</v>
      </c>
      <c r="P33" s="151"/>
      <c r="Q33" s="151"/>
      <c r="R33" s="141">
        <v>2.1</v>
      </c>
      <c r="S33" s="141"/>
      <c r="T33" s="141"/>
      <c r="U33" s="151">
        <v>16</v>
      </c>
      <c r="V33" s="151"/>
      <c r="W33" s="151"/>
      <c r="X33" s="49">
        <v>2.8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12</v>
      </c>
      <c r="P34" s="171"/>
      <c r="Q34" s="171"/>
      <c r="R34" s="163">
        <v>2.1</v>
      </c>
      <c r="S34" s="163"/>
      <c r="T34" s="163"/>
      <c r="U34" s="171">
        <v>14</v>
      </c>
      <c r="V34" s="171"/>
      <c r="W34" s="171"/>
      <c r="X34" s="47">
        <v>2.5</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7</v>
      </c>
      <c r="P35" s="151"/>
      <c r="Q35" s="151"/>
      <c r="R35" s="141">
        <v>1.2</v>
      </c>
      <c r="S35" s="141"/>
      <c r="T35" s="141"/>
      <c r="U35" s="151">
        <v>9</v>
      </c>
      <c r="V35" s="151"/>
      <c r="W35" s="151"/>
      <c r="X35" s="49">
        <v>1.6</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6</v>
      </c>
      <c r="P36" s="171"/>
      <c r="Q36" s="171"/>
      <c r="R36" s="163">
        <v>1.1000000000000001</v>
      </c>
      <c r="S36" s="163"/>
      <c r="T36" s="163"/>
      <c r="U36" s="171">
        <v>7</v>
      </c>
      <c r="V36" s="171"/>
      <c r="W36" s="171"/>
      <c r="X36" s="47">
        <v>1.2</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0</v>
      </c>
      <c r="P37" s="151"/>
      <c r="Q37" s="151"/>
      <c r="R37" s="141">
        <v>0</v>
      </c>
      <c r="S37" s="141"/>
      <c r="T37" s="141"/>
      <c r="U37" s="151">
        <v>0</v>
      </c>
      <c r="V37" s="151"/>
      <c r="W37" s="151"/>
      <c r="X37" s="49">
        <v>0</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0</v>
      </c>
      <c r="P38" s="171"/>
      <c r="Q38" s="171"/>
      <c r="R38" s="163">
        <v>0</v>
      </c>
      <c r="S38" s="163"/>
      <c r="T38" s="163"/>
      <c r="U38" s="171">
        <v>0</v>
      </c>
      <c r="V38" s="171"/>
      <c r="W38" s="171"/>
      <c r="X38" s="47">
        <v>0</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103573</v>
      </c>
      <c r="P40" s="157"/>
      <c r="Q40" s="157"/>
      <c r="R40" s="150" t="s">
        <v>0</v>
      </c>
      <c r="S40" s="150"/>
      <c r="T40" s="150"/>
      <c r="U40" s="157">
        <v>121821</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124151</v>
      </c>
      <c r="P41" s="145"/>
      <c r="Q41" s="145"/>
      <c r="R41" s="144" t="s">
        <v>0</v>
      </c>
      <c r="S41" s="144"/>
      <c r="T41" s="144"/>
      <c r="U41" s="145">
        <v>141411</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c r="E52" s="134"/>
      <c r="F52" s="134"/>
      <c r="G52" s="134"/>
      <c r="H52" s="134"/>
      <c r="I52" s="132"/>
      <c r="J52" s="132"/>
      <c r="K52" s="132"/>
      <c r="L52" s="132"/>
      <c r="M52" s="132"/>
      <c r="N52" s="132"/>
      <c r="O52" s="173"/>
      <c r="P52" s="173"/>
      <c r="Q52" s="173"/>
      <c r="R52" s="173"/>
      <c r="S52" s="135" t="s">
        <v>165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61</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62</v>
      </c>
      <c r="G57" s="134"/>
      <c r="H57" s="134"/>
      <c r="I57" s="134"/>
      <c r="J57" s="134"/>
      <c r="K57" s="134"/>
      <c r="L57" s="134"/>
      <c r="M57" s="134"/>
      <c r="N57" s="134"/>
      <c r="O57" s="134"/>
      <c r="P57" s="134"/>
      <c r="Q57" s="134"/>
      <c r="R57" s="134"/>
      <c r="S57" s="134"/>
      <c r="T57" s="134"/>
      <c r="U57" s="154" t="s">
        <v>63</v>
      </c>
      <c r="V57" s="154"/>
      <c r="W57" s="154"/>
      <c r="X57" s="154"/>
      <c r="Y57" s="154"/>
    </row>
    <row r="58" spans="1:25" ht="11.45" customHeight="1" x14ac:dyDescent="0.2">
      <c r="E58" s="37" t="s">
        <v>0</v>
      </c>
      <c r="F58" s="134" t="s">
        <v>154</v>
      </c>
      <c r="G58" s="134"/>
      <c r="H58" s="134"/>
      <c r="I58" s="134"/>
      <c r="J58" s="134"/>
      <c r="K58" s="134"/>
      <c r="L58" s="134"/>
      <c r="M58" s="134"/>
      <c r="N58" s="134"/>
      <c r="O58" s="134"/>
      <c r="P58" s="134"/>
      <c r="Q58" s="134"/>
      <c r="R58" s="134"/>
      <c r="S58" s="134"/>
      <c r="T58" s="134"/>
      <c r="U58" s="154" t="s">
        <v>64</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585</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246</v>
      </c>
      <c r="U64" s="171"/>
      <c r="V64" s="171"/>
      <c r="W64" s="163">
        <v>42.1</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339</v>
      </c>
      <c r="U65" s="151"/>
      <c r="V65" s="151"/>
      <c r="W65" s="141">
        <v>57.9</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366</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29</v>
      </c>
      <c r="U70" s="171"/>
      <c r="V70" s="171"/>
      <c r="W70" s="163">
        <v>7.9</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v>
      </c>
      <c r="U71" s="151"/>
      <c r="V71" s="151"/>
      <c r="W71" s="141">
        <v>0.3</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43</v>
      </c>
      <c r="U72" s="171"/>
      <c r="V72" s="171"/>
      <c r="W72" s="163">
        <v>11.7</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27</v>
      </c>
      <c r="U73" s="151"/>
      <c r="V73" s="151"/>
      <c r="W73" s="141">
        <v>7.4</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227</v>
      </c>
      <c r="U74" s="171"/>
      <c r="V74" s="171"/>
      <c r="W74" s="163">
        <v>62</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59</v>
      </c>
      <c r="U76" s="171"/>
      <c r="V76" s="171"/>
      <c r="W76" s="163">
        <v>16.100000000000001</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890</v>
      </c>
      <c r="Q81" s="151"/>
      <c r="R81" s="151"/>
      <c r="S81" s="151"/>
      <c r="T81" s="151">
        <v>584</v>
      </c>
      <c r="U81" s="151"/>
      <c r="V81" s="151"/>
      <c r="W81" s="141">
        <v>65.599999999999994</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39</v>
      </c>
      <c r="Q82" s="171"/>
      <c r="R82" s="171"/>
      <c r="S82" s="171"/>
      <c r="T82" s="171">
        <v>7</v>
      </c>
      <c r="U82" s="171"/>
      <c r="V82" s="171"/>
      <c r="W82" s="163">
        <v>17.899999999999999</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88</v>
      </c>
      <c r="Q83" s="151"/>
      <c r="R83" s="151"/>
      <c r="S83" s="151"/>
      <c r="T83" s="151">
        <v>22</v>
      </c>
      <c r="U83" s="151"/>
      <c r="V83" s="151"/>
      <c r="W83" s="141">
        <v>25</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107</v>
      </c>
      <c r="Q84" s="171"/>
      <c r="R84" s="171"/>
      <c r="S84" s="171"/>
      <c r="T84" s="171">
        <v>66</v>
      </c>
      <c r="U84" s="171"/>
      <c r="V84" s="171"/>
      <c r="W84" s="163">
        <v>61.7</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178</v>
      </c>
      <c r="Q85" s="151"/>
      <c r="R85" s="151"/>
      <c r="S85" s="151"/>
      <c r="T85" s="151">
        <v>133</v>
      </c>
      <c r="U85" s="151"/>
      <c r="V85" s="151"/>
      <c r="W85" s="141">
        <v>74.7</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199</v>
      </c>
      <c r="Q86" s="171"/>
      <c r="R86" s="171"/>
      <c r="S86" s="171"/>
      <c r="T86" s="171">
        <v>158</v>
      </c>
      <c r="U86" s="171"/>
      <c r="V86" s="171"/>
      <c r="W86" s="163">
        <v>79.400000000000006</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154</v>
      </c>
      <c r="Q87" s="151"/>
      <c r="R87" s="151"/>
      <c r="S87" s="151"/>
      <c r="T87" s="151">
        <v>106</v>
      </c>
      <c r="U87" s="151"/>
      <c r="V87" s="151"/>
      <c r="W87" s="141">
        <v>68.8</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98</v>
      </c>
      <c r="Q88" s="171"/>
      <c r="R88" s="171"/>
      <c r="S88" s="171"/>
      <c r="T88" s="171">
        <v>72</v>
      </c>
      <c r="U88" s="171"/>
      <c r="V88" s="171"/>
      <c r="W88" s="163">
        <v>73.5</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27</v>
      </c>
      <c r="Q89" s="151"/>
      <c r="R89" s="151"/>
      <c r="S89" s="151"/>
      <c r="T89" s="151">
        <v>20</v>
      </c>
      <c r="U89" s="151"/>
      <c r="V89" s="151"/>
      <c r="W89" s="141">
        <v>74.099999999999994</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891</v>
      </c>
      <c r="Q94" s="151"/>
      <c r="R94" s="151"/>
      <c r="S94" s="151"/>
      <c r="T94" s="151">
        <v>585</v>
      </c>
      <c r="U94" s="151"/>
      <c r="V94" s="151"/>
      <c r="W94" s="141">
        <v>65.7</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625</v>
      </c>
      <c r="Q95" s="171"/>
      <c r="R95" s="171"/>
      <c r="S95" s="171"/>
      <c r="T95" s="171">
        <v>437</v>
      </c>
      <c r="U95" s="171"/>
      <c r="V95" s="171"/>
      <c r="W95" s="163">
        <v>69.900000000000006</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3</v>
      </c>
      <c r="Q96" s="151"/>
      <c r="R96" s="151"/>
      <c r="S96" s="151"/>
      <c r="T96" s="151">
        <v>3</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244</v>
      </c>
      <c r="Q97" s="171"/>
      <c r="R97" s="171"/>
      <c r="S97" s="171"/>
      <c r="T97" s="171">
        <v>136</v>
      </c>
      <c r="U97" s="171"/>
      <c r="V97" s="171"/>
      <c r="W97" s="163">
        <v>55.7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2</v>
      </c>
      <c r="Q98" s="151"/>
      <c r="R98" s="151"/>
      <c r="S98" s="151"/>
      <c r="T98" s="151">
        <v>0</v>
      </c>
      <c r="U98" s="151"/>
      <c r="V98" s="151"/>
      <c r="W98" s="141">
        <v>0</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2</v>
      </c>
      <c r="Q100" s="151"/>
      <c r="R100" s="151"/>
      <c r="S100" s="151"/>
      <c r="T100" s="151">
        <v>2</v>
      </c>
      <c r="U100" s="151"/>
      <c r="V100" s="151"/>
      <c r="W100" s="141">
        <v>100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15</v>
      </c>
      <c r="Q101" s="171"/>
      <c r="R101" s="171"/>
      <c r="S101" s="171"/>
      <c r="T101" s="171">
        <v>7</v>
      </c>
      <c r="U101" s="171"/>
      <c r="V101" s="171"/>
      <c r="W101" s="163">
        <v>46.7</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2</v>
      </c>
      <c r="Q103" s="171"/>
      <c r="R103" s="171"/>
      <c r="S103" s="171"/>
      <c r="T103" s="171">
        <v>2</v>
      </c>
      <c r="U103" s="171"/>
      <c r="V103" s="171"/>
      <c r="W103" s="163">
        <v>100</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890</v>
      </c>
      <c r="Q108" s="151"/>
      <c r="R108" s="151"/>
      <c r="S108" s="151"/>
      <c r="T108" s="151">
        <v>584</v>
      </c>
      <c r="U108" s="151"/>
      <c r="V108" s="151"/>
      <c r="W108" s="141">
        <v>65.599999999999994</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313</v>
      </c>
      <c r="Q109" s="171"/>
      <c r="R109" s="171"/>
      <c r="S109" s="171"/>
      <c r="T109" s="171">
        <v>176</v>
      </c>
      <c r="U109" s="171"/>
      <c r="V109" s="171"/>
      <c r="W109" s="163">
        <v>56.2</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332</v>
      </c>
      <c r="Q110" s="151"/>
      <c r="R110" s="151"/>
      <c r="S110" s="151"/>
      <c r="T110" s="151">
        <v>255</v>
      </c>
      <c r="U110" s="151"/>
      <c r="V110" s="151"/>
      <c r="W110" s="141">
        <v>76.8</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122</v>
      </c>
      <c r="Q111" s="171"/>
      <c r="R111" s="171"/>
      <c r="S111" s="171"/>
      <c r="T111" s="171">
        <v>81</v>
      </c>
      <c r="U111" s="171"/>
      <c r="V111" s="171"/>
      <c r="W111" s="163">
        <v>66.400000000000006</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66</v>
      </c>
      <c r="Q112" s="151"/>
      <c r="R112" s="151"/>
      <c r="S112" s="151"/>
      <c r="T112" s="151">
        <v>41</v>
      </c>
      <c r="U112" s="151"/>
      <c r="V112" s="151"/>
      <c r="W112" s="141">
        <v>62.1</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38</v>
      </c>
      <c r="Q113" s="171"/>
      <c r="R113" s="171"/>
      <c r="S113" s="171"/>
      <c r="T113" s="171">
        <v>22</v>
      </c>
      <c r="U113" s="171"/>
      <c r="V113" s="171"/>
      <c r="W113" s="163">
        <v>57.9</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12</v>
      </c>
      <c r="Q114" s="151"/>
      <c r="R114" s="151"/>
      <c r="S114" s="151"/>
      <c r="T114" s="151">
        <v>5</v>
      </c>
      <c r="U114" s="151"/>
      <c r="V114" s="151"/>
      <c r="W114" s="141">
        <v>41.7</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7</v>
      </c>
      <c r="Q115" s="171"/>
      <c r="R115" s="171"/>
      <c r="S115" s="171"/>
      <c r="T115" s="171">
        <v>4</v>
      </c>
      <c r="U115" s="171"/>
      <c r="V115" s="171"/>
      <c r="W115" s="163">
        <v>57.1</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c r="E127" s="134"/>
      <c r="F127" s="134"/>
      <c r="G127" s="134"/>
      <c r="H127" s="134"/>
      <c r="I127" s="132"/>
      <c r="J127" s="132"/>
      <c r="K127" s="132"/>
      <c r="L127" s="132"/>
      <c r="M127" s="132"/>
      <c r="N127" s="132"/>
      <c r="O127" s="173"/>
      <c r="P127" s="173"/>
      <c r="Q127" s="173"/>
      <c r="R127" s="173"/>
      <c r="S127" s="135" t="s">
        <v>166</v>
      </c>
      <c r="T127" s="135"/>
      <c r="U127" s="135"/>
      <c r="V127" s="135"/>
      <c r="W127" s="135"/>
      <c r="X127" s="135"/>
      <c r="Y127" s="135"/>
    </row>
    <row r="128" spans="1:25" ht="14.45" customHeight="1" x14ac:dyDescent="0.2">
      <c r="E128" s="37" t="s">
        <v>0</v>
      </c>
      <c r="F128" s="134" t="s">
        <v>0</v>
      </c>
      <c r="G128" s="134"/>
      <c r="H128" s="134"/>
      <c r="I128" s="134"/>
      <c r="J128" s="134"/>
      <c r="K128" s="134"/>
      <c r="L128" s="134"/>
      <c r="M128" s="134"/>
      <c r="N128" s="134"/>
      <c r="O128" s="134"/>
      <c r="P128" s="134"/>
      <c r="Q128" s="134" t="s">
        <v>0</v>
      </c>
      <c r="R128" s="134"/>
      <c r="S128" s="134"/>
      <c r="T128" s="134"/>
      <c r="U128" s="134" t="s">
        <v>0</v>
      </c>
      <c r="V128" s="134"/>
      <c r="W128" s="134"/>
      <c r="X128" s="134"/>
      <c r="Y128" s="134"/>
    </row>
    <row r="129" spans="1:25" ht="20.85" customHeight="1" x14ac:dyDescent="0.2">
      <c r="E129" s="175" t="s">
        <v>84</v>
      </c>
      <c r="F129" s="175"/>
      <c r="G129" s="175"/>
      <c r="H129" s="175"/>
      <c r="I129" s="175"/>
      <c r="J129" s="175"/>
      <c r="K129" s="175"/>
      <c r="L129" s="175"/>
      <c r="M129" s="175"/>
      <c r="N129" s="175"/>
      <c r="O129" s="175"/>
      <c r="P129" s="175"/>
      <c r="Q129" s="175"/>
      <c r="R129" s="175"/>
      <c r="S129" s="175"/>
      <c r="T129" s="175"/>
      <c r="U129" s="175"/>
      <c r="V129" s="175"/>
      <c r="W129" s="175"/>
      <c r="X129" s="175"/>
      <c r="Y129" s="175"/>
    </row>
    <row r="130" spans="1:25" ht="6.75" customHeight="1" x14ac:dyDescent="0.2">
      <c r="E130" s="37" t="s">
        <v>0</v>
      </c>
      <c r="F130" s="134" t="s">
        <v>0</v>
      </c>
      <c r="G130" s="134"/>
      <c r="H130" s="134"/>
      <c r="I130" s="134"/>
      <c r="J130" s="134"/>
      <c r="K130" s="134"/>
      <c r="L130" s="134"/>
      <c r="M130" s="134"/>
      <c r="N130" s="134"/>
      <c r="O130" s="134"/>
      <c r="P130" s="134"/>
      <c r="Q130" s="134" t="s">
        <v>0</v>
      </c>
      <c r="R130" s="134"/>
      <c r="S130" s="134"/>
      <c r="T130" s="134"/>
      <c r="U130" s="134" t="s">
        <v>0</v>
      </c>
      <c r="V130" s="134"/>
      <c r="W130" s="134"/>
      <c r="X130" s="134"/>
      <c r="Y130" s="134"/>
    </row>
    <row r="131" spans="1:25" ht="11.45" customHeight="1" x14ac:dyDescent="0.2">
      <c r="E131" s="37" t="s">
        <v>0</v>
      </c>
      <c r="F131" s="134" t="s">
        <v>61</v>
      </c>
      <c r="G131" s="134"/>
      <c r="H131" s="134"/>
      <c r="I131" s="134"/>
      <c r="J131" s="134"/>
      <c r="K131" s="134"/>
      <c r="L131" s="134"/>
      <c r="M131" s="134"/>
      <c r="N131" s="134"/>
      <c r="O131" s="134"/>
      <c r="P131" s="134"/>
      <c r="Q131" s="139" t="s">
        <v>0</v>
      </c>
      <c r="R131" s="139"/>
      <c r="S131" s="139"/>
      <c r="T131" s="139"/>
      <c r="U131" s="139"/>
      <c r="V131" s="139"/>
      <c r="W131" s="139"/>
      <c r="X131" s="139"/>
      <c r="Y131" s="139"/>
    </row>
    <row r="132" spans="1:25" ht="11.45" customHeight="1" x14ac:dyDescent="0.2">
      <c r="E132" s="37" t="s">
        <v>0</v>
      </c>
      <c r="F132" s="134" t="s">
        <v>62</v>
      </c>
      <c r="G132" s="134"/>
      <c r="H132" s="134"/>
      <c r="I132" s="134"/>
      <c r="J132" s="134"/>
      <c r="K132" s="134"/>
      <c r="L132" s="134"/>
      <c r="M132" s="134"/>
      <c r="N132" s="134"/>
      <c r="O132" s="134"/>
      <c r="P132" s="134"/>
      <c r="Q132" s="134"/>
      <c r="R132" s="134"/>
      <c r="S132" s="134"/>
      <c r="T132" s="134"/>
      <c r="U132" s="154" t="s">
        <v>63</v>
      </c>
      <c r="V132" s="154"/>
      <c r="W132" s="154"/>
      <c r="X132" s="154"/>
      <c r="Y132" s="154"/>
    </row>
    <row r="133" spans="1:25" ht="11.45" customHeight="1" x14ac:dyDescent="0.2">
      <c r="E133" s="37" t="s">
        <v>0</v>
      </c>
      <c r="F133" s="134" t="s">
        <v>5</v>
      </c>
      <c r="G133" s="134"/>
      <c r="H133" s="134"/>
      <c r="I133" s="134"/>
      <c r="J133" s="134"/>
      <c r="K133" s="134"/>
      <c r="L133" s="134"/>
      <c r="M133" s="134"/>
      <c r="N133" s="134"/>
      <c r="O133" s="134"/>
      <c r="P133" s="134"/>
      <c r="Q133" s="134"/>
      <c r="R133" s="134"/>
      <c r="S133" s="134"/>
      <c r="T133" s="134"/>
      <c r="U133" s="154" t="s">
        <v>64</v>
      </c>
      <c r="V133" s="154"/>
      <c r="W133" s="154"/>
      <c r="X133" s="154"/>
      <c r="Y133" s="154"/>
    </row>
    <row r="134" spans="1:25" ht="1.7"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row>
    <row r="135" spans="1:25" ht="1.1499999999999999" customHeight="1" x14ac:dyDescent="0.2">
      <c r="A135" s="152" t="s">
        <v>0</v>
      </c>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row>
    <row r="136" spans="1:25" ht="11.25" customHeight="1" x14ac:dyDescent="0.2">
      <c r="A136" s="177" t="s">
        <v>0</v>
      </c>
      <c r="B136" s="177"/>
      <c r="C136" s="181" t="s">
        <v>0</v>
      </c>
      <c r="D136" s="181"/>
      <c r="E136" s="181" t="s">
        <v>0</v>
      </c>
      <c r="F136" s="181"/>
      <c r="G136" s="181" t="s">
        <v>0</v>
      </c>
      <c r="H136" s="181"/>
      <c r="I136" s="181"/>
      <c r="J136" s="177" t="s">
        <v>0</v>
      </c>
      <c r="K136" s="177"/>
      <c r="L136" s="177"/>
      <c r="M136" s="177"/>
      <c r="N136" s="181" t="s">
        <v>0</v>
      </c>
      <c r="O136" s="181"/>
      <c r="P136" s="181"/>
      <c r="Q136" s="181"/>
      <c r="R136" s="181" t="s">
        <v>0</v>
      </c>
      <c r="S136" s="181"/>
      <c r="T136" s="181"/>
      <c r="U136" s="181"/>
      <c r="V136" s="181" t="s">
        <v>0</v>
      </c>
      <c r="W136" s="181"/>
      <c r="X136" s="181"/>
      <c r="Y136" s="38" t="s">
        <v>0</v>
      </c>
    </row>
    <row r="137" spans="1:25" ht="11.25" customHeight="1" x14ac:dyDescent="0.2">
      <c r="A137" s="179" t="s">
        <v>0</v>
      </c>
      <c r="B137" s="179"/>
      <c r="C137" s="165" t="s">
        <v>13</v>
      </c>
      <c r="D137" s="165"/>
      <c r="E137" s="165"/>
      <c r="F137" s="165"/>
      <c r="G137" s="165"/>
      <c r="H137" s="165"/>
      <c r="I137" s="165"/>
      <c r="J137" s="179" t="s">
        <v>0</v>
      </c>
      <c r="K137" s="179"/>
      <c r="L137" s="179"/>
      <c r="M137" s="179"/>
      <c r="N137" s="165" t="s">
        <v>14</v>
      </c>
      <c r="O137" s="165"/>
      <c r="P137" s="165"/>
      <c r="Q137" s="165"/>
      <c r="R137" s="165"/>
      <c r="S137" s="165"/>
      <c r="T137" s="165"/>
      <c r="U137" s="165"/>
      <c r="V137" s="165"/>
      <c r="W137" s="165"/>
      <c r="X137" s="165"/>
      <c r="Y137" s="40" t="s">
        <v>0</v>
      </c>
    </row>
    <row r="138" spans="1:25" ht="11.25" customHeight="1" x14ac:dyDescent="0.2">
      <c r="A138" s="142" t="s">
        <v>0</v>
      </c>
      <c r="B138" s="142"/>
      <c r="C138" s="142" t="s">
        <v>85</v>
      </c>
      <c r="D138" s="142"/>
      <c r="E138" s="142" t="s">
        <v>0</v>
      </c>
      <c r="F138" s="142"/>
      <c r="G138" s="151">
        <v>3214</v>
      </c>
      <c r="H138" s="151"/>
      <c r="I138" s="151"/>
      <c r="J138" s="144" t="s">
        <v>0</v>
      </c>
      <c r="K138" s="144"/>
      <c r="L138" s="144"/>
      <c r="M138" s="144"/>
      <c r="N138" s="142" t="s">
        <v>86</v>
      </c>
      <c r="O138" s="142"/>
      <c r="P138" s="142"/>
      <c r="Q138" s="142"/>
      <c r="R138" s="142"/>
      <c r="S138" s="142"/>
      <c r="T138" s="142"/>
      <c r="U138" s="142"/>
      <c r="V138" s="145">
        <v>29314</v>
      </c>
      <c r="W138" s="145"/>
      <c r="X138" s="145"/>
      <c r="Y138" s="41" t="s">
        <v>0</v>
      </c>
    </row>
    <row r="139" spans="1:25" ht="11.25" customHeight="1" x14ac:dyDescent="0.2">
      <c r="A139" s="143" t="s">
        <v>0</v>
      </c>
      <c r="B139" s="143"/>
      <c r="C139" s="143" t="s">
        <v>87</v>
      </c>
      <c r="D139" s="143"/>
      <c r="E139" s="143" t="s">
        <v>0</v>
      </c>
      <c r="F139" s="143"/>
      <c r="G139" s="171">
        <v>3204</v>
      </c>
      <c r="H139" s="171"/>
      <c r="I139" s="171"/>
      <c r="J139" s="186" t="s">
        <v>0</v>
      </c>
      <c r="K139" s="186"/>
      <c r="L139" s="186"/>
      <c r="M139" s="186"/>
      <c r="N139" s="143" t="s">
        <v>88</v>
      </c>
      <c r="O139" s="143"/>
      <c r="P139" s="143"/>
      <c r="Q139" s="143"/>
      <c r="R139" s="143"/>
      <c r="S139" s="143"/>
      <c r="T139" s="143"/>
      <c r="U139" s="143"/>
      <c r="V139" s="157">
        <v>32719</v>
      </c>
      <c r="W139" s="157"/>
      <c r="X139" s="157"/>
      <c r="Y139" s="43" t="s">
        <v>0</v>
      </c>
    </row>
    <row r="140" spans="1:25" ht="11.25" customHeight="1" x14ac:dyDescent="0.2">
      <c r="A140" s="142" t="s">
        <v>0</v>
      </c>
      <c r="B140" s="142"/>
      <c r="C140" s="142" t="s">
        <v>89</v>
      </c>
      <c r="D140" s="142"/>
      <c r="E140" s="142" t="s">
        <v>0</v>
      </c>
      <c r="F140" s="142"/>
      <c r="G140" s="151">
        <v>3164</v>
      </c>
      <c r="H140" s="151"/>
      <c r="I140" s="151"/>
      <c r="J140" s="144" t="s">
        <v>0</v>
      </c>
      <c r="K140" s="144"/>
      <c r="L140" s="144"/>
      <c r="M140" s="144"/>
      <c r="N140" s="142" t="s">
        <v>90</v>
      </c>
      <c r="O140" s="142"/>
      <c r="P140" s="142"/>
      <c r="Q140" s="142"/>
      <c r="R140" s="142"/>
      <c r="S140" s="142"/>
      <c r="T140" s="142"/>
      <c r="U140" s="142"/>
      <c r="V140" s="184">
        <v>2.2200000000000002</v>
      </c>
      <c r="W140" s="184"/>
      <c r="X140" s="184"/>
      <c r="Y140" s="41" t="s">
        <v>0</v>
      </c>
    </row>
    <row r="141" spans="1:25" ht="11.25" customHeight="1" x14ac:dyDescent="0.2">
      <c r="A141" s="143" t="s">
        <v>0</v>
      </c>
      <c r="B141" s="143"/>
      <c r="C141" s="143" t="s">
        <v>90</v>
      </c>
      <c r="D141" s="143"/>
      <c r="E141" s="143" t="s">
        <v>0</v>
      </c>
      <c r="F141" s="143"/>
      <c r="G141" s="174">
        <v>-0.25</v>
      </c>
      <c r="H141" s="174"/>
      <c r="I141" s="174"/>
      <c r="J141" s="150" t="s">
        <v>0</v>
      </c>
      <c r="K141" s="150"/>
      <c r="L141" s="150"/>
      <c r="M141" s="150"/>
      <c r="N141" s="143" t="s">
        <v>0</v>
      </c>
      <c r="O141" s="143"/>
      <c r="P141" s="143"/>
      <c r="Q141" s="143"/>
      <c r="R141" s="143"/>
      <c r="S141" s="143"/>
      <c r="T141" s="143"/>
      <c r="U141" s="143"/>
      <c r="V141" s="185" t="s">
        <v>0</v>
      </c>
      <c r="W141" s="185"/>
      <c r="X141" s="185"/>
      <c r="Y141" s="43" t="s">
        <v>0</v>
      </c>
    </row>
    <row r="142" spans="1:25" ht="0.75" customHeight="1" x14ac:dyDescent="0.2">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row>
    <row r="143" spans="1:25" ht="11.25" customHeight="1" x14ac:dyDescent="0.2">
      <c r="A143" s="177" t="s">
        <v>0</v>
      </c>
      <c r="B143" s="177"/>
      <c r="C143" s="177" t="s">
        <v>0</v>
      </c>
      <c r="D143" s="177"/>
      <c r="E143" s="177"/>
      <c r="F143" s="177"/>
      <c r="G143" s="177"/>
      <c r="H143" s="177"/>
      <c r="I143" s="177"/>
      <c r="J143" s="177"/>
      <c r="K143" s="177" t="s">
        <v>0</v>
      </c>
      <c r="L143" s="177"/>
      <c r="M143" s="177" t="s">
        <v>0</v>
      </c>
      <c r="N143" s="177"/>
      <c r="O143" s="177" t="s">
        <v>0</v>
      </c>
      <c r="P143" s="177"/>
      <c r="Q143" s="177"/>
      <c r="R143" s="177" t="s">
        <v>0</v>
      </c>
      <c r="S143" s="177"/>
      <c r="T143" s="177"/>
      <c r="U143" s="177" t="s">
        <v>0</v>
      </c>
      <c r="V143" s="177"/>
      <c r="W143" s="177"/>
      <c r="X143" s="38" t="s">
        <v>0</v>
      </c>
      <c r="Y143" s="38" t="s">
        <v>0</v>
      </c>
    </row>
    <row r="144" spans="1:25" ht="11.25" customHeight="1" x14ac:dyDescent="0.2">
      <c r="A144" s="146" t="s">
        <v>0</v>
      </c>
      <c r="B144" s="146"/>
      <c r="C144" s="146" t="s">
        <v>0</v>
      </c>
      <c r="D144" s="146"/>
      <c r="E144" s="146"/>
      <c r="F144" s="146"/>
      <c r="G144" s="146"/>
      <c r="H144" s="146"/>
      <c r="I144" s="146"/>
      <c r="J144" s="146"/>
      <c r="K144" s="147" t="s">
        <v>91</v>
      </c>
      <c r="L144" s="147"/>
      <c r="M144" s="147"/>
      <c r="N144" s="147"/>
      <c r="O144" s="147" t="s">
        <v>92</v>
      </c>
      <c r="P144" s="147"/>
      <c r="Q144" s="147"/>
      <c r="R144" s="147"/>
      <c r="S144" s="147"/>
      <c r="T144" s="147"/>
      <c r="U144" s="147" t="s">
        <v>93</v>
      </c>
      <c r="V144" s="147"/>
      <c r="W144" s="147"/>
      <c r="X144" s="147"/>
      <c r="Y144" s="40" t="s">
        <v>0</v>
      </c>
    </row>
    <row r="145" spans="1:25" ht="11.25" customHeight="1" x14ac:dyDescent="0.2">
      <c r="A145" s="146" t="s">
        <v>0</v>
      </c>
      <c r="B145" s="146"/>
      <c r="C145" s="165" t="s">
        <v>94</v>
      </c>
      <c r="D145" s="165"/>
      <c r="E145" s="165"/>
      <c r="F145" s="165"/>
      <c r="G145" s="165"/>
      <c r="H145" s="165"/>
      <c r="I145" s="165"/>
      <c r="J145" s="165"/>
      <c r="K145" s="149" t="s">
        <v>20</v>
      </c>
      <c r="L145" s="149"/>
      <c r="M145" s="149" t="s">
        <v>21</v>
      </c>
      <c r="N145" s="149"/>
      <c r="O145" s="149" t="s">
        <v>20</v>
      </c>
      <c r="P145" s="149"/>
      <c r="Q145" s="149"/>
      <c r="R145" s="149" t="s">
        <v>21</v>
      </c>
      <c r="S145" s="149"/>
      <c r="T145" s="149"/>
      <c r="U145" s="149" t="s">
        <v>20</v>
      </c>
      <c r="V145" s="149"/>
      <c r="W145" s="149"/>
      <c r="X145" s="46" t="s">
        <v>21</v>
      </c>
      <c r="Y145" s="40" t="s">
        <v>0</v>
      </c>
    </row>
    <row r="146" spans="1:25" ht="11.25" customHeight="1" x14ac:dyDescent="0.2">
      <c r="A146" s="142" t="s">
        <v>0</v>
      </c>
      <c r="B146" s="142"/>
      <c r="C146" s="164" t="s">
        <v>95</v>
      </c>
      <c r="D146" s="164"/>
      <c r="E146" s="164"/>
      <c r="F146" s="164"/>
      <c r="G146" s="164"/>
      <c r="H146" s="164"/>
      <c r="I146" s="164"/>
      <c r="J146" s="164"/>
      <c r="K146" s="151">
        <v>2221</v>
      </c>
      <c r="L146" s="151"/>
      <c r="M146" s="144" t="s">
        <v>96</v>
      </c>
      <c r="N146" s="144"/>
      <c r="O146" s="151">
        <v>2256</v>
      </c>
      <c r="P146" s="151"/>
      <c r="Q146" s="151"/>
      <c r="R146" s="144" t="s">
        <v>96</v>
      </c>
      <c r="S146" s="144"/>
      <c r="T146" s="144"/>
      <c r="U146" s="151">
        <v>2285</v>
      </c>
      <c r="V146" s="151"/>
      <c r="W146" s="151"/>
      <c r="X146" s="42" t="s">
        <v>96</v>
      </c>
      <c r="Y146" s="38" t="s">
        <v>0</v>
      </c>
    </row>
    <row r="147" spans="1:25" ht="10.5" customHeight="1" x14ac:dyDescent="0.2">
      <c r="A147" s="143" t="s">
        <v>0</v>
      </c>
      <c r="B147" s="143"/>
      <c r="C147" s="159" t="s">
        <v>97</v>
      </c>
      <c r="D147" s="159"/>
      <c r="E147" s="159"/>
      <c r="F147" s="159"/>
      <c r="G147" s="159"/>
      <c r="H147" s="159"/>
      <c r="I147" s="159"/>
      <c r="J147" s="159"/>
      <c r="K147" s="171">
        <v>1471</v>
      </c>
      <c r="L147" s="171"/>
      <c r="M147" s="163">
        <v>66.2</v>
      </c>
      <c r="N147" s="163"/>
      <c r="O147" s="171">
        <v>1472</v>
      </c>
      <c r="P147" s="171"/>
      <c r="Q147" s="171"/>
      <c r="R147" s="163">
        <v>65.2</v>
      </c>
      <c r="S147" s="163"/>
      <c r="T147" s="163"/>
      <c r="U147" s="171">
        <v>1463</v>
      </c>
      <c r="V147" s="171"/>
      <c r="W147" s="171"/>
      <c r="X147" s="47">
        <v>64</v>
      </c>
      <c r="Y147" s="48" t="s">
        <v>0</v>
      </c>
    </row>
    <row r="148" spans="1:25" ht="11.25" customHeight="1" x14ac:dyDescent="0.2">
      <c r="A148" s="142" t="s">
        <v>0</v>
      </c>
      <c r="B148" s="142"/>
      <c r="C148" s="183" t="s">
        <v>98</v>
      </c>
      <c r="D148" s="183"/>
      <c r="E148" s="183"/>
      <c r="F148" s="183"/>
      <c r="G148" s="183"/>
      <c r="H148" s="183"/>
      <c r="I148" s="183"/>
      <c r="J148" s="183"/>
      <c r="K148" s="151">
        <v>1137</v>
      </c>
      <c r="L148" s="151"/>
      <c r="M148" s="141">
        <v>51.2</v>
      </c>
      <c r="N148" s="141"/>
      <c r="O148" s="151">
        <v>1119</v>
      </c>
      <c r="P148" s="151"/>
      <c r="Q148" s="151"/>
      <c r="R148" s="141">
        <v>49.6</v>
      </c>
      <c r="S148" s="141"/>
      <c r="T148" s="141"/>
      <c r="U148" s="151">
        <v>1112</v>
      </c>
      <c r="V148" s="151"/>
      <c r="W148" s="151"/>
      <c r="X148" s="49">
        <v>48.7</v>
      </c>
      <c r="Y148" s="38" t="s">
        <v>0</v>
      </c>
    </row>
    <row r="149" spans="1:25" ht="10.5" customHeight="1" x14ac:dyDescent="0.2">
      <c r="A149" s="143" t="s">
        <v>0</v>
      </c>
      <c r="B149" s="143"/>
      <c r="C149" s="182" t="s">
        <v>99</v>
      </c>
      <c r="D149" s="182"/>
      <c r="E149" s="182"/>
      <c r="F149" s="182"/>
      <c r="G149" s="182"/>
      <c r="H149" s="182"/>
      <c r="I149" s="182"/>
      <c r="J149" s="182"/>
      <c r="K149" s="171">
        <v>334</v>
      </c>
      <c r="L149" s="171"/>
      <c r="M149" s="163">
        <v>15</v>
      </c>
      <c r="N149" s="163"/>
      <c r="O149" s="171">
        <v>353</v>
      </c>
      <c r="P149" s="171"/>
      <c r="Q149" s="171"/>
      <c r="R149" s="163">
        <v>15.6</v>
      </c>
      <c r="S149" s="163"/>
      <c r="T149" s="163"/>
      <c r="U149" s="171">
        <v>351</v>
      </c>
      <c r="V149" s="171"/>
      <c r="W149" s="171"/>
      <c r="X149" s="47">
        <v>15.4</v>
      </c>
      <c r="Y149" s="48" t="s">
        <v>0</v>
      </c>
    </row>
    <row r="150" spans="1:25" ht="11.25" customHeight="1" x14ac:dyDescent="0.2">
      <c r="A150" s="142" t="s">
        <v>0</v>
      </c>
      <c r="B150" s="142"/>
      <c r="C150" s="161" t="s">
        <v>100</v>
      </c>
      <c r="D150" s="161"/>
      <c r="E150" s="161"/>
      <c r="F150" s="161"/>
      <c r="G150" s="161"/>
      <c r="H150" s="161"/>
      <c r="I150" s="161"/>
      <c r="J150" s="161"/>
      <c r="K150" s="151">
        <v>750</v>
      </c>
      <c r="L150" s="151"/>
      <c r="M150" s="141">
        <v>33.799999999999997</v>
      </c>
      <c r="N150" s="141"/>
      <c r="O150" s="151">
        <v>784</v>
      </c>
      <c r="P150" s="151"/>
      <c r="Q150" s="151"/>
      <c r="R150" s="141">
        <v>34.799999999999997</v>
      </c>
      <c r="S150" s="141"/>
      <c r="T150" s="141"/>
      <c r="U150" s="151">
        <v>822</v>
      </c>
      <c r="V150" s="151"/>
      <c r="W150" s="151"/>
      <c r="X150" s="49">
        <v>36</v>
      </c>
      <c r="Y150" s="38" t="s">
        <v>0</v>
      </c>
    </row>
    <row r="151" spans="1:25" ht="11.25" customHeight="1" x14ac:dyDescent="0.2">
      <c r="A151" s="142" t="s">
        <v>0</v>
      </c>
      <c r="B151" s="142"/>
      <c r="C151" s="142" t="s">
        <v>0</v>
      </c>
      <c r="D151" s="142"/>
      <c r="E151" s="142"/>
      <c r="F151" s="142"/>
      <c r="G151" s="142"/>
      <c r="H151" s="142"/>
      <c r="I151" s="142"/>
      <c r="J151" s="142"/>
      <c r="K151" s="144" t="s">
        <v>0</v>
      </c>
      <c r="L151" s="144"/>
      <c r="M151" s="144" t="s">
        <v>0</v>
      </c>
      <c r="N151" s="144"/>
      <c r="O151" s="144" t="s">
        <v>0</v>
      </c>
      <c r="P151" s="144"/>
      <c r="Q151" s="144"/>
      <c r="R151" s="144" t="s">
        <v>0</v>
      </c>
      <c r="S151" s="144"/>
      <c r="T151" s="144"/>
      <c r="U151" s="144" t="s">
        <v>0</v>
      </c>
      <c r="V151" s="144"/>
      <c r="W151" s="144"/>
      <c r="X151" s="42" t="s">
        <v>0</v>
      </c>
      <c r="Y151" s="38" t="s">
        <v>0</v>
      </c>
    </row>
    <row r="152" spans="1:25" ht="11.25" customHeight="1" x14ac:dyDescent="0.2">
      <c r="A152" s="146" t="s">
        <v>0</v>
      </c>
      <c r="B152" s="146"/>
      <c r="C152" s="146" t="s">
        <v>0</v>
      </c>
      <c r="D152" s="146"/>
      <c r="E152" s="146"/>
      <c r="F152" s="146"/>
      <c r="G152" s="146"/>
      <c r="H152" s="146"/>
      <c r="I152" s="146"/>
      <c r="J152" s="146"/>
      <c r="K152" s="147" t="s">
        <v>0</v>
      </c>
      <c r="L152" s="147"/>
      <c r="M152" s="147"/>
      <c r="N152" s="147"/>
      <c r="O152" s="147" t="s">
        <v>92</v>
      </c>
      <c r="P152" s="147"/>
      <c r="Q152" s="147"/>
      <c r="R152" s="147"/>
      <c r="S152" s="147"/>
      <c r="T152" s="147"/>
      <c r="U152" s="147" t="s">
        <v>93</v>
      </c>
      <c r="V152" s="147"/>
      <c r="W152" s="147"/>
      <c r="X152" s="147"/>
      <c r="Y152" s="40" t="s">
        <v>0</v>
      </c>
    </row>
    <row r="153" spans="1:25" ht="11.25" customHeight="1" x14ac:dyDescent="0.2">
      <c r="A153" s="179" t="s">
        <v>0</v>
      </c>
      <c r="B153" s="179"/>
      <c r="C153" s="165" t="s">
        <v>101</v>
      </c>
      <c r="D153" s="165"/>
      <c r="E153" s="165"/>
      <c r="F153" s="165"/>
      <c r="G153" s="165"/>
      <c r="H153" s="165"/>
      <c r="I153" s="165"/>
      <c r="J153" s="165"/>
      <c r="K153" s="149" t="s">
        <v>0</v>
      </c>
      <c r="L153" s="149"/>
      <c r="M153" s="149" t="s">
        <v>0</v>
      </c>
      <c r="N153" s="149"/>
      <c r="O153" s="149" t="s">
        <v>20</v>
      </c>
      <c r="P153" s="149"/>
      <c r="Q153" s="149"/>
      <c r="R153" s="149" t="s">
        <v>21</v>
      </c>
      <c r="S153" s="149"/>
      <c r="T153" s="149"/>
      <c r="U153" s="149" t="s">
        <v>20</v>
      </c>
      <c r="V153" s="149"/>
      <c r="W153" s="149"/>
      <c r="X153" s="46" t="s">
        <v>21</v>
      </c>
      <c r="Y153" s="40" t="s">
        <v>0</v>
      </c>
    </row>
    <row r="154" spans="1:25" ht="11.25" customHeight="1" x14ac:dyDescent="0.2">
      <c r="A154" s="142" t="s">
        <v>0</v>
      </c>
      <c r="B154" s="142"/>
      <c r="C154" s="164" t="s">
        <v>102</v>
      </c>
      <c r="D154" s="164"/>
      <c r="E154" s="164"/>
      <c r="F154" s="164"/>
      <c r="G154" s="164"/>
      <c r="H154" s="164"/>
      <c r="I154" s="164"/>
      <c r="J154" s="164"/>
      <c r="K154" s="144" t="s">
        <v>0</v>
      </c>
      <c r="L154" s="144"/>
      <c r="M154" s="144" t="s">
        <v>0</v>
      </c>
      <c r="N154" s="144"/>
      <c r="O154" s="151">
        <v>1119</v>
      </c>
      <c r="P154" s="151"/>
      <c r="Q154" s="151"/>
      <c r="R154" s="144" t="s">
        <v>96</v>
      </c>
      <c r="S154" s="144"/>
      <c r="T154" s="144"/>
      <c r="U154" s="151">
        <v>1111</v>
      </c>
      <c r="V154" s="151"/>
      <c r="W154" s="151"/>
      <c r="X154" s="42" t="s">
        <v>96</v>
      </c>
      <c r="Y154" s="38" t="s">
        <v>0</v>
      </c>
    </row>
    <row r="155" spans="1:25" ht="11.25" customHeight="1" x14ac:dyDescent="0.2">
      <c r="A155" s="143" t="s">
        <v>0</v>
      </c>
      <c r="B155" s="143"/>
      <c r="C155" s="159" t="s">
        <v>103</v>
      </c>
      <c r="D155" s="159"/>
      <c r="E155" s="159"/>
      <c r="F155" s="159"/>
      <c r="G155" s="159"/>
      <c r="H155" s="159"/>
      <c r="I155" s="159"/>
      <c r="J155" s="159"/>
      <c r="K155" s="150" t="s">
        <v>0</v>
      </c>
      <c r="L155" s="150"/>
      <c r="M155" s="150" t="s">
        <v>0</v>
      </c>
      <c r="N155" s="150"/>
      <c r="O155" s="171">
        <v>109</v>
      </c>
      <c r="P155" s="171"/>
      <c r="Q155" s="171"/>
      <c r="R155" s="163">
        <v>9.6999999999999993</v>
      </c>
      <c r="S155" s="163"/>
      <c r="T155" s="163"/>
      <c r="U155" s="171">
        <v>58</v>
      </c>
      <c r="V155" s="171"/>
      <c r="W155" s="171"/>
      <c r="X155" s="47">
        <v>5.2</v>
      </c>
      <c r="Y155" s="48" t="s">
        <v>0</v>
      </c>
    </row>
    <row r="156" spans="1:25" ht="11.25" customHeight="1" x14ac:dyDescent="0.2">
      <c r="A156" s="142" t="s">
        <v>0</v>
      </c>
      <c r="B156" s="142"/>
      <c r="C156" s="161" t="s">
        <v>104</v>
      </c>
      <c r="D156" s="161"/>
      <c r="E156" s="161"/>
      <c r="F156" s="161"/>
      <c r="G156" s="161"/>
      <c r="H156" s="161"/>
      <c r="I156" s="161"/>
      <c r="J156" s="161"/>
      <c r="K156" s="144" t="s">
        <v>0</v>
      </c>
      <c r="L156" s="144"/>
      <c r="M156" s="144" t="s">
        <v>0</v>
      </c>
      <c r="N156" s="144"/>
      <c r="O156" s="151">
        <v>334</v>
      </c>
      <c r="P156" s="151"/>
      <c r="Q156" s="151"/>
      <c r="R156" s="141">
        <v>29.8</v>
      </c>
      <c r="S156" s="141"/>
      <c r="T156" s="141"/>
      <c r="U156" s="151">
        <v>254</v>
      </c>
      <c r="V156" s="151"/>
      <c r="W156" s="151"/>
      <c r="X156" s="49">
        <v>22.9</v>
      </c>
      <c r="Y156" s="38" t="s">
        <v>0</v>
      </c>
    </row>
    <row r="157" spans="1:25" ht="11.25" customHeight="1" x14ac:dyDescent="0.2">
      <c r="A157" s="143" t="s">
        <v>0</v>
      </c>
      <c r="B157" s="143"/>
      <c r="C157" s="159" t="s">
        <v>30</v>
      </c>
      <c r="D157" s="159"/>
      <c r="E157" s="159"/>
      <c r="F157" s="159"/>
      <c r="G157" s="159"/>
      <c r="H157" s="159"/>
      <c r="I157" s="159"/>
      <c r="J157" s="159"/>
      <c r="K157" s="150" t="s">
        <v>0</v>
      </c>
      <c r="L157" s="150"/>
      <c r="M157" s="150" t="s">
        <v>0</v>
      </c>
      <c r="N157" s="150"/>
      <c r="O157" s="171">
        <v>291</v>
      </c>
      <c r="P157" s="171"/>
      <c r="Q157" s="171"/>
      <c r="R157" s="163">
        <v>26</v>
      </c>
      <c r="S157" s="163"/>
      <c r="T157" s="163"/>
      <c r="U157" s="171">
        <v>293</v>
      </c>
      <c r="V157" s="171"/>
      <c r="W157" s="171"/>
      <c r="X157" s="47">
        <v>26.4</v>
      </c>
      <c r="Y157" s="50" t="s">
        <v>0</v>
      </c>
    </row>
    <row r="158" spans="1:25" ht="11.25" customHeight="1" x14ac:dyDescent="0.2">
      <c r="A158" s="142" t="s">
        <v>0</v>
      </c>
      <c r="B158" s="142"/>
      <c r="C158" s="161" t="s">
        <v>31</v>
      </c>
      <c r="D158" s="161"/>
      <c r="E158" s="161"/>
      <c r="F158" s="161"/>
      <c r="G158" s="161"/>
      <c r="H158" s="161"/>
      <c r="I158" s="161"/>
      <c r="J158" s="161"/>
      <c r="K158" s="144" t="s">
        <v>0</v>
      </c>
      <c r="L158" s="144"/>
      <c r="M158" s="144" t="s">
        <v>0</v>
      </c>
      <c r="N158" s="144"/>
      <c r="O158" s="151">
        <v>150</v>
      </c>
      <c r="P158" s="151"/>
      <c r="Q158" s="151"/>
      <c r="R158" s="141">
        <v>13.4</v>
      </c>
      <c r="S158" s="141"/>
      <c r="T158" s="141"/>
      <c r="U158" s="151">
        <v>205</v>
      </c>
      <c r="V158" s="151"/>
      <c r="W158" s="151"/>
      <c r="X158" s="49">
        <v>18.5</v>
      </c>
      <c r="Y158" s="37" t="s">
        <v>0</v>
      </c>
    </row>
    <row r="159" spans="1:25" ht="12" customHeight="1" x14ac:dyDescent="0.2">
      <c r="A159" s="143" t="s">
        <v>0</v>
      </c>
      <c r="B159" s="143"/>
      <c r="C159" s="159" t="s">
        <v>105</v>
      </c>
      <c r="D159" s="159"/>
      <c r="E159" s="159"/>
      <c r="F159" s="159"/>
      <c r="G159" s="159"/>
      <c r="H159" s="159"/>
      <c r="I159" s="159"/>
      <c r="J159" s="159"/>
      <c r="K159" s="150" t="s">
        <v>0</v>
      </c>
      <c r="L159" s="150"/>
      <c r="M159" s="150" t="s">
        <v>0</v>
      </c>
      <c r="N159" s="150"/>
      <c r="O159" s="171">
        <v>88</v>
      </c>
      <c r="P159" s="171"/>
      <c r="Q159" s="171"/>
      <c r="R159" s="163">
        <v>7.9</v>
      </c>
      <c r="S159" s="163"/>
      <c r="T159" s="163"/>
      <c r="U159" s="171">
        <v>126</v>
      </c>
      <c r="V159" s="171"/>
      <c r="W159" s="171"/>
      <c r="X159" s="47">
        <v>11.3</v>
      </c>
      <c r="Y159" s="43" t="s">
        <v>0</v>
      </c>
    </row>
    <row r="160" spans="1:25" ht="11.25" customHeight="1" x14ac:dyDescent="0.2">
      <c r="A160" s="142" t="s">
        <v>0</v>
      </c>
      <c r="B160" s="142"/>
      <c r="C160" s="161" t="s">
        <v>106</v>
      </c>
      <c r="D160" s="161"/>
      <c r="E160" s="161"/>
      <c r="F160" s="161"/>
      <c r="G160" s="161"/>
      <c r="H160" s="161"/>
      <c r="I160" s="161"/>
      <c r="J160" s="161"/>
      <c r="K160" s="144" t="s">
        <v>0</v>
      </c>
      <c r="L160" s="144"/>
      <c r="M160" s="144" t="s">
        <v>0</v>
      </c>
      <c r="N160" s="144"/>
      <c r="O160" s="151">
        <v>52</v>
      </c>
      <c r="P160" s="151"/>
      <c r="Q160" s="151"/>
      <c r="R160" s="141">
        <v>4.5999999999999996</v>
      </c>
      <c r="S160" s="141"/>
      <c r="T160" s="141"/>
      <c r="U160" s="151">
        <v>64</v>
      </c>
      <c r="V160" s="151"/>
      <c r="W160" s="151"/>
      <c r="X160" s="49">
        <v>5.8</v>
      </c>
      <c r="Y160" s="37" t="s">
        <v>0</v>
      </c>
    </row>
    <row r="161" spans="1:25" ht="11.25" customHeight="1" x14ac:dyDescent="0.2">
      <c r="A161" s="143" t="s">
        <v>0</v>
      </c>
      <c r="B161" s="143"/>
      <c r="C161" s="159" t="s">
        <v>107</v>
      </c>
      <c r="D161" s="159"/>
      <c r="E161" s="159"/>
      <c r="F161" s="159"/>
      <c r="G161" s="159"/>
      <c r="H161" s="159"/>
      <c r="I161" s="159"/>
      <c r="J161" s="159"/>
      <c r="K161" s="150" t="s">
        <v>0</v>
      </c>
      <c r="L161" s="150"/>
      <c r="M161" s="150" t="s">
        <v>0</v>
      </c>
      <c r="N161" s="150"/>
      <c r="O161" s="171">
        <v>45</v>
      </c>
      <c r="P161" s="171"/>
      <c r="Q161" s="171"/>
      <c r="R161" s="163">
        <v>4</v>
      </c>
      <c r="S161" s="163"/>
      <c r="T161" s="163"/>
      <c r="U161" s="171">
        <v>50</v>
      </c>
      <c r="V161" s="171"/>
      <c r="W161" s="171"/>
      <c r="X161" s="47">
        <v>4.5</v>
      </c>
      <c r="Y161" s="50" t="s">
        <v>0</v>
      </c>
    </row>
    <row r="162" spans="1:25" ht="11.25" customHeight="1" x14ac:dyDescent="0.2">
      <c r="A162" s="142" t="s">
        <v>0</v>
      </c>
      <c r="B162" s="142"/>
      <c r="C162" s="161" t="s">
        <v>108</v>
      </c>
      <c r="D162" s="161"/>
      <c r="E162" s="161"/>
      <c r="F162" s="161"/>
      <c r="G162" s="161"/>
      <c r="H162" s="161"/>
      <c r="I162" s="161"/>
      <c r="J162" s="161"/>
      <c r="K162" s="144" t="s">
        <v>0</v>
      </c>
      <c r="L162" s="144"/>
      <c r="M162" s="144" t="s">
        <v>0</v>
      </c>
      <c r="N162" s="144"/>
      <c r="O162" s="151">
        <v>25</v>
      </c>
      <c r="P162" s="151"/>
      <c r="Q162" s="151"/>
      <c r="R162" s="141">
        <v>2.2000000000000002</v>
      </c>
      <c r="S162" s="141"/>
      <c r="T162" s="141"/>
      <c r="U162" s="151">
        <v>30</v>
      </c>
      <c r="V162" s="151"/>
      <c r="W162" s="151"/>
      <c r="X162" s="49">
        <v>2.7</v>
      </c>
      <c r="Y162" s="38" t="s">
        <v>0</v>
      </c>
    </row>
    <row r="163" spans="1:25" ht="11.25" customHeight="1" x14ac:dyDescent="0.2">
      <c r="A163" s="150" t="s">
        <v>0</v>
      </c>
      <c r="B163" s="150"/>
      <c r="C163" s="159" t="s">
        <v>109</v>
      </c>
      <c r="D163" s="159"/>
      <c r="E163" s="159"/>
      <c r="F163" s="159"/>
      <c r="G163" s="159"/>
      <c r="H163" s="159"/>
      <c r="I163" s="159"/>
      <c r="J163" s="159"/>
      <c r="K163" s="150" t="s">
        <v>0</v>
      </c>
      <c r="L163" s="150"/>
      <c r="M163" s="150" t="s">
        <v>0</v>
      </c>
      <c r="N163" s="150"/>
      <c r="O163" s="171">
        <v>13</v>
      </c>
      <c r="P163" s="171"/>
      <c r="Q163" s="171"/>
      <c r="R163" s="163">
        <v>1.2</v>
      </c>
      <c r="S163" s="163"/>
      <c r="T163" s="163"/>
      <c r="U163" s="171">
        <v>14</v>
      </c>
      <c r="V163" s="171"/>
      <c r="W163" s="171"/>
      <c r="X163" s="47">
        <v>1.3</v>
      </c>
      <c r="Y163" s="44" t="s">
        <v>0</v>
      </c>
    </row>
    <row r="164" spans="1:25" ht="11.25" customHeight="1" x14ac:dyDescent="0.2">
      <c r="A164" s="142" t="s">
        <v>0</v>
      </c>
      <c r="B164" s="142"/>
      <c r="C164" s="161" t="s">
        <v>110</v>
      </c>
      <c r="D164" s="161"/>
      <c r="E164" s="161"/>
      <c r="F164" s="161"/>
      <c r="G164" s="161"/>
      <c r="H164" s="161"/>
      <c r="I164" s="161"/>
      <c r="J164" s="161"/>
      <c r="K164" s="144" t="s">
        <v>0</v>
      </c>
      <c r="L164" s="144"/>
      <c r="M164" s="144" t="s">
        <v>0</v>
      </c>
      <c r="N164" s="144"/>
      <c r="O164" s="151">
        <v>11</v>
      </c>
      <c r="P164" s="151"/>
      <c r="Q164" s="151"/>
      <c r="R164" s="141">
        <v>1</v>
      </c>
      <c r="S164" s="141"/>
      <c r="T164" s="141"/>
      <c r="U164" s="151">
        <v>16</v>
      </c>
      <c r="V164" s="151"/>
      <c r="W164" s="151"/>
      <c r="X164" s="49">
        <v>1.4</v>
      </c>
      <c r="Y164" s="38" t="s">
        <v>0</v>
      </c>
    </row>
    <row r="165" spans="1:25" ht="11.25" customHeight="1" x14ac:dyDescent="0.2">
      <c r="A165" s="143" t="s">
        <v>0</v>
      </c>
      <c r="B165" s="143"/>
      <c r="C165" s="159" t="s">
        <v>111</v>
      </c>
      <c r="D165" s="159"/>
      <c r="E165" s="159"/>
      <c r="F165" s="159"/>
      <c r="G165" s="159"/>
      <c r="H165" s="159"/>
      <c r="I165" s="159"/>
      <c r="J165" s="159"/>
      <c r="K165" s="150" t="s">
        <v>0</v>
      </c>
      <c r="L165" s="150"/>
      <c r="M165" s="150" t="s">
        <v>0</v>
      </c>
      <c r="N165" s="150"/>
      <c r="O165" s="171">
        <v>1</v>
      </c>
      <c r="P165" s="171"/>
      <c r="Q165" s="171"/>
      <c r="R165" s="163">
        <v>0.1</v>
      </c>
      <c r="S165" s="163"/>
      <c r="T165" s="163"/>
      <c r="U165" s="171">
        <v>1</v>
      </c>
      <c r="V165" s="171"/>
      <c r="W165" s="171"/>
      <c r="X165" s="47">
        <v>0.1</v>
      </c>
      <c r="Y165" s="48" t="s">
        <v>0</v>
      </c>
    </row>
    <row r="166" spans="1:25" ht="11.25" customHeight="1" x14ac:dyDescent="0.2">
      <c r="A166" s="142" t="s">
        <v>0</v>
      </c>
      <c r="B166" s="142"/>
      <c r="C166" s="161" t="s">
        <v>0</v>
      </c>
      <c r="D166" s="161"/>
      <c r="E166" s="161"/>
      <c r="F166" s="161"/>
      <c r="G166" s="161"/>
      <c r="H166" s="161"/>
      <c r="I166" s="161"/>
      <c r="J166" s="161"/>
      <c r="K166" s="144" t="s">
        <v>0</v>
      </c>
      <c r="L166" s="144"/>
      <c r="M166" s="144" t="s">
        <v>0</v>
      </c>
      <c r="N166" s="144"/>
      <c r="O166" s="144" t="s">
        <v>0</v>
      </c>
      <c r="P166" s="144"/>
      <c r="Q166" s="144"/>
      <c r="R166" s="144" t="s">
        <v>0</v>
      </c>
      <c r="S166" s="144"/>
      <c r="T166" s="144"/>
      <c r="U166" s="144" t="s">
        <v>0</v>
      </c>
      <c r="V166" s="144"/>
      <c r="W166" s="144"/>
      <c r="X166" s="42" t="s">
        <v>0</v>
      </c>
      <c r="Y166" s="38" t="s">
        <v>0</v>
      </c>
    </row>
    <row r="167" spans="1:25" ht="11.25" customHeight="1" x14ac:dyDescent="0.2">
      <c r="A167" s="143" t="s">
        <v>0</v>
      </c>
      <c r="B167" s="143"/>
      <c r="C167" s="169" t="s">
        <v>112</v>
      </c>
      <c r="D167" s="169"/>
      <c r="E167" s="169"/>
      <c r="F167" s="169"/>
      <c r="G167" s="169"/>
      <c r="H167" s="169"/>
      <c r="I167" s="169"/>
      <c r="J167" s="169"/>
      <c r="K167" s="150" t="s">
        <v>0</v>
      </c>
      <c r="L167" s="150"/>
      <c r="M167" s="150" t="s">
        <v>0</v>
      </c>
      <c r="N167" s="150"/>
      <c r="O167" s="157">
        <v>119926</v>
      </c>
      <c r="P167" s="157"/>
      <c r="Q167" s="157"/>
      <c r="R167" s="150" t="s">
        <v>0</v>
      </c>
      <c r="S167" s="150"/>
      <c r="T167" s="150"/>
      <c r="U167" s="157">
        <v>141518</v>
      </c>
      <c r="V167" s="157"/>
      <c r="W167" s="157"/>
      <c r="X167" s="44" t="s">
        <v>0</v>
      </c>
      <c r="Y167" s="48" t="s">
        <v>0</v>
      </c>
    </row>
    <row r="168" spans="1:25" ht="11.25" customHeight="1" x14ac:dyDescent="0.2">
      <c r="A168" s="142" t="s">
        <v>0</v>
      </c>
      <c r="B168" s="142"/>
      <c r="C168" s="164" t="s">
        <v>113</v>
      </c>
      <c r="D168" s="164"/>
      <c r="E168" s="164"/>
      <c r="F168" s="164"/>
      <c r="G168" s="164"/>
      <c r="H168" s="164"/>
      <c r="I168" s="164"/>
      <c r="J168" s="164"/>
      <c r="K168" s="144" t="s">
        <v>0</v>
      </c>
      <c r="L168" s="144"/>
      <c r="M168" s="144" t="s">
        <v>0</v>
      </c>
      <c r="N168" s="144"/>
      <c r="O168" s="145">
        <v>152317</v>
      </c>
      <c r="P168" s="145"/>
      <c r="Q168" s="145"/>
      <c r="R168" s="144" t="s">
        <v>0</v>
      </c>
      <c r="S168" s="144"/>
      <c r="T168" s="144"/>
      <c r="U168" s="145">
        <v>174117</v>
      </c>
      <c r="V168" s="145"/>
      <c r="W168" s="145"/>
      <c r="X168" s="42" t="s">
        <v>0</v>
      </c>
      <c r="Y168" s="38" t="s">
        <v>0</v>
      </c>
    </row>
    <row r="169" spans="1:25" ht="273.75" customHeight="1" x14ac:dyDescent="0.2">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row>
    <row r="170" spans="1:25" ht="9.6" customHeight="1" x14ac:dyDescent="0.2">
      <c r="B170" s="140" t="s">
        <v>114</v>
      </c>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row>
    <row r="171" spans="1:25" ht="1.5" customHeight="1" x14ac:dyDescent="0.2">
      <c r="A171" s="137" t="s">
        <v>0</v>
      </c>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r="172" spans="1:25" ht="0.6" customHeight="1" x14ac:dyDescent="0.2">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row>
    <row r="173" spans="1:25" ht="0.6"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row>
    <row r="174" spans="1:25" ht="0.6"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row>
    <row r="175" spans="1:25" ht="0.6"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row>
    <row r="176" spans="1:25" ht="3"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row>
    <row r="177" spans="1:25" ht="13.5" customHeight="1" x14ac:dyDescent="0.2">
      <c r="B177" s="138" t="s">
        <v>0</v>
      </c>
      <c r="C177" s="138"/>
      <c r="D177" s="134" t="s">
        <v>0</v>
      </c>
      <c r="E177" s="134"/>
      <c r="F177" s="134"/>
      <c r="G177" s="134"/>
      <c r="H177" s="134"/>
      <c r="I177" s="139" t="s">
        <v>37</v>
      </c>
      <c r="J177" s="139"/>
      <c r="K177" s="139"/>
      <c r="L177" s="139"/>
      <c r="M177" s="139"/>
      <c r="N177" s="139"/>
      <c r="O177" s="139"/>
      <c r="P177" s="139"/>
      <c r="Q177" s="139"/>
      <c r="R177" s="139"/>
      <c r="S177" s="139"/>
      <c r="T177" s="139"/>
      <c r="U177" s="139"/>
      <c r="V177" s="139"/>
      <c r="W177" s="139"/>
      <c r="X177" s="139"/>
      <c r="Y177" s="139"/>
    </row>
    <row r="178" spans="1:25" ht="11.85" customHeight="1" x14ac:dyDescent="0.2">
      <c r="B178" s="130" t="s">
        <v>0</v>
      </c>
      <c r="C178" s="130"/>
      <c r="D178" s="131" t="s">
        <v>0</v>
      </c>
      <c r="E178" s="131"/>
      <c r="F178" s="131"/>
      <c r="G178" s="131"/>
      <c r="H178" s="131"/>
      <c r="I178" s="132" t="s">
        <v>38</v>
      </c>
      <c r="J178" s="132"/>
      <c r="K178" s="132"/>
      <c r="L178" s="132"/>
      <c r="M178" s="132"/>
      <c r="N178" s="132"/>
      <c r="O178" s="132"/>
      <c r="P178" s="132"/>
      <c r="Q178" s="132"/>
      <c r="R178" s="132"/>
      <c r="S178" s="131" t="s">
        <v>0</v>
      </c>
      <c r="T178" s="131"/>
      <c r="U178" s="131"/>
      <c r="V178" s="131"/>
      <c r="W178" s="131"/>
      <c r="X178" s="131"/>
      <c r="Y178" s="131"/>
    </row>
    <row r="179" spans="1:25" ht="15" customHeight="1" x14ac:dyDescent="0.2">
      <c r="B179" s="133" t="s">
        <v>39</v>
      </c>
      <c r="C179" s="133"/>
      <c r="D179" s="134"/>
      <c r="E179" s="134"/>
      <c r="F179" s="134"/>
      <c r="G179" s="134"/>
      <c r="H179" s="134"/>
      <c r="I179" s="132"/>
      <c r="J179" s="132"/>
      <c r="K179" s="132"/>
      <c r="L179" s="132"/>
      <c r="M179" s="132"/>
      <c r="N179" s="132"/>
      <c r="O179" s="173"/>
      <c r="P179" s="173"/>
      <c r="Q179" s="173"/>
      <c r="R179" s="173"/>
      <c r="S179" s="135" t="s">
        <v>167</v>
      </c>
      <c r="T179" s="135"/>
      <c r="U179" s="135"/>
      <c r="V179" s="135"/>
      <c r="W179" s="135"/>
      <c r="X179" s="135"/>
      <c r="Y179" s="135"/>
    </row>
    <row r="180" spans="1:25" ht="14.45" customHeight="1" x14ac:dyDescent="0.2">
      <c r="E180" s="37" t="s">
        <v>0</v>
      </c>
      <c r="F180" s="134" t="s">
        <v>0</v>
      </c>
      <c r="G180" s="134"/>
      <c r="H180" s="134"/>
      <c r="I180" s="134"/>
      <c r="J180" s="134"/>
      <c r="K180" s="134"/>
      <c r="L180" s="134"/>
      <c r="M180" s="134"/>
      <c r="N180" s="134"/>
      <c r="O180" s="134"/>
      <c r="P180" s="134"/>
      <c r="Q180" s="134" t="s">
        <v>0</v>
      </c>
      <c r="R180" s="134"/>
      <c r="S180" s="134"/>
      <c r="T180" s="134"/>
      <c r="U180" s="134" t="s">
        <v>0</v>
      </c>
      <c r="V180" s="134"/>
      <c r="W180" s="134"/>
      <c r="X180" s="134"/>
      <c r="Y180" s="134"/>
    </row>
    <row r="181" spans="1:25" ht="20.85" customHeight="1" x14ac:dyDescent="0.2">
      <c r="E181" s="175" t="s">
        <v>84</v>
      </c>
      <c r="F181" s="175"/>
      <c r="G181" s="175"/>
      <c r="H181" s="175"/>
      <c r="I181" s="175"/>
      <c r="J181" s="175"/>
      <c r="K181" s="175"/>
      <c r="L181" s="175"/>
      <c r="M181" s="175"/>
      <c r="N181" s="175"/>
      <c r="O181" s="175"/>
      <c r="P181" s="175"/>
      <c r="Q181" s="175"/>
      <c r="R181" s="175"/>
      <c r="S181" s="175"/>
      <c r="T181" s="175"/>
      <c r="U181" s="175"/>
      <c r="V181" s="175"/>
      <c r="W181" s="175"/>
      <c r="X181" s="175"/>
      <c r="Y181" s="175"/>
    </row>
    <row r="182" spans="1:25" ht="6.75" customHeight="1" x14ac:dyDescent="0.2">
      <c r="E182" s="37" t="s">
        <v>0</v>
      </c>
      <c r="F182" s="134" t="s">
        <v>0</v>
      </c>
      <c r="G182" s="134"/>
      <c r="H182" s="134"/>
      <c r="I182" s="134"/>
      <c r="J182" s="134"/>
      <c r="K182" s="134"/>
      <c r="L182" s="134"/>
      <c r="M182" s="134"/>
      <c r="N182" s="134"/>
      <c r="O182" s="134"/>
      <c r="P182" s="134"/>
      <c r="Q182" s="134" t="s">
        <v>0</v>
      </c>
      <c r="R182" s="134"/>
      <c r="S182" s="134"/>
      <c r="T182" s="134"/>
      <c r="U182" s="134" t="s">
        <v>0</v>
      </c>
      <c r="V182" s="134"/>
      <c r="W182" s="134"/>
      <c r="X182" s="134"/>
      <c r="Y182" s="134"/>
    </row>
    <row r="183" spans="1:25" ht="11.45" customHeight="1" x14ac:dyDescent="0.2">
      <c r="E183" s="37" t="s">
        <v>0</v>
      </c>
      <c r="F183" s="134" t="s">
        <v>61</v>
      </c>
      <c r="G183" s="134"/>
      <c r="H183" s="134"/>
      <c r="I183" s="134"/>
      <c r="J183" s="134"/>
      <c r="K183" s="134"/>
      <c r="L183" s="134"/>
      <c r="M183" s="134"/>
      <c r="N183" s="134"/>
      <c r="O183" s="134"/>
      <c r="P183" s="134"/>
      <c r="Q183" s="139" t="s">
        <v>0</v>
      </c>
      <c r="R183" s="139"/>
      <c r="S183" s="139"/>
      <c r="T183" s="139"/>
      <c r="U183" s="139"/>
      <c r="V183" s="139"/>
      <c r="W183" s="139"/>
      <c r="X183" s="139"/>
      <c r="Y183" s="139"/>
    </row>
    <row r="184" spans="1:25" ht="11.45" customHeight="1" x14ac:dyDescent="0.2">
      <c r="E184" s="37" t="s">
        <v>0</v>
      </c>
      <c r="F184" s="134" t="s">
        <v>62</v>
      </c>
      <c r="G184" s="134"/>
      <c r="H184" s="134"/>
      <c r="I184" s="134"/>
      <c r="J184" s="134"/>
      <c r="K184" s="134"/>
      <c r="L184" s="134"/>
      <c r="M184" s="134"/>
      <c r="N184" s="134"/>
      <c r="O184" s="134"/>
      <c r="P184" s="134"/>
      <c r="Q184" s="134"/>
      <c r="R184" s="134"/>
      <c r="S184" s="134"/>
      <c r="T184" s="134"/>
      <c r="U184" s="154" t="s">
        <v>63</v>
      </c>
      <c r="V184" s="154"/>
      <c r="W184" s="154"/>
      <c r="X184" s="154"/>
      <c r="Y184" s="154"/>
    </row>
    <row r="185" spans="1:25" ht="11.45" customHeight="1" x14ac:dyDescent="0.2">
      <c r="E185" s="37" t="s">
        <v>0</v>
      </c>
      <c r="F185" s="134" t="s">
        <v>5</v>
      </c>
      <c r="G185" s="134"/>
      <c r="H185" s="134"/>
      <c r="I185" s="134"/>
      <c r="J185" s="134"/>
      <c r="K185" s="134"/>
      <c r="L185" s="134"/>
      <c r="M185" s="134"/>
      <c r="N185" s="134"/>
      <c r="O185" s="134"/>
      <c r="P185" s="134"/>
      <c r="Q185" s="134"/>
      <c r="R185" s="134"/>
      <c r="S185" s="134"/>
      <c r="T185" s="134"/>
      <c r="U185" s="154" t="s">
        <v>64</v>
      </c>
      <c r="V185" s="154"/>
      <c r="W185" s="154"/>
      <c r="X185" s="154"/>
      <c r="Y185" s="154"/>
    </row>
    <row r="186" spans="1:25" ht="1.7" customHeight="1" x14ac:dyDescent="0.2">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row>
    <row r="187" spans="1:25" ht="1.1499999999999999" customHeight="1" x14ac:dyDescent="0.2">
      <c r="A187" s="152" t="s">
        <v>0</v>
      </c>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row>
    <row r="188" spans="1:25" ht="11.25" customHeight="1" x14ac:dyDescent="0.2">
      <c r="A188" s="177" t="s">
        <v>0</v>
      </c>
      <c r="B188" s="177"/>
      <c r="C188" s="181" t="s">
        <v>0</v>
      </c>
      <c r="D188" s="181"/>
      <c r="E188" s="181"/>
      <c r="F188" s="181"/>
      <c r="G188" s="39" t="s">
        <v>0</v>
      </c>
      <c r="H188" s="181" t="s">
        <v>0</v>
      </c>
      <c r="I188" s="181"/>
      <c r="J188" s="181" t="s">
        <v>0</v>
      </c>
      <c r="K188" s="181"/>
      <c r="L188" s="181"/>
      <c r="M188" s="181" t="s">
        <v>0</v>
      </c>
      <c r="N188" s="181"/>
      <c r="O188" s="181"/>
      <c r="P188" s="181" t="s">
        <v>0</v>
      </c>
      <c r="Q188" s="181"/>
      <c r="R188" s="181"/>
      <c r="S188" s="181"/>
      <c r="T188" s="177" t="s">
        <v>0</v>
      </c>
      <c r="U188" s="177"/>
      <c r="V188" s="177"/>
      <c r="W188" s="177" t="s">
        <v>0</v>
      </c>
      <c r="X188" s="177"/>
      <c r="Y188" s="38" t="s">
        <v>0</v>
      </c>
    </row>
    <row r="189" spans="1:25" ht="11.25" customHeight="1" x14ac:dyDescent="0.2">
      <c r="A189" s="179" t="s">
        <v>0</v>
      </c>
      <c r="B189" s="179"/>
      <c r="C189" s="165" t="s">
        <v>116</v>
      </c>
      <c r="D189" s="165"/>
      <c r="E189" s="165"/>
      <c r="F189" s="165"/>
      <c r="G189" s="165"/>
      <c r="H189" s="165"/>
      <c r="I189" s="165"/>
      <c r="J189" s="165"/>
      <c r="K189" s="165"/>
      <c r="L189" s="165"/>
      <c r="M189" s="165"/>
      <c r="N189" s="165"/>
      <c r="O189" s="165"/>
      <c r="P189" s="165"/>
      <c r="Q189" s="165"/>
      <c r="R189" s="165"/>
      <c r="S189" s="165"/>
      <c r="T189" s="149" t="s">
        <v>20</v>
      </c>
      <c r="U189" s="149"/>
      <c r="V189" s="149"/>
      <c r="W189" s="149" t="s">
        <v>21</v>
      </c>
      <c r="X189" s="149"/>
      <c r="Y189" s="40" t="s">
        <v>0</v>
      </c>
    </row>
    <row r="190" spans="1:25" ht="11.25" customHeight="1" x14ac:dyDescent="0.2">
      <c r="A190" s="177" t="s">
        <v>0</v>
      </c>
      <c r="B190" s="177"/>
      <c r="C190" s="164" t="s">
        <v>102</v>
      </c>
      <c r="D190" s="164"/>
      <c r="E190" s="164"/>
      <c r="F190" s="164"/>
      <c r="G190" s="164"/>
      <c r="H190" s="164"/>
      <c r="I190" s="164"/>
      <c r="J190" s="164"/>
      <c r="K190" s="164"/>
      <c r="L190" s="164"/>
      <c r="M190" s="164"/>
      <c r="N190" s="164"/>
      <c r="O190" s="164"/>
      <c r="P190" s="164"/>
      <c r="Q190" s="164"/>
      <c r="R190" s="164"/>
      <c r="S190" s="164"/>
      <c r="T190" s="151">
        <v>1138</v>
      </c>
      <c r="U190" s="151"/>
      <c r="V190" s="151"/>
      <c r="W190" s="144" t="s">
        <v>96</v>
      </c>
      <c r="X190" s="144"/>
      <c r="Y190" s="38" t="s">
        <v>0</v>
      </c>
    </row>
    <row r="191" spans="1:25" ht="11.25" customHeight="1" x14ac:dyDescent="0.2">
      <c r="A191" s="180" t="s">
        <v>0</v>
      </c>
      <c r="B191" s="180"/>
      <c r="C191" s="159" t="s">
        <v>117</v>
      </c>
      <c r="D191" s="159"/>
      <c r="E191" s="159"/>
      <c r="F191" s="159"/>
      <c r="G191" s="159"/>
      <c r="H191" s="159"/>
      <c r="I191" s="159"/>
      <c r="J191" s="159"/>
      <c r="K191" s="159"/>
      <c r="L191" s="159"/>
      <c r="M191" s="159"/>
      <c r="N191" s="159"/>
      <c r="O191" s="159"/>
      <c r="P191" s="159"/>
      <c r="Q191" s="159"/>
      <c r="R191" s="159"/>
      <c r="S191" s="159"/>
      <c r="T191" s="171">
        <v>536</v>
      </c>
      <c r="U191" s="171"/>
      <c r="V191" s="171"/>
      <c r="W191" s="163">
        <v>47.1</v>
      </c>
      <c r="X191" s="163"/>
      <c r="Y191" s="48" t="s">
        <v>0</v>
      </c>
    </row>
    <row r="192" spans="1:25" ht="11.25" customHeight="1" x14ac:dyDescent="0.2">
      <c r="A192" s="177" t="s">
        <v>0</v>
      </c>
      <c r="B192" s="177"/>
      <c r="C192" s="161" t="s">
        <v>118</v>
      </c>
      <c r="D192" s="161"/>
      <c r="E192" s="161"/>
      <c r="F192" s="161"/>
      <c r="G192" s="161"/>
      <c r="H192" s="161"/>
      <c r="I192" s="161"/>
      <c r="J192" s="161"/>
      <c r="K192" s="161"/>
      <c r="L192" s="161"/>
      <c r="M192" s="161"/>
      <c r="N192" s="161"/>
      <c r="O192" s="161"/>
      <c r="P192" s="161"/>
      <c r="Q192" s="161"/>
      <c r="R192" s="161"/>
      <c r="S192" s="161"/>
      <c r="T192" s="151">
        <v>602</v>
      </c>
      <c r="U192" s="151"/>
      <c r="V192" s="151"/>
      <c r="W192" s="141">
        <v>52.9</v>
      </c>
      <c r="X192" s="141"/>
      <c r="Y192" s="38" t="s">
        <v>0</v>
      </c>
    </row>
    <row r="193" spans="1:25" ht="11.25" customHeight="1" x14ac:dyDescent="0.2">
      <c r="A193" s="180" t="s">
        <v>0</v>
      </c>
      <c r="B193" s="180"/>
      <c r="C193" s="180" t="s">
        <v>0</v>
      </c>
      <c r="D193" s="180"/>
      <c r="E193" s="180"/>
      <c r="F193" s="180"/>
      <c r="G193" s="48" t="s">
        <v>0</v>
      </c>
      <c r="H193" s="180" t="s">
        <v>0</v>
      </c>
      <c r="I193" s="180"/>
      <c r="J193" s="180" t="s">
        <v>0</v>
      </c>
      <c r="K193" s="180"/>
      <c r="L193" s="180"/>
      <c r="M193" s="143" t="s">
        <v>0</v>
      </c>
      <c r="N193" s="143"/>
      <c r="O193" s="143"/>
      <c r="P193" s="180" t="s">
        <v>0</v>
      </c>
      <c r="Q193" s="180"/>
      <c r="R193" s="180"/>
      <c r="S193" s="180"/>
      <c r="T193" s="180" t="s">
        <v>0</v>
      </c>
      <c r="U193" s="180"/>
      <c r="V193" s="180"/>
      <c r="W193" s="180" t="s">
        <v>0</v>
      </c>
      <c r="X193" s="180"/>
      <c r="Y193" s="48" t="s">
        <v>0</v>
      </c>
    </row>
    <row r="194" spans="1:25" ht="11.25" customHeight="1" x14ac:dyDescent="0.2">
      <c r="A194" s="146" t="s">
        <v>0</v>
      </c>
      <c r="B194" s="146"/>
      <c r="C194" s="165" t="s">
        <v>119</v>
      </c>
      <c r="D194" s="165"/>
      <c r="E194" s="165"/>
      <c r="F194" s="165"/>
      <c r="G194" s="165"/>
      <c r="H194" s="165"/>
      <c r="I194" s="165"/>
      <c r="J194" s="165"/>
      <c r="K194" s="165"/>
      <c r="L194" s="165"/>
      <c r="M194" s="165"/>
      <c r="N194" s="165"/>
      <c r="O194" s="165"/>
      <c r="P194" s="165"/>
      <c r="Q194" s="165"/>
      <c r="R194" s="165"/>
      <c r="S194" s="165"/>
      <c r="T194" s="146" t="s">
        <v>0</v>
      </c>
      <c r="U194" s="146"/>
      <c r="V194" s="146"/>
      <c r="W194" s="146" t="s">
        <v>0</v>
      </c>
      <c r="X194" s="146"/>
      <c r="Y194" s="45" t="s">
        <v>0</v>
      </c>
    </row>
    <row r="195" spans="1:25" ht="11.25" customHeight="1" x14ac:dyDescent="0.2">
      <c r="A195" s="146" t="s">
        <v>0</v>
      </c>
      <c r="B195" s="146"/>
      <c r="C195" s="146" t="s">
        <v>0</v>
      </c>
      <c r="D195" s="146"/>
      <c r="E195" s="146"/>
      <c r="F195" s="146"/>
      <c r="G195" s="146"/>
      <c r="H195" s="146"/>
      <c r="I195" s="146"/>
      <c r="J195" s="149" t="s">
        <v>0</v>
      </c>
      <c r="K195" s="149"/>
      <c r="L195" s="149"/>
      <c r="M195" s="146" t="s">
        <v>0</v>
      </c>
      <c r="N195" s="146"/>
      <c r="O195" s="146"/>
      <c r="P195" s="146"/>
      <c r="Q195" s="146"/>
      <c r="R195" s="146"/>
      <c r="S195" s="146"/>
      <c r="T195" s="149" t="s">
        <v>20</v>
      </c>
      <c r="U195" s="149"/>
      <c r="V195" s="149"/>
      <c r="W195" s="149" t="s">
        <v>21</v>
      </c>
      <c r="X195" s="149"/>
      <c r="Y195" s="40" t="s">
        <v>0</v>
      </c>
    </row>
    <row r="196" spans="1:25" ht="11.25" customHeight="1" x14ac:dyDescent="0.2">
      <c r="A196" s="142" t="s">
        <v>0</v>
      </c>
      <c r="B196" s="142"/>
      <c r="C196" s="164" t="s">
        <v>102</v>
      </c>
      <c r="D196" s="164"/>
      <c r="E196" s="164"/>
      <c r="F196" s="164"/>
      <c r="G196" s="42" t="s">
        <v>0</v>
      </c>
      <c r="H196" s="144" t="s">
        <v>0</v>
      </c>
      <c r="I196" s="144"/>
      <c r="J196" s="144" t="s">
        <v>0</v>
      </c>
      <c r="K196" s="144"/>
      <c r="L196" s="144"/>
      <c r="M196" s="142" t="s">
        <v>0</v>
      </c>
      <c r="N196" s="142"/>
      <c r="O196" s="142"/>
      <c r="P196" s="144" t="s">
        <v>0</v>
      </c>
      <c r="Q196" s="144"/>
      <c r="R196" s="144"/>
      <c r="S196" s="144"/>
      <c r="T196" s="151">
        <v>750</v>
      </c>
      <c r="U196" s="151"/>
      <c r="V196" s="151"/>
      <c r="W196" s="144" t="s">
        <v>96</v>
      </c>
      <c r="X196" s="144"/>
      <c r="Y196" s="38" t="s">
        <v>0</v>
      </c>
    </row>
    <row r="197" spans="1:25" ht="10.5" customHeight="1" x14ac:dyDescent="0.2">
      <c r="A197" s="143" t="s">
        <v>0</v>
      </c>
      <c r="B197" s="143"/>
      <c r="C197" s="159" t="s">
        <v>120</v>
      </c>
      <c r="D197" s="159"/>
      <c r="E197" s="159"/>
      <c r="F197" s="159"/>
      <c r="G197" s="159"/>
      <c r="H197" s="159"/>
      <c r="I197" s="159"/>
      <c r="J197" s="150" t="s">
        <v>0</v>
      </c>
      <c r="K197" s="150"/>
      <c r="L197" s="150"/>
      <c r="M197" s="143" t="s">
        <v>0</v>
      </c>
      <c r="N197" s="143"/>
      <c r="O197" s="143"/>
      <c r="P197" s="150" t="s">
        <v>0</v>
      </c>
      <c r="Q197" s="150"/>
      <c r="R197" s="150"/>
      <c r="S197" s="150"/>
      <c r="T197" s="171">
        <v>42</v>
      </c>
      <c r="U197" s="171"/>
      <c r="V197" s="171"/>
      <c r="W197" s="163">
        <v>5.6</v>
      </c>
      <c r="X197" s="163"/>
      <c r="Y197" s="48" t="s">
        <v>0</v>
      </c>
    </row>
    <row r="198" spans="1:25" ht="11.25" customHeight="1" x14ac:dyDescent="0.2">
      <c r="A198" s="142" t="s">
        <v>0</v>
      </c>
      <c r="B198" s="142"/>
      <c r="C198" s="161" t="s">
        <v>121</v>
      </c>
      <c r="D198" s="161"/>
      <c r="E198" s="161"/>
      <c r="F198" s="161"/>
      <c r="G198" s="161"/>
      <c r="H198" s="161"/>
      <c r="I198" s="161"/>
      <c r="J198" s="144" t="s">
        <v>0</v>
      </c>
      <c r="K198" s="144"/>
      <c r="L198" s="144"/>
      <c r="M198" s="142" t="s">
        <v>0</v>
      </c>
      <c r="N198" s="142"/>
      <c r="O198" s="142"/>
      <c r="P198" s="144" t="s">
        <v>0</v>
      </c>
      <c r="Q198" s="144"/>
      <c r="R198" s="144"/>
      <c r="S198" s="144"/>
      <c r="T198" s="151">
        <v>2</v>
      </c>
      <c r="U198" s="151"/>
      <c r="V198" s="151"/>
      <c r="W198" s="141">
        <v>0.3</v>
      </c>
      <c r="X198" s="141"/>
      <c r="Y198" s="38" t="s">
        <v>0</v>
      </c>
    </row>
    <row r="199" spans="1:25" ht="10.5" customHeight="1" x14ac:dyDescent="0.2">
      <c r="A199" s="143" t="s">
        <v>0</v>
      </c>
      <c r="B199" s="143"/>
      <c r="C199" s="159" t="s">
        <v>122</v>
      </c>
      <c r="D199" s="159"/>
      <c r="E199" s="159"/>
      <c r="F199" s="159"/>
      <c r="G199" s="159"/>
      <c r="H199" s="159"/>
      <c r="I199" s="159"/>
      <c r="J199" s="150" t="s">
        <v>0</v>
      </c>
      <c r="K199" s="150"/>
      <c r="L199" s="150"/>
      <c r="M199" s="143" t="s">
        <v>0</v>
      </c>
      <c r="N199" s="143"/>
      <c r="O199" s="143"/>
      <c r="P199" s="150" t="s">
        <v>0</v>
      </c>
      <c r="Q199" s="150"/>
      <c r="R199" s="150"/>
      <c r="S199" s="150"/>
      <c r="T199" s="171">
        <v>69</v>
      </c>
      <c r="U199" s="171"/>
      <c r="V199" s="171"/>
      <c r="W199" s="163">
        <v>9.1999999999999993</v>
      </c>
      <c r="X199" s="163"/>
      <c r="Y199" s="48" t="s">
        <v>0</v>
      </c>
    </row>
    <row r="200" spans="1:25" ht="11.25" customHeight="1" x14ac:dyDescent="0.2">
      <c r="A200" s="142" t="s">
        <v>0</v>
      </c>
      <c r="B200" s="142"/>
      <c r="C200" s="161" t="s">
        <v>123</v>
      </c>
      <c r="D200" s="161"/>
      <c r="E200" s="161"/>
      <c r="F200" s="161"/>
      <c r="G200" s="161"/>
      <c r="H200" s="161"/>
      <c r="I200" s="161"/>
      <c r="J200" s="144" t="s">
        <v>0</v>
      </c>
      <c r="K200" s="144"/>
      <c r="L200" s="144"/>
      <c r="M200" s="142" t="s">
        <v>0</v>
      </c>
      <c r="N200" s="142"/>
      <c r="O200" s="142"/>
      <c r="P200" s="144" t="s">
        <v>0</v>
      </c>
      <c r="Q200" s="144"/>
      <c r="R200" s="144"/>
      <c r="S200" s="144"/>
      <c r="T200" s="151">
        <v>40</v>
      </c>
      <c r="U200" s="151"/>
      <c r="V200" s="151"/>
      <c r="W200" s="141">
        <v>5.3</v>
      </c>
      <c r="X200" s="141"/>
      <c r="Y200" s="38" t="s">
        <v>0</v>
      </c>
    </row>
    <row r="201" spans="1:25" ht="10.5" customHeight="1" x14ac:dyDescent="0.2">
      <c r="A201" s="143" t="s">
        <v>0</v>
      </c>
      <c r="B201" s="143"/>
      <c r="C201" s="159" t="s">
        <v>124</v>
      </c>
      <c r="D201" s="159"/>
      <c r="E201" s="159"/>
      <c r="F201" s="159"/>
      <c r="G201" s="159"/>
      <c r="H201" s="159"/>
      <c r="I201" s="159"/>
      <c r="J201" s="150" t="s">
        <v>0</v>
      </c>
      <c r="K201" s="150"/>
      <c r="L201" s="150"/>
      <c r="M201" s="143" t="s">
        <v>0</v>
      </c>
      <c r="N201" s="143"/>
      <c r="O201" s="143"/>
      <c r="P201" s="150" t="s">
        <v>0</v>
      </c>
      <c r="Q201" s="150"/>
      <c r="R201" s="150"/>
      <c r="S201" s="150"/>
      <c r="T201" s="171">
        <v>483</v>
      </c>
      <c r="U201" s="171"/>
      <c r="V201" s="171"/>
      <c r="W201" s="163">
        <v>64.400000000000006</v>
      </c>
      <c r="X201" s="163"/>
      <c r="Y201" s="48" t="s">
        <v>0</v>
      </c>
    </row>
    <row r="202" spans="1:25" ht="10.5" customHeight="1" x14ac:dyDescent="0.2">
      <c r="A202" s="177" t="s">
        <v>0</v>
      </c>
      <c r="B202" s="177"/>
      <c r="C202" s="161" t="s">
        <v>125</v>
      </c>
      <c r="D202" s="161"/>
      <c r="E202" s="161"/>
      <c r="F202" s="161"/>
      <c r="G202" s="161"/>
      <c r="H202" s="161"/>
      <c r="I202" s="161"/>
      <c r="J202" s="142" t="s">
        <v>0</v>
      </c>
      <c r="K202" s="142"/>
      <c r="L202" s="142"/>
      <c r="M202" s="142" t="s">
        <v>0</v>
      </c>
      <c r="N202" s="142"/>
      <c r="O202" s="142"/>
      <c r="P202" s="142" t="s">
        <v>0</v>
      </c>
      <c r="Q202" s="142"/>
      <c r="R202" s="142"/>
      <c r="S202" s="142"/>
      <c r="T202" s="151">
        <v>0</v>
      </c>
      <c r="U202" s="151"/>
      <c r="V202" s="151"/>
      <c r="W202" s="141">
        <v>0</v>
      </c>
      <c r="X202" s="141"/>
      <c r="Y202" s="38" t="s">
        <v>0</v>
      </c>
    </row>
    <row r="203" spans="1:25" ht="10.5" customHeight="1" x14ac:dyDescent="0.2">
      <c r="A203" s="180" t="s">
        <v>0</v>
      </c>
      <c r="B203" s="180"/>
      <c r="C203" s="159" t="s">
        <v>126</v>
      </c>
      <c r="D203" s="159"/>
      <c r="E203" s="159"/>
      <c r="F203" s="159"/>
      <c r="G203" s="48" t="s">
        <v>0</v>
      </c>
      <c r="H203" s="180" t="s">
        <v>0</v>
      </c>
      <c r="I203" s="180"/>
      <c r="J203" s="180" t="s">
        <v>0</v>
      </c>
      <c r="K203" s="180"/>
      <c r="L203" s="180"/>
      <c r="M203" s="143" t="s">
        <v>0</v>
      </c>
      <c r="N203" s="143"/>
      <c r="O203" s="143"/>
      <c r="P203" s="180" t="s">
        <v>0</v>
      </c>
      <c r="Q203" s="180"/>
      <c r="R203" s="180"/>
      <c r="S203" s="180"/>
      <c r="T203" s="171">
        <v>132</v>
      </c>
      <c r="U203" s="171"/>
      <c r="V203" s="171"/>
      <c r="W203" s="163">
        <v>17.600000000000001</v>
      </c>
      <c r="X203" s="163"/>
      <c r="Y203" s="48" t="s">
        <v>0</v>
      </c>
    </row>
    <row r="204" spans="1:25" ht="10.5" customHeight="1" x14ac:dyDescent="0.2">
      <c r="A204" s="177" t="s">
        <v>0</v>
      </c>
      <c r="B204" s="177"/>
      <c r="C204" s="142" t="s">
        <v>0</v>
      </c>
      <c r="D204" s="142"/>
      <c r="E204" s="142"/>
      <c r="F204" s="142"/>
      <c r="G204" s="38" t="s">
        <v>0</v>
      </c>
      <c r="H204" s="177" t="s">
        <v>0</v>
      </c>
      <c r="I204" s="177"/>
      <c r="J204" s="177" t="s">
        <v>0</v>
      </c>
      <c r="K204" s="177"/>
      <c r="L204" s="177"/>
      <c r="M204" s="142" t="s">
        <v>0</v>
      </c>
      <c r="N204" s="142"/>
      <c r="O204" s="142"/>
      <c r="P204" s="177" t="s">
        <v>0</v>
      </c>
      <c r="Q204" s="177"/>
      <c r="R204" s="177"/>
      <c r="S204" s="177"/>
      <c r="T204" s="177" t="s">
        <v>0</v>
      </c>
      <c r="U204" s="177"/>
      <c r="V204" s="177"/>
      <c r="W204" s="177" t="s">
        <v>0</v>
      </c>
      <c r="X204" s="177"/>
      <c r="Y204" s="38" t="s">
        <v>0</v>
      </c>
    </row>
    <row r="205" spans="1:25" ht="10.5" customHeight="1" x14ac:dyDescent="0.2">
      <c r="A205" s="146" t="s">
        <v>0</v>
      </c>
      <c r="B205" s="146"/>
      <c r="C205" s="165" t="s">
        <v>127</v>
      </c>
      <c r="D205" s="165"/>
      <c r="E205" s="165"/>
      <c r="F205" s="165"/>
      <c r="G205" s="165"/>
      <c r="H205" s="165"/>
      <c r="I205" s="165"/>
      <c r="J205" s="165"/>
      <c r="K205" s="165"/>
      <c r="L205" s="165"/>
      <c r="M205" s="165"/>
      <c r="N205" s="165"/>
      <c r="O205" s="165"/>
      <c r="P205" s="165"/>
      <c r="Q205" s="165"/>
      <c r="R205" s="165"/>
      <c r="S205" s="165"/>
      <c r="T205" s="146" t="s">
        <v>0</v>
      </c>
      <c r="U205" s="146"/>
      <c r="V205" s="146"/>
      <c r="W205" s="146" t="s">
        <v>0</v>
      </c>
      <c r="X205" s="146"/>
      <c r="Y205" s="45" t="s">
        <v>0</v>
      </c>
    </row>
    <row r="206" spans="1:25" ht="11.25" customHeight="1" x14ac:dyDescent="0.2">
      <c r="A206" s="179" t="s">
        <v>0</v>
      </c>
      <c r="B206" s="179"/>
      <c r="C206" s="146" t="s">
        <v>0</v>
      </c>
      <c r="D206" s="146"/>
      <c r="E206" s="146"/>
      <c r="F206" s="146"/>
      <c r="G206" s="45" t="s">
        <v>0</v>
      </c>
      <c r="H206" s="149" t="s">
        <v>0</v>
      </c>
      <c r="I206" s="149"/>
      <c r="J206" s="146" t="s">
        <v>0</v>
      </c>
      <c r="K206" s="146"/>
      <c r="L206" s="146"/>
      <c r="M206" s="149" t="s">
        <v>0</v>
      </c>
      <c r="N206" s="149"/>
      <c r="O206" s="149"/>
      <c r="P206" s="146" t="s">
        <v>0</v>
      </c>
      <c r="Q206" s="146"/>
      <c r="R206" s="146"/>
      <c r="S206" s="146"/>
      <c r="T206" s="147" t="s">
        <v>128</v>
      </c>
      <c r="U206" s="147"/>
      <c r="V206" s="147"/>
      <c r="W206" s="147"/>
      <c r="X206" s="147"/>
      <c r="Y206" s="40" t="s">
        <v>0</v>
      </c>
    </row>
    <row r="207" spans="1:25" ht="11.25" customHeight="1" x14ac:dyDescent="0.2">
      <c r="A207" s="179" t="s">
        <v>0</v>
      </c>
      <c r="B207" s="179"/>
      <c r="C207" s="165" t="s">
        <v>0</v>
      </c>
      <c r="D207" s="165"/>
      <c r="E207" s="165"/>
      <c r="F207" s="165"/>
      <c r="G207" s="45" t="s">
        <v>0</v>
      </c>
      <c r="H207" s="146" t="s">
        <v>0</v>
      </c>
      <c r="I207" s="146"/>
      <c r="J207" s="149" t="s">
        <v>0</v>
      </c>
      <c r="K207" s="149"/>
      <c r="L207" s="149"/>
      <c r="M207" s="149"/>
      <c r="N207" s="149"/>
      <c r="O207" s="149"/>
      <c r="P207" s="149" t="s">
        <v>129</v>
      </c>
      <c r="Q207" s="149"/>
      <c r="R207" s="149"/>
      <c r="S207" s="149"/>
      <c r="T207" s="149" t="s">
        <v>20</v>
      </c>
      <c r="U207" s="149"/>
      <c r="V207" s="149"/>
      <c r="W207" s="149" t="s">
        <v>130</v>
      </c>
      <c r="X207" s="149"/>
      <c r="Y207" s="40" t="s">
        <v>0</v>
      </c>
    </row>
    <row r="208" spans="1:25" ht="11.25" customHeight="1" x14ac:dyDescent="0.2">
      <c r="A208" s="142" t="s">
        <v>0</v>
      </c>
      <c r="B208" s="142"/>
      <c r="C208" s="142" t="s">
        <v>102</v>
      </c>
      <c r="D208" s="142"/>
      <c r="E208" s="142"/>
      <c r="F208" s="142"/>
      <c r="G208" s="42" t="s">
        <v>0</v>
      </c>
      <c r="H208" s="144" t="s">
        <v>0</v>
      </c>
      <c r="I208" s="144"/>
      <c r="J208" s="144" t="s">
        <v>0</v>
      </c>
      <c r="K208" s="144"/>
      <c r="L208" s="144"/>
      <c r="M208" s="144" t="s">
        <v>0</v>
      </c>
      <c r="N208" s="144"/>
      <c r="O208" s="144"/>
      <c r="P208" s="151">
        <v>1471</v>
      </c>
      <c r="Q208" s="151"/>
      <c r="R208" s="151"/>
      <c r="S208" s="151"/>
      <c r="T208" s="151">
        <v>1137</v>
      </c>
      <c r="U208" s="151"/>
      <c r="V208" s="151"/>
      <c r="W208" s="141">
        <v>77.3</v>
      </c>
      <c r="X208" s="141"/>
      <c r="Y208" s="38" t="s">
        <v>0</v>
      </c>
    </row>
    <row r="209" spans="1:25" ht="11.25" customHeight="1" x14ac:dyDescent="0.2">
      <c r="A209" s="143" t="s">
        <v>0</v>
      </c>
      <c r="B209" s="143"/>
      <c r="C209" s="169" t="s">
        <v>131</v>
      </c>
      <c r="D209" s="169"/>
      <c r="E209" s="169"/>
      <c r="F209" s="169"/>
      <c r="G209" s="44" t="s">
        <v>0</v>
      </c>
      <c r="H209" s="150" t="s">
        <v>0</v>
      </c>
      <c r="I209" s="150"/>
      <c r="J209" s="150" t="s">
        <v>0</v>
      </c>
      <c r="K209" s="150"/>
      <c r="L209" s="150"/>
      <c r="M209" s="150" t="s">
        <v>0</v>
      </c>
      <c r="N209" s="150"/>
      <c r="O209" s="150"/>
      <c r="P209" s="171">
        <v>35</v>
      </c>
      <c r="Q209" s="171"/>
      <c r="R209" s="171"/>
      <c r="S209" s="171"/>
      <c r="T209" s="171">
        <v>8</v>
      </c>
      <c r="U209" s="171"/>
      <c r="V209" s="171"/>
      <c r="W209" s="163">
        <v>22.9</v>
      </c>
      <c r="X209" s="163"/>
      <c r="Y209" s="48" t="s">
        <v>0</v>
      </c>
    </row>
    <row r="210" spans="1:25" ht="10.5" customHeight="1" x14ac:dyDescent="0.2">
      <c r="A210" s="142" t="s">
        <v>0</v>
      </c>
      <c r="B210" s="142"/>
      <c r="C210" s="164" t="s">
        <v>46</v>
      </c>
      <c r="D210" s="164"/>
      <c r="E210" s="164"/>
      <c r="F210" s="164"/>
      <c r="G210" s="42" t="s">
        <v>0</v>
      </c>
      <c r="H210" s="144" t="s">
        <v>0</v>
      </c>
      <c r="I210" s="144"/>
      <c r="J210" s="144" t="s">
        <v>0</v>
      </c>
      <c r="K210" s="144"/>
      <c r="L210" s="144"/>
      <c r="M210" s="144" t="s">
        <v>0</v>
      </c>
      <c r="N210" s="144"/>
      <c r="O210" s="144"/>
      <c r="P210" s="151">
        <v>134</v>
      </c>
      <c r="Q210" s="151"/>
      <c r="R210" s="151"/>
      <c r="S210" s="151"/>
      <c r="T210" s="151">
        <v>71</v>
      </c>
      <c r="U210" s="151"/>
      <c r="V210" s="151"/>
      <c r="W210" s="141">
        <v>53</v>
      </c>
      <c r="X210" s="141"/>
      <c r="Y210" s="38" t="s">
        <v>0</v>
      </c>
    </row>
    <row r="211" spans="1:25" ht="11.25" customHeight="1" x14ac:dyDescent="0.2">
      <c r="A211" s="143" t="s">
        <v>0</v>
      </c>
      <c r="B211" s="143"/>
      <c r="C211" s="169" t="s">
        <v>47</v>
      </c>
      <c r="D211" s="169"/>
      <c r="E211" s="169"/>
      <c r="F211" s="169"/>
      <c r="G211" s="44" t="s">
        <v>0</v>
      </c>
      <c r="H211" s="150" t="s">
        <v>0</v>
      </c>
      <c r="I211" s="150"/>
      <c r="J211" s="150" t="s">
        <v>0</v>
      </c>
      <c r="K211" s="150"/>
      <c r="L211" s="150"/>
      <c r="M211" s="150" t="s">
        <v>0</v>
      </c>
      <c r="N211" s="150"/>
      <c r="O211" s="150"/>
      <c r="P211" s="171">
        <v>175</v>
      </c>
      <c r="Q211" s="171"/>
      <c r="R211" s="171"/>
      <c r="S211" s="171"/>
      <c r="T211" s="171">
        <v>134</v>
      </c>
      <c r="U211" s="171"/>
      <c r="V211" s="171"/>
      <c r="W211" s="163">
        <v>76.599999999999994</v>
      </c>
      <c r="X211" s="163"/>
      <c r="Y211" s="50" t="s">
        <v>0</v>
      </c>
    </row>
    <row r="212" spans="1:25" ht="11.25" customHeight="1" x14ac:dyDescent="0.2">
      <c r="A212" s="142" t="s">
        <v>0</v>
      </c>
      <c r="B212" s="142"/>
      <c r="C212" s="164" t="s">
        <v>48</v>
      </c>
      <c r="D212" s="164"/>
      <c r="E212" s="164"/>
      <c r="F212" s="164"/>
      <c r="G212" s="41" t="s">
        <v>0</v>
      </c>
      <c r="H212" s="144" t="s">
        <v>0</v>
      </c>
      <c r="I212" s="144"/>
      <c r="J212" s="144" t="s">
        <v>0</v>
      </c>
      <c r="K212" s="144"/>
      <c r="L212" s="144"/>
      <c r="M212" s="144" t="s">
        <v>0</v>
      </c>
      <c r="N212" s="144"/>
      <c r="O212" s="144"/>
      <c r="P212" s="151">
        <v>301</v>
      </c>
      <c r="Q212" s="151"/>
      <c r="R212" s="151"/>
      <c r="S212" s="151"/>
      <c r="T212" s="151">
        <v>245</v>
      </c>
      <c r="U212" s="151"/>
      <c r="V212" s="151"/>
      <c r="W212" s="141">
        <v>81.400000000000006</v>
      </c>
      <c r="X212" s="141"/>
      <c r="Y212" s="37" t="s">
        <v>0</v>
      </c>
    </row>
    <row r="213" spans="1:25" ht="11.25" customHeight="1" x14ac:dyDescent="0.2">
      <c r="A213" s="143" t="s">
        <v>0</v>
      </c>
      <c r="B213" s="143"/>
      <c r="C213" s="169" t="s">
        <v>49</v>
      </c>
      <c r="D213" s="169"/>
      <c r="E213" s="169"/>
      <c r="F213" s="169"/>
      <c r="G213" s="43" t="s">
        <v>0</v>
      </c>
      <c r="H213" s="150" t="s">
        <v>0</v>
      </c>
      <c r="I213" s="150"/>
      <c r="J213" s="150" t="s">
        <v>0</v>
      </c>
      <c r="K213" s="150"/>
      <c r="L213" s="150"/>
      <c r="M213" s="150" t="s">
        <v>0</v>
      </c>
      <c r="N213" s="150"/>
      <c r="O213" s="150"/>
      <c r="P213" s="171">
        <v>366</v>
      </c>
      <c r="Q213" s="171"/>
      <c r="R213" s="171"/>
      <c r="S213" s="171"/>
      <c r="T213" s="171">
        <v>316</v>
      </c>
      <c r="U213" s="171"/>
      <c r="V213" s="171"/>
      <c r="W213" s="163">
        <v>86.3</v>
      </c>
      <c r="X213" s="163"/>
      <c r="Y213" s="43" t="s">
        <v>0</v>
      </c>
    </row>
    <row r="214" spans="1:25" ht="11.25" customHeight="1" x14ac:dyDescent="0.2">
      <c r="A214" s="142" t="s">
        <v>0</v>
      </c>
      <c r="B214" s="142"/>
      <c r="C214" s="164" t="s">
        <v>50</v>
      </c>
      <c r="D214" s="164"/>
      <c r="E214" s="164"/>
      <c r="F214" s="164"/>
      <c r="G214" s="41" t="s">
        <v>0</v>
      </c>
      <c r="H214" s="144" t="s">
        <v>0</v>
      </c>
      <c r="I214" s="144"/>
      <c r="J214" s="144" t="s">
        <v>0</v>
      </c>
      <c r="K214" s="144"/>
      <c r="L214" s="144"/>
      <c r="M214" s="144" t="s">
        <v>0</v>
      </c>
      <c r="N214" s="144"/>
      <c r="O214" s="144"/>
      <c r="P214" s="151">
        <v>248</v>
      </c>
      <c r="Q214" s="151"/>
      <c r="R214" s="151"/>
      <c r="S214" s="151"/>
      <c r="T214" s="151">
        <v>197</v>
      </c>
      <c r="U214" s="151"/>
      <c r="V214" s="151"/>
      <c r="W214" s="141">
        <v>79.400000000000006</v>
      </c>
      <c r="X214" s="141"/>
      <c r="Y214" s="37" t="s">
        <v>0</v>
      </c>
    </row>
    <row r="215" spans="1:25" ht="11.25" customHeight="1" x14ac:dyDescent="0.2">
      <c r="A215" s="143" t="s">
        <v>0</v>
      </c>
      <c r="B215" s="143"/>
      <c r="C215" s="169" t="s">
        <v>132</v>
      </c>
      <c r="D215" s="169"/>
      <c r="E215" s="169"/>
      <c r="F215" s="169"/>
      <c r="G215" s="43" t="s">
        <v>0</v>
      </c>
      <c r="H215" s="150" t="s">
        <v>0</v>
      </c>
      <c r="I215" s="150"/>
      <c r="J215" s="150" t="s">
        <v>0</v>
      </c>
      <c r="K215" s="150"/>
      <c r="L215" s="150"/>
      <c r="M215" s="150" t="s">
        <v>0</v>
      </c>
      <c r="N215" s="150"/>
      <c r="O215" s="150"/>
      <c r="P215" s="171">
        <v>165</v>
      </c>
      <c r="Q215" s="171"/>
      <c r="R215" s="171"/>
      <c r="S215" s="171"/>
      <c r="T215" s="171">
        <v>131</v>
      </c>
      <c r="U215" s="171"/>
      <c r="V215" s="171"/>
      <c r="W215" s="163">
        <v>79.400000000000006</v>
      </c>
      <c r="X215" s="163"/>
      <c r="Y215" s="50" t="s">
        <v>0</v>
      </c>
    </row>
    <row r="216" spans="1:25" ht="11.25" customHeight="1" x14ac:dyDescent="0.2">
      <c r="A216" s="142" t="s">
        <v>0</v>
      </c>
      <c r="B216" s="142"/>
      <c r="C216" s="164" t="s">
        <v>133</v>
      </c>
      <c r="D216" s="164"/>
      <c r="E216" s="164"/>
      <c r="F216" s="164"/>
      <c r="G216" s="38" t="s">
        <v>0</v>
      </c>
      <c r="H216" s="144" t="s">
        <v>0</v>
      </c>
      <c r="I216" s="144"/>
      <c r="J216" s="144" t="s">
        <v>0</v>
      </c>
      <c r="K216" s="144"/>
      <c r="L216" s="144"/>
      <c r="M216" s="144" t="s">
        <v>0</v>
      </c>
      <c r="N216" s="144"/>
      <c r="O216" s="144"/>
      <c r="P216" s="151">
        <v>47</v>
      </c>
      <c r="Q216" s="151"/>
      <c r="R216" s="151"/>
      <c r="S216" s="151"/>
      <c r="T216" s="151">
        <v>35</v>
      </c>
      <c r="U216" s="151"/>
      <c r="V216" s="151"/>
      <c r="W216" s="141">
        <v>74.5</v>
      </c>
      <c r="X216" s="141"/>
      <c r="Y216" s="38" t="s">
        <v>0</v>
      </c>
    </row>
    <row r="217" spans="1:25" ht="10.5" customHeight="1" x14ac:dyDescent="0.2">
      <c r="A217" s="144" t="s">
        <v>0</v>
      </c>
      <c r="B217" s="144"/>
      <c r="C217" s="164" t="s">
        <v>0</v>
      </c>
      <c r="D217" s="164"/>
      <c r="E217" s="164"/>
      <c r="F217" s="164"/>
      <c r="G217" s="42" t="s">
        <v>0</v>
      </c>
      <c r="H217" s="144" t="s">
        <v>0</v>
      </c>
      <c r="I217" s="144"/>
      <c r="J217" s="144" t="s">
        <v>0</v>
      </c>
      <c r="K217" s="144"/>
      <c r="L217" s="144"/>
      <c r="M217" s="142" t="s">
        <v>0</v>
      </c>
      <c r="N217" s="142"/>
      <c r="O217" s="142"/>
      <c r="P217" s="144" t="s">
        <v>0</v>
      </c>
      <c r="Q217" s="144"/>
      <c r="R217" s="144"/>
      <c r="S217" s="144"/>
      <c r="T217" s="144" t="s">
        <v>0</v>
      </c>
      <c r="U217" s="144"/>
      <c r="V217" s="144"/>
      <c r="W217" s="144" t="s">
        <v>0</v>
      </c>
      <c r="X217" s="144"/>
      <c r="Y217" s="42" t="s">
        <v>0</v>
      </c>
    </row>
    <row r="218" spans="1:25" ht="10.5" customHeight="1" x14ac:dyDescent="0.2">
      <c r="A218" s="146" t="s">
        <v>0</v>
      </c>
      <c r="B218" s="146"/>
      <c r="C218" s="165" t="s">
        <v>134</v>
      </c>
      <c r="D218" s="165"/>
      <c r="E218" s="165"/>
      <c r="F218" s="165"/>
      <c r="G218" s="165"/>
      <c r="H218" s="165"/>
      <c r="I218" s="165"/>
      <c r="J218" s="165"/>
      <c r="K218" s="165"/>
      <c r="L218" s="165"/>
      <c r="M218" s="165"/>
      <c r="N218" s="165"/>
      <c r="O218" s="165"/>
      <c r="P218" s="165"/>
      <c r="Q218" s="165"/>
      <c r="R218" s="165"/>
      <c r="S218" s="165"/>
      <c r="T218" s="146" t="s">
        <v>0</v>
      </c>
      <c r="U218" s="146"/>
      <c r="V218" s="146"/>
      <c r="W218" s="146" t="s">
        <v>0</v>
      </c>
      <c r="X218" s="146"/>
      <c r="Y218" s="45" t="s">
        <v>0</v>
      </c>
    </row>
    <row r="219" spans="1:25" ht="11.25" customHeight="1" x14ac:dyDescent="0.2">
      <c r="A219" s="146" t="s">
        <v>0</v>
      </c>
      <c r="B219" s="146"/>
      <c r="C219" s="178" t="s">
        <v>0</v>
      </c>
      <c r="D219" s="178"/>
      <c r="E219" s="178"/>
      <c r="F219" s="178"/>
      <c r="G219" s="51" t="s">
        <v>0</v>
      </c>
      <c r="H219" s="148" t="s">
        <v>0</v>
      </c>
      <c r="I219" s="148"/>
      <c r="J219" s="146" t="s">
        <v>0</v>
      </c>
      <c r="K219" s="146"/>
      <c r="L219" s="146"/>
      <c r="M219" s="146" t="s">
        <v>0</v>
      </c>
      <c r="N219" s="146"/>
      <c r="O219" s="146"/>
      <c r="P219" s="146" t="s">
        <v>0</v>
      </c>
      <c r="Q219" s="146"/>
      <c r="R219" s="146"/>
      <c r="S219" s="146"/>
      <c r="T219" s="147" t="s">
        <v>128</v>
      </c>
      <c r="U219" s="147"/>
      <c r="V219" s="147"/>
      <c r="W219" s="147"/>
      <c r="X219" s="147"/>
      <c r="Y219" s="40" t="s">
        <v>0</v>
      </c>
    </row>
    <row r="220" spans="1:25" ht="11.25" customHeight="1" x14ac:dyDescent="0.2">
      <c r="A220" s="146" t="s">
        <v>0</v>
      </c>
      <c r="B220" s="146"/>
      <c r="C220" s="146" t="s">
        <v>0</v>
      </c>
      <c r="D220" s="146"/>
      <c r="E220" s="146"/>
      <c r="F220" s="146"/>
      <c r="G220" s="45" t="s">
        <v>0</v>
      </c>
      <c r="H220" s="146" t="s">
        <v>0</v>
      </c>
      <c r="I220" s="146"/>
      <c r="J220" s="149" t="s">
        <v>0</v>
      </c>
      <c r="K220" s="149"/>
      <c r="L220" s="149"/>
      <c r="M220" s="149"/>
      <c r="N220" s="149"/>
      <c r="O220" s="149"/>
      <c r="P220" s="149" t="s">
        <v>129</v>
      </c>
      <c r="Q220" s="149"/>
      <c r="R220" s="149"/>
      <c r="S220" s="149"/>
      <c r="T220" s="149" t="s">
        <v>20</v>
      </c>
      <c r="U220" s="149"/>
      <c r="V220" s="149"/>
      <c r="W220" s="149" t="s">
        <v>130</v>
      </c>
      <c r="X220" s="149"/>
      <c r="Y220" s="40" t="s">
        <v>0</v>
      </c>
    </row>
    <row r="221" spans="1:25" ht="11.25" customHeight="1" x14ac:dyDescent="0.2">
      <c r="A221" s="142" t="s">
        <v>0</v>
      </c>
      <c r="B221" s="142"/>
      <c r="C221" s="164" t="s">
        <v>102</v>
      </c>
      <c r="D221" s="164"/>
      <c r="E221" s="164"/>
      <c r="F221" s="164"/>
      <c r="G221" s="42" t="s">
        <v>0</v>
      </c>
      <c r="H221" s="144" t="s">
        <v>0</v>
      </c>
      <c r="I221" s="144"/>
      <c r="J221" s="144" t="s">
        <v>0</v>
      </c>
      <c r="K221" s="144"/>
      <c r="L221" s="144"/>
      <c r="M221" s="142" t="s">
        <v>0</v>
      </c>
      <c r="N221" s="142"/>
      <c r="O221" s="142"/>
      <c r="P221" s="151">
        <v>1473</v>
      </c>
      <c r="Q221" s="151"/>
      <c r="R221" s="151"/>
      <c r="S221" s="151"/>
      <c r="T221" s="151">
        <v>1139</v>
      </c>
      <c r="U221" s="151"/>
      <c r="V221" s="151"/>
      <c r="W221" s="141">
        <v>77.3</v>
      </c>
      <c r="X221" s="141"/>
      <c r="Y221" s="38" t="s">
        <v>0</v>
      </c>
    </row>
    <row r="222" spans="1:25" ht="11.25" customHeight="1" x14ac:dyDescent="0.2">
      <c r="A222" s="143" t="s">
        <v>0</v>
      </c>
      <c r="B222" s="143"/>
      <c r="C222" s="159" t="s">
        <v>135</v>
      </c>
      <c r="D222" s="159"/>
      <c r="E222" s="159"/>
      <c r="F222" s="159"/>
      <c r="G222" s="44" t="s">
        <v>0</v>
      </c>
      <c r="H222" s="150" t="s">
        <v>0</v>
      </c>
      <c r="I222" s="150"/>
      <c r="J222" s="150" t="s">
        <v>0</v>
      </c>
      <c r="K222" s="150"/>
      <c r="L222" s="150"/>
      <c r="M222" s="150" t="s">
        <v>0</v>
      </c>
      <c r="N222" s="150"/>
      <c r="O222" s="150"/>
      <c r="P222" s="171">
        <v>1327</v>
      </c>
      <c r="Q222" s="171"/>
      <c r="R222" s="171"/>
      <c r="S222" s="171"/>
      <c r="T222" s="171">
        <v>1048</v>
      </c>
      <c r="U222" s="171"/>
      <c r="V222" s="171"/>
      <c r="W222" s="163">
        <v>79</v>
      </c>
      <c r="X222" s="163"/>
      <c r="Y222" s="48" t="s">
        <v>0</v>
      </c>
    </row>
    <row r="223" spans="1:25" ht="11.25" customHeight="1" x14ac:dyDescent="0.2">
      <c r="A223" s="142" t="s">
        <v>0</v>
      </c>
      <c r="B223" s="142"/>
      <c r="C223" s="161" t="s">
        <v>136</v>
      </c>
      <c r="D223" s="161"/>
      <c r="E223" s="161"/>
      <c r="F223" s="161"/>
      <c r="G223" s="42" t="s">
        <v>0</v>
      </c>
      <c r="H223" s="144" t="s">
        <v>0</v>
      </c>
      <c r="I223" s="144"/>
      <c r="J223" s="144" t="s">
        <v>0</v>
      </c>
      <c r="K223" s="144"/>
      <c r="L223" s="144"/>
      <c r="M223" s="144" t="s">
        <v>0</v>
      </c>
      <c r="N223" s="144"/>
      <c r="O223" s="144"/>
      <c r="P223" s="151">
        <v>3</v>
      </c>
      <c r="Q223" s="151"/>
      <c r="R223" s="151"/>
      <c r="S223" s="151"/>
      <c r="T223" s="151">
        <v>3</v>
      </c>
      <c r="U223" s="151"/>
      <c r="V223" s="151"/>
      <c r="W223" s="141">
        <v>100</v>
      </c>
      <c r="X223" s="141"/>
      <c r="Y223" s="38" t="s">
        <v>0</v>
      </c>
    </row>
    <row r="224" spans="1:25" ht="11.25" customHeight="1" x14ac:dyDescent="0.2">
      <c r="A224" s="143" t="s">
        <v>0</v>
      </c>
      <c r="B224" s="143"/>
      <c r="C224" s="159" t="s">
        <v>137</v>
      </c>
      <c r="D224" s="159"/>
      <c r="E224" s="159"/>
      <c r="F224" s="159"/>
      <c r="G224" s="44" t="s">
        <v>0</v>
      </c>
      <c r="H224" s="150" t="s">
        <v>0</v>
      </c>
      <c r="I224" s="150"/>
      <c r="J224" s="150" t="s">
        <v>0</v>
      </c>
      <c r="K224" s="150"/>
      <c r="L224" s="150"/>
      <c r="M224" s="150" t="s">
        <v>0</v>
      </c>
      <c r="N224" s="150"/>
      <c r="O224" s="150"/>
      <c r="P224" s="171">
        <v>110</v>
      </c>
      <c r="Q224" s="171"/>
      <c r="R224" s="171"/>
      <c r="S224" s="171"/>
      <c r="T224" s="171">
        <v>68</v>
      </c>
      <c r="U224" s="171"/>
      <c r="V224" s="171"/>
      <c r="W224" s="163">
        <v>61.8</v>
      </c>
      <c r="X224" s="163"/>
      <c r="Y224" s="48" t="s">
        <v>0</v>
      </c>
    </row>
    <row r="225" spans="1:25" ht="11.25" customHeight="1" x14ac:dyDescent="0.2">
      <c r="A225" s="142" t="s">
        <v>0</v>
      </c>
      <c r="B225" s="142"/>
      <c r="C225" s="161" t="s">
        <v>138</v>
      </c>
      <c r="D225" s="161"/>
      <c r="E225" s="161"/>
      <c r="F225" s="161"/>
      <c r="G225" s="42" t="s">
        <v>0</v>
      </c>
      <c r="H225" s="144" t="s">
        <v>0</v>
      </c>
      <c r="I225" s="144"/>
      <c r="J225" s="144" t="s">
        <v>0</v>
      </c>
      <c r="K225" s="144"/>
      <c r="L225" s="144"/>
      <c r="M225" s="144" t="s">
        <v>0</v>
      </c>
      <c r="N225" s="144"/>
      <c r="O225" s="144"/>
      <c r="P225" s="151">
        <v>3</v>
      </c>
      <c r="Q225" s="151"/>
      <c r="R225" s="151"/>
      <c r="S225" s="151"/>
      <c r="T225" s="151">
        <v>1</v>
      </c>
      <c r="U225" s="151"/>
      <c r="V225" s="151"/>
      <c r="W225" s="141">
        <v>33.299999999999997</v>
      </c>
      <c r="X225" s="141"/>
      <c r="Y225" s="38" t="s">
        <v>0</v>
      </c>
    </row>
    <row r="226" spans="1:25" ht="11.25" customHeight="1" x14ac:dyDescent="0.2">
      <c r="A226" s="143" t="s">
        <v>0</v>
      </c>
      <c r="B226" s="143"/>
      <c r="C226" s="159" t="s">
        <v>139</v>
      </c>
      <c r="D226" s="159"/>
      <c r="E226" s="159"/>
      <c r="F226" s="159"/>
      <c r="G226" s="44" t="s">
        <v>0</v>
      </c>
      <c r="H226" s="150" t="s">
        <v>0</v>
      </c>
      <c r="I226" s="150"/>
      <c r="J226" s="150" t="s">
        <v>0</v>
      </c>
      <c r="K226" s="150"/>
      <c r="L226" s="150"/>
      <c r="M226" s="150" t="s">
        <v>0</v>
      </c>
      <c r="N226" s="150"/>
      <c r="O226" s="150"/>
      <c r="P226" s="171">
        <v>0</v>
      </c>
      <c r="Q226" s="171"/>
      <c r="R226" s="171"/>
      <c r="S226" s="171"/>
      <c r="T226" s="171">
        <v>0</v>
      </c>
      <c r="U226" s="171"/>
      <c r="V226" s="171"/>
      <c r="W226" s="163">
        <v>0</v>
      </c>
      <c r="X226" s="163"/>
      <c r="Y226" s="48" t="s">
        <v>0</v>
      </c>
    </row>
    <row r="227" spans="1:25" ht="11.25" customHeight="1" x14ac:dyDescent="0.2">
      <c r="A227" s="142" t="s">
        <v>0</v>
      </c>
      <c r="B227" s="142"/>
      <c r="C227" s="161" t="s">
        <v>140</v>
      </c>
      <c r="D227" s="161"/>
      <c r="E227" s="161"/>
      <c r="F227" s="161"/>
      <c r="G227" s="42" t="s">
        <v>0</v>
      </c>
      <c r="H227" s="144" t="s">
        <v>0</v>
      </c>
      <c r="I227" s="144"/>
      <c r="J227" s="144" t="s">
        <v>0</v>
      </c>
      <c r="K227" s="144"/>
      <c r="L227" s="144"/>
      <c r="M227" s="144" t="s">
        <v>0</v>
      </c>
      <c r="N227" s="144"/>
      <c r="O227" s="144"/>
      <c r="P227" s="151">
        <v>3</v>
      </c>
      <c r="Q227" s="151"/>
      <c r="R227" s="151"/>
      <c r="S227" s="151"/>
      <c r="T227" s="151">
        <v>2</v>
      </c>
      <c r="U227" s="151"/>
      <c r="V227" s="151"/>
      <c r="W227" s="141">
        <v>66.7</v>
      </c>
      <c r="X227" s="141"/>
      <c r="Y227" s="38" t="s">
        <v>0</v>
      </c>
    </row>
    <row r="228" spans="1:25" ht="11.25" customHeight="1" x14ac:dyDescent="0.2">
      <c r="A228" s="143" t="s">
        <v>0</v>
      </c>
      <c r="B228" s="143"/>
      <c r="C228" s="159" t="s">
        <v>141</v>
      </c>
      <c r="D228" s="159"/>
      <c r="E228" s="159"/>
      <c r="F228" s="159"/>
      <c r="G228" s="44" t="s">
        <v>0</v>
      </c>
      <c r="H228" s="150" t="s">
        <v>0</v>
      </c>
      <c r="I228" s="150"/>
      <c r="J228" s="150" t="s">
        <v>0</v>
      </c>
      <c r="K228" s="150"/>
      <c r="L228" s="150"/>
      <c r="M228" s="150" t="s">
        <v>0</v>
      </c>
      <c r="N228" s="150"/>
      <c r="O228" s="150"/>
      <c r="P228" s="171">
        <v>27</v>
      </c>
      <c r="Q228" s="171"/>
      <c r="R228" s="171"/>
      <c r="S228" s="171"/>
      <c r="T228" s="171">
        <v>17</v>
      </c>
      <c r="U228" s="171"/>
      <c r="V228" s="171"/>
      <c r="W228" s="163">
        <v>63</v>
      </c>
      <c r="X228" s="163"/>
      <c r="Y228" s="48" t="s">
        <v>0</v>
      </c>
    </row>
    <row r="229" spans="1:25" ht="11.25" customHeight="1" x14ac:dyDescent="0.2">
      <c r="A229" s="177" t="s">
        <v>0</v>
      </c>
      <c r="B229" s="177"/>
      <c r="C229" s="177" t="s">
        <v>0</v>
      </c>
      <c r="D229" s="177"/>
      <c r="E229" s="177"/>
      <c r="F229" s="177"/>
      <c r="G229" s="38" t="s">
        <v>0</v>
      </c>
      <c r="H229" s="177" t="s">
        <v>0</v>
      </c>
      <c r="I229" s="177"/>
      <c r="J229" s="177" t="s">
        <v>0</v>
      </c>
      <c r="K229" s="177"/>
      <c r="L229" s="177"/>
      <c r="M229" s="144" t="s">
        <v>0</v>
      </c>
      <c r="N229" s="144"/>
      <c r="O229" s="144"/>
      <c r="P229" s="187" t="s">
        <v>0</v>
      </c>
      <c r="Q229" s="187"/>
      <c r="R229" s="187"/>
      <c r="S229" s="187"/>
      <c r="T229" s="177" t="s">
        <v>0</v>
      </c>
      <c r="U229" s="177"/>
      <c r="V229" s="177"/>
      <c r="W229" s="177" t="s">
        <v>0</v>
      </c>
      <c r="X229" s="177"/>
      <c r="Y229" s="38" t="s">
        <v>0</v>
      </c>
    </row>
    <row r="230" spans="1:25" ht="11.25" customHeight="1" x14ac:dyDescent="0.2">
      <c r="A230" s="143" t="s">
        <v>0</v>
      </c>
      <c r="B230" s="143"/>
      <c r="C230" s="159" t="s">
        <v>142</v>
      </c>
      <c r="D230" s="159"/>
      <c r="E230" s="159"/>
      <c r="F230" s="159"/>
      <c r="G230" s="44" t="s">
        <v>0</v>
      </c>
      <c r="H230" s="150" t="s">
        <v>0</v>
      </c>
      <c r="I230" s="150"/>
      <c r="J230" s="150" t="s">
        <v>0</v>
      </c>
      <c r="K230" s="150"/>
      <c r="L230" s="150"/>
      <c r="M230" s="150" t="s">
        <v>0</v>
      </c>
      <c r="N230" s="150"/>
      <c r="O230" s="150"/>
      <c r="P230" s="171">
        <v>4</v>
      </c>
      <c r="Q230" s="171"/>
      <c r="R230" s="171"/>
      <c r="S230" s="171"/>
      <c r="T230" s="171">
        <v>3</v>
      </c>
      <c r="U230" s="171"/>
      <c r="V230" s="171"/>
      <c r="W230" s="163">
        <v>75</v>
      </c>
      <c r="X230" s="163"/>
      <c r="Y230" s="43" t="s">
        <v>0</v>
      </c>
    </row>
    <row r="231" spans="1:25" ht="11.25" customHeight="1" x14ac:dyDescent="0.2">
      <c r="A231" s="177" t="s">
        <v>0</v>
      </c>
      <c r="B231" s="177"/>
      <c r="C231" s="177" t="s">
        <v>0</v>
      </c>
      <c r="D231" s="177"/>
      <c r="E231" s="177"/>
      <c r="F231" s="177"/>
      <c r="G231" s="38" t="s">
        <v>0</v>
      </c>
      <c r="H231" s="177" t="s">
        <v>0</v>
      </c>
      <c r="I231" s="177"/>
      <c r="J231" s="177" t="s">
        <v>0</v>
      </c>
      <c r="K231" s="177"/>
      <c r="L231" s="177"/>
      <c r="M231" s="142" t="s">
        <v>0</v>
      </c>
      <c r="N231" s="142"/>
      <c r="O231" s="142"/>
      <c r="P231" s="177" t="s">
        <v>0</v>
      </c>
      <c r="Q231" s="177"/>
      <c r="R231" s="177"/>
      <c r="S231" s="177"/>
      <c r="T231" s="177" t="s">
        <v>0</v>
      </c>
      <c r="U231" s="177"/>
      <c r="V231" s="177"/>
      <c r="W231" s="177" t="s">
        <v>0</v>
      </c>
      <c r="X231" s="177"/>
      <c r="Y231" s="38" t="s">
        <v>0</v>
      </c>
    </row>
    <row r="232" spans="1:25" ht="11.25" customHeight="1" x14ac:dyDescent="0.2">
      <c r="A232" s="146" t="s">
        <v>0</v>
      </c>
      <c r="B232" s="146"/>
      <c r="C232" s="165" t="s">
        <v>143</v>
      </c>
      <c r="D232" s="165"/>
      <c r="E232" s="165"/>
      <c r="F232" s="165"/>
      <c r="G232" s="165"/>
      <c r="H232" s="165"/>
      <c r="I232" s="165"/>
      <c r="J232" s="165"/>
      <c r="K232" s="165"/>
      <c r="L232" s="165"/>
      <c r="M232" s="165"/>
      <c r="N232" s="165"/>
      <c r="O232" s="165"/>
      <c r="P232" s="165"/>
      <c r="Q232" s="165"/>
      <c r="R232" s="165"/>
      <c r="S232" s="165"/>
      <c r="T232" s="146" t="s">
        <v>0</v>
      </c>
      <c r="U232" s="146"/>
      <c r="V232" s="146"/>
      <c r="W232" s="146" t="s">
        <v>0</v>
      </c>
      <c r="X232" s="146"/>
      <c r="Y232" s="45" t="s">
        <v>0</v>
      </c>
    </row>
    <row r="233" spans="1:25" ht="11.25" customHeight="1" x14ac:dyDescent="0.2">
      <c r="A233" s="146" t="s">
        <v>0</v>
      </c>
      <c r="B233" s="146"/>
      <c r="C233" s="146" t="s">
        <v>0</v>
      </c>
      <c r="D233" s="146"/>
      <c r="E233" s="146"/>
      <c r="F233" s="146"/>
      <c r="G233" s="45" t="s">
        <v>0</v>
      </c>
      <c r="H233" s="148" t="s">
        <v>0</v>
      </c>
      <c r="I233" s="148"/>
      <c r="J233" s="148"/>
      <c r="K233" s="148"/>
      <c r="L233" s="148"/>
      <c r="M233" s="147" t="s">
        <v>0</v>
      </c>
      <c r="N233" s="147"/>
      <c r="O233" s="147"/>
      <c r="P233" s="147"/>
      <c r="Q233" s="147"/>
      <c r="R233" s="147"/>
      <c r="S233" s="147"/>
      <c r="T233" s="147" t="s">
        <v>128</v>
      </c>
      <c r="U233" s="147"/>
      <c r="V233" s="147"/>
      <c r="W233" s="147"/>
      <c r="X233" s="147"/>
      <c r="Y233" s="45" t="s">
        <v>0</v>
      </c>
    </row>
    <row r="234" spans="1:25" ht="11.25" customHeight="1" x14ac:dyDescent="0.2">
      <c r="A234" s="146" t="s">
        <v>0</v>
      </c>
      <c r="B234" s="146"/>
      <c r="C234" s="146" t="s">
        <v>0</v>
      </c>
      <c r="D234" s="146"/>
      <c r="E234" s="146"/>
      <c r="F234" s="146"/>
      <c r="G234" s="45" t="s">
        <v>0</v>
      </c>
      <c r="H234" s="146" t="s">
        <v>0</v>
      </c>
      <c r="I234" s="146"/>
      <c r="J234" s="146" t="s">
        <v>0</v>
      </c>
      <c r="K234" s="146"/>
      <c r="L234" s="146"/>
      <c r="M234" s="149" t="s">
        <v>0</v>
      </c>
      <c r="N234" s="149"/>
      <c r="O234" s="149"/>
      <c r="P234" s="149" t="s">
        <v>129</v>
      </c>
      <c r="Q234" s="149"/>
      <c r="R234" s="149"/>
      <c r="S234" s="149"/>
      <c r="T234" s="149" t="s">
        <v>20</v>
      </c>
      <c r="U234" s="149"/>
      <c r="V234" s="149"/>
      <c r="W234" s="149" t="s">
        <v>130</v>
      </c>
      <c r="X234" s="149"/>
      <c r="Y234" s="45" t="s">
        <v>0</v>
      </c>
    </row>
    <row r="235" spans="1:25" ht="11.25" customHeight="1" x14ac:dyDescent="0.2">
      <c r="A235" s="142" t="s">
        <v>0</v>
      </c>
      <c r="B235" s="142"/>
      <c r="C235" s="164" t="s">
        <v>102</v>
      </c>
      <c r="D235" s="164"/>
      <c r="E235" s="164"/>
      <c r="F235" s="164"/>
      <c r="G235" s="41" t="s">
        <v>0</v>
      </c>
      <c r="H235" s="142" t="s">
        <v>0</v>
      </c>
      <c r="I235" s="142"/>
      <c r="J235" s="142" t="s">
        <v>0</v>
      </c>
      <c r="K235" s="142"/>
      <c r="L235" s="142"/>
      <c r="M235" s="144" t="s">
        <v>0</v>
      </c>
      <c r="N235" s="144"/>
      <c r="O235" s="144"/>
      <c r="P235" s="151">
        <v>1470</v>
      </c>
      <c r="Q235" s="151"/>
      <c r="R235" s="151"/>
      <c r="S235" s="151"/>
      <c r="T235" s="151">
        <v>1137</v>
      </c>
      <c r="U235" s="151"/>
      <c r="V235" s="151"/>
      <c r="W235" s="141">
        <v>77.3</v>
      </c>
      <c r="X235" s="141"/>
      <c r="Y235" s="41" t="s">
        <v>0</v>
      </c>
    </row>
    <row r="236" spans="1:25" ht="11.25" customHeight="1" x14ac:dyDescent="0.2">
      <c r="A236" s="143" t="s">
        <v>0</v>
      </c>
      <c r="B236" s="143"/>
      <c r="C236" s="159" t="s">
        <v>144</v>
      </c>
      <c r="D236" s="159"/>
      <c r="E236" s="159"/>
      <c r="F236" s="159"/>
      <c r="G236" s="43" t="s">
        <v>0</v>
      </c>
      <c r="H236" s="143" t="s">
        <v>0</v>
      </c>
      <c r="I236" s="143"/>
      <c r="J236" s="143" t="s">
        <v>0</v>
      </c>
      <c r="K236" s="143"/>
      <c r="L236" s="143"/>
      <c r="M236" s="150" t="s">
        <v>0</v>
      </c>
      <c r="N236" s="150"/>
      <c r="O236" s="150"/>
      <c r="P236" s="171">
        <v>469</v>
      </c>
      <c r="Q236" s="171"/>
      <c r="R236" s="171"/>
      <c r="S236" s="171"/>
      <c r="T236" s="171">
        <v>307</v>
      </c>
      <c r="U236" s="171"/>
      <c r="V236" s="171"/>
      <c r="W236" s="163">
        <v>65.5</v>
      </c>
      <c r="X236" s="163"/>
      <c r="Y236" s="43" t="s">
        <v>0</v>
      </c>
    </row>
    <row r="237" spans="1:25" ht="11.25" customHeight="1" x14ac:dyDescent="0.2">
      <c r="A237" s="142" t="s">
        <v>0</v>
      </c>
      <c r="B237" s="142"/>
      <c r="C237" s="161" t="s">
        <v>145</v>
      </c>
      <c r="D237" s="161"/>
      <c r="E237" s="161"/>
      <c r="F237" s="161"/>
      <c r="G237" s="41" t="s">
        <v>0</v>
      </c>
      <c r="H237" s="142" t="s">
        <v>0</v>
      </c>
      <c r="I237" s="142"/>
      <c r="J237" s="142" t="s">
        <v>0</v>
      </c>
      <c r="K237" s="142"/>
      <c r="L237" s="142"/>
      <c r="M237" s="144" t="s">
        <v>0</v>
      </c>
      <c r="N237" s="144"/>
      <c r="O237" s="144"/>
      <c r="P237" s="151">
        <v>585</v>
      </c>
      <c r="Q237" s="151"/>
      <c r="R237" s="151"/>
      <c r="S237" s="151"/>
      <c r="T237" s="151">
        <v>496</v>
      </c>
      <c r="U237" s="151"/>
      <c r="V237" s="151"/>
      <c r="W237" s="141">
        <v>84.8</v>
      </c>
      <c r="X237" s="141"/>
      <c r="Y237" s="41" t="s">
        <v>0</v>
      </c>
    </row>
    <row r="238" spans="1:25" ht="11.25" customHeight="1" x14ac:dyDescent="0.2">
      <c r="A238" s="143" t="s">
        <v>0</v>
      </c>
      <c r="B238" s="143"/>
      <c r="C238" s="159" t="s">
        <v>146</v>
      </c>
      <c r="D238" s="159"/>
      <c r="E238" s="159"/>
      <c r="F238" s="159"/>
      <c r="G238" s="43" t="s">
        <v>0</v>
      </c>
      <c r="H238" s="143" t="s">
        <v>0</v>
      </c>
      <c r="I238" s="143"/>
      <c r="J238" s="143" t="s">
        <v>0</v>
      </c>
      <c r="K238" s="143"/>
      <c r="L238" s="143"/>
      <c r="M238" s="150" t="s">
        <v>0</v>
      </c>
      <c r="N238" s="150"/>
      <c r="O238" s="150"/>
      <c r="P238" s="171">
        <v>203</v>
      </c>
      <c r="Q238" s="171"/>
      <c r="R238" s="171"/>
      <c r="S238" s="171"/>
      <c r="T238" s="171">
        <v>165</v>
      </c>
      <c r="U238" s="171"/>
      <c r="V238" s="171"/>
      <c r="W238" s="163">
        <v>81.3</v>
      </c>
      <c r="X238" s="163"/>
      <c r="Y238" s="43" t="s">
        <v>0</v>
      </c>
    </row>
    <row r="239" spans="1:25" ht="11.25" customHeight="1" x14ac:dyDescent="0.2">
      <c r="A239" s="142" t="s">
        <v>0</v>
      </c>
      <c r="B239" s="142"/>
      <c r="C239" s="161" t="s">
        <v>147</v>
      </c>
      <c r="D239" s="161"/>
      <c r="E239" s="161"/>
      <c r="F239" s="161"/>
      <c r="G239" s="41" t="s">
        <v>0</v>
      </c>
      <c r="H239" s="142" t="s">
        <v>0</v>
      </c>
      <c r="I239" s="142"/>
      <c r="J239" s="142" t="s">
        <v>0</v>
      </c>
      <c r="K239" s="142"/>
      <c r="L239" s="142"/>
      <c r="M239" s="144" t="s">
        <v>0</v>
      </c>
      <c r="N239" s="144"/>
      <c r="O239" s="144"/>
      <c r="P239" s="151">
        <v>124</v>
      </c>
      <c r="Q239" s="151"/>
      <c r="R239" s="151"/>
      <c r="S239" s="151"/>
      <c r="T239" s="151">
        <v>103</v>
      </c>
      <c r="U239" s="151"/>
      <c r="V239" s="151"/>
      <c r="W239" s="141">
        <v>83.1</v>
      </c>
      <c r="X239" s="141"/>
      <c r="Y239" s="41" t="s">
        <v>0</v>
      </c>
    </row>
    <row r="240" spans="1:25" ht="11.25" customHeight="1" x14ac:dyDescent="0.2">
      <c r="A240" s="143" t="s">
        <v>0</v>
      </c>
      <c r="B240" s="143"/>
      <c r="C240" s="159" t="s">
        <v>148</v>
      </c>
      <c r="D240" s="159"/>
      <c r="E240" s="159"/>
      <c r="F240" s="159"/>
      <c r="G240" s="43" t="s">
        <v>0</v>
      </c>
      <c r="H240" s="143" t="s">
        <v>0</v>
      </c>
      <c r="I240" s="143"/>
      <c r="J240" s="143" t="s">
        <v>0</v>
      </c>
      <c r="K240" s="143"/>
      <c r="L240" s="143"/>
      <c r="M240" s="150" t="s">
        <v>0</v>
      </c>
      <c r="N240" s="150"/>
      <c r="O240" s="150"/>
      <c r="P240" s="171">
        <v>64</v>
      </c>
      <c r="Q240" s="171"/>
      <c r="R240" s="171"/>
      <c r="S240" s="171"/>
      <c r="T240" s="171">
        <v>50</v>
      </c>
      <c r="U240" s="171"/>
      <c r="V240" s="171"/>
      <c r="W240" s="163">
        <v>78.099999999999994</v>
      </c>
      <c r="X240" s="163"/>
      <c r="Y240" s="43" t="s">
        <v>0</v>
      </c>
    </row>
    <row r="241" spans="1:25" ht="11.25" customHeight="1" x14ac:dyDescent="0.2">
      <c r="A241" s="142" t="s">
        <v>0</v>
      </c>
      <c r="B241" s="142"/>
      <c r="C241" s="161" t="s">
        <v>149</v>
      </c>
      <c r="D241" s="161"/>
      <c r="E241" s="161"/>
      <c r="F241" s="161"/>
      <c r="G241" s="41" t="s">
        <v>0</v>
      </c>
      <c r="H241" s="142" t="s">
        <v>0</v>
      </c>
      <c r="I241" s="142"/>
      <c r="J241" s="142" t="s">
        <v>0</v>
      </c>
      <c r="K241" s="142"/>
      <c r="L241" s="142"/>
      <c r="M241" s="144" t="s">
        <v>0</v>
      </c>
      <c r="N241" s="144"/>
      <c r="O241" s="144"/>
      <c r="P241" s="151">
        <v>19</v>
      </c>
      <c r="Q241" s="151"/>
      <c r="R241" s="151"/>
      <c r="S241" s="151"/>
      <c r="T241" s="151">
        <v>12</v>
      </c>
      <c r="U241" s="151"/>
      <c r="V241" s="151"/>
      <c r="W241" s="141">
        <v>63.2</v>
      </c>
      <c r="X241" s="141"/>
      <c r="Y241" s="41" t="s">
        <v>0</v>
      </c>
    </row>
    <row r="242" spans="1:25" ht="11.25" customHeight="1" x14ac:dyDescent="0.2">
      <c r="A242" s="143" t="s">
        <v>0</v>
      </c>
      <c r="B242" s="143"/>
      <c r="C242" s="159" t="s">
        <v>150</v>
      </c>
      <c r="D242" s="159"/>
      <c r="E242" s="159"/>
      <c r="F242" s="159"/>
      <c r="G242" s="43" t="s">
        <v>0</v>
      </c>
      <c r="H242" s="143" t="s">
        <v>0</v>
      </c>
      <c r="I242" s="143"/>
      <c r="J242" s="143" t="s">
        <v>0</v>
      </c>
      <c r="K242" s="143"/>
      <c r="L242" s="143"/>
      <c r="M242" s="150" t="s">
        <v>0</v>
      </c>
      <c r="N242" s="150"/>
      <c r="O242" s="150"/>
      <c r="P242" s="171">
        <v>6</v>
      </c>
      <c r="Q242" s="171"/>
      <c r="R242" s="171"/>
      <c r="S242" s="171"/>
      <c r="T242" s="171">
        <v>4</v>
      </c>
      <c r="U242" s="171"/>
      <c r="V242" s="171"/>
      <c r="W242" s="163">
        <v>66.7</v>
      </c>
      <c r="X242" s="163"/>
      <c r="Y242" s="43" t="s">
        <v>0</v>
      </c>
    </row>
    <row r="243" spans="1:25" ht="1.5" customHeight="1" x14ac:dyDescent="0.2">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row>
    <row r="244" spans="1:25" ht="18" customHeight="1" x14ac:dyDescent="0.2">
      <c r="B244" s="140" t="s">
        <v>151</v>
      </c>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row>
    <row r="245" spans="1:25" ht="0.75" customHeight="1" x14ac:dyDescent="0.2">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row>
    <row r="246" spans="1:25" ht="1.5" customHeight="1" x14ac:dyDescent="0.2">
      <c r="A246" s="137" t="s">
        <v>0</v>
      </c>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spans="1:25" ht="3.6" customHeight="1" x14ac:dyDescent="0.2">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row>
    <row r="248" spans="1:25" ht="3.6" customHeight="1" x14ac:dyDescent="0.2">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row>
    <row r="249" spans="1:25" ht="3.6" customHeight="1" x14ac:dyDescent="0.2">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row>
    <row r="250" spans="1:25" ht="3.6" customHeight="1" x14ac:dyDescent="0.2">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row>
    <row r="251" spans="1:25" ht="3" customHeight="1" x14ac:dyDescent="0.2">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row>
    <row r="252" spans="1:25" ht="13.5" customHeight="1" x14ac:dyDescent="0.2">
      <c r="B252" s="138" t="s">
        <v>0</v>
      </c>
      <c r="C252" s="138"/>
      <c r="D252" s="134" t="s">
        <v>0</v>
      </c>
      <c r="E252" s="134"/>
      <c r="F252" s="134"/>
      <c r="G252" s="134"/>
      <c r="H252" s="134"/>
      <c r="I252" s="139" t="s">
        <v>37</v>
      </c>
      <c r="J252" s="139"/>
      <c r="K252" s="139"/>
      <c r="L252" s="139"/>
      <c r="M252" s="139"/>
      <c r="N252" s="139"/>
      <c r="O252" s="139"/>
      <c r="P252" s="139"/>
      <c r="Q252" s="139"/>
      <c r="R252" s="139"/>
      <c r="S252" s="139"/>
      <c r="T252" s="139"/>
      <c r="U252" s="139"/>
      <c r="V252" s="139"/>
      <c r="W252" s="139"/>
      <c r="X252" s="139"/>
      <c r="Y252" s="139"/>
    </row>
    <row r="253" spans="1:25" ht="11.85" customHeight="1" x14ac:dyDescent="0.2">
      <c r="B253" s="130" t="s">
        <v>0</v>
      </c>
      <c r="C253" s="130"/>
      <c r="D253" s="131" t="s">
        <v>0</v>
      </c>
      <c r="E253" s="131"/>
      <c r="F253" s="131"/>
      <c r="G253" s="131"/>
      <c r="H253" s="131"/>
      <c r="I253" s="132" t="s">
        <v>38</v>
      </c>
      <c r="J253" s="132"/>
      <c r="K253" s="132"/>
      <c r="L253" s="132"/>
      <c r="M253" s="132"/>
      <c r="N253" s="132"/>
      <c r="O253" s="132"/>
      <c r="P253" s="132"/>
      <c r="Q253" s="132"/>
      <c r="R253" s="132"/>
      <c r="S253" s="131" t="s">
        <v>0</v>
      </c>
      <c r="T253" s="131"/>
      <c r="U253" s="131"/>
      <c r="V253" s="131"/>
      <c r="W253" s="131"/>
      <c r="X253" s="131"/>
      <c r="Y253" s="131"/>
    </row>
    <row r="254" spans="1:25" ht="15" customHeight="1" x14ac:dyDescent="0.2">
      <c r="B254" s="133" t="s">
        <v>39</v>
      </c>
      <c r="C254" s="133"/>
      <c r="D254" s="134"/>
      <c r="E254" s="134"/>
      <c r="F254" s="134"/>
      <c r="G254" s="134"/>
      <c r="H254" s="134"/>
      <c r="I254" s="132"/>
      <c r="J254" s="132"/>
      <c r="K254" s="132"/>
      <c r="L254" s="132"/>
      <c r="M254" s="132"/>
      <c r="N254" s="132"/>
      <c r="O254" s="173"/>
      <c r="P254" s="173"/>
      <c r="Q254" s="173"/>
      <c r="R254" s="173"/>
      <c r="S254" s="135" t="s">
        <v>168</v>
      </c>
      <c r="T254" s="135"/>
      <c r="U254" s="135"/>
      <c r="V254" s="135"/>
      <c r="W254" s="135"/>
      <c r="X254" s="135"/>
      <c r="Y254" s="135"/>
    </row>
    <row r="255" spans="1:25" ht="14.45" customHeight="1" x14ac:dyDescent="0.2">
      <c r="E255" s="37" t="s">
        <v>0</v>
      </c>
      <c r="F255" s="134" t="s">
        <v>0</v>
      </c>
      <c r="G255" s="134"/>
      <c r="H255" s="134"/>
      <c r="I255" s="134"/>
      <c r="J255" s="134"/>
      <c r="K255" s="134"/>
      <c r="L255" s="134"/>
      <c r="M255" s="134"/>
      <c r="N255" s="134"/>
      <c r="O255" s="134"/>
      <c r="P255" s="134"/>
      <c r="Q255" s="134" t="s">
        <v>0</v>
      </c>
      <c r="R255" s="134"/>
      <c r="S255" s="134"/>
      <c r="T255" s="134"/>
      <c r="U255" s="134" t="s">
        <v>0</v>
      </c>
      <c r="V255" s="134"/>
      <c r="W255" s="134"/>
      <c r="X255" s="134"/>
      <c r="Y255" s="134"/>
    </row>
    <row r="256" spans="1:25" ht="20.85" customHeight="1" x14ac:dyDescent="0.2">
      <c r="E256" s="175" t="s">
        <v>84</v>
      </c>
      <c r="F256" s="175"/>
      <c r="G256" s="175"/>
      <c r="H256" s="175"/>
      <c r="I256" s="175"/>
      <c r="J256" s="175"/>
      <c r="K256" s="175"/>
      <c r="L256" s="175"/>
      <c r="M256" s="175"/>
      <c r="N256" s="175"/>
      <c r="O256" s="175"/>
      <c r="P256" s="175"/>
      <c r="Q256" s="175"/>
      <c r="R256" s="175"/>
      <c r="S256" s="175"/>
      <c r="T256" s="175"/>
      <c r="U256" s="175"/>
      <c r="V256" s="175"/>
      <c r="W256" s="175"/>
      <c r="X256" s="175"/>
      <c r="Y256" s="175"/>
    </row>
    <row r="257" spans="1:25" ht="6.75" customHeight="1" x14ac:dyDescent="0.2">
      <c r="E257" s="37" t="s">
        <v>0</v>
      </c>
      <c r="F257" s="134" t="s">
        <v>0</v>
      </c>
      <c r="G257" s="134"/>
      <c r="H257" s="134"/>
      <c r="I257" s="134"/>
      <c r="J257" s="134"/>
      <c r="K257" s="134"/>
      <c r="L257" s="134"/>
      <c r="M257" s="134"/>
      <c r="N257" s="134"/>
      <c r="O257" s="134"/>
      <c r="P257" s="134"/>
      <c r="Q257" s="134" t="s">
        <v>0</v>
      </c>
      <c r="R257" s="134"/>
      <c r="S257" s="134"/>
      <c r="T257" s="134"/>
      <c r="U257" s="134" t="s">
        <v>0</v>
      </c>
      <c r="V257" s="134"/>
      <c r="W257" s="134"/>
      <c r="X257" s="134"/>
      <c r="Y257" s="134"/>
    </row>
    <row r="258" spans="1:25" ht="11.45" customHeight="1" x14ac:dyDescent="0.2">
      <c r="E258" s="37" t="s">
        <v>0</v>
      </c>
      <c r="F258" s="134" t="s">
        <v>61</v>
      </c>
      <c r="G258" s="134"/>
      <c r="H258" s="134"/>
      <c r="I258" s="134"/>
      <c r="J258" s="134"/>
      <c r="K258" s="134"/>
      <c r="L258" s="134"/>
      <c r="M258" s="134"/>
      <c r="N258" s="134"/>
      <c r="O258" s="134"/>
      <c r="P258" s="134"/>
      <c r="Q258" s="139" t="s">
        <v>0</v>
      </c>
      <c r="R258" s="139"/>
      <c r="S258" s="139"/>
      <c r="T258" s="139"/>
      <c r="U258" s="139"/>
      <c r="V258" s="139"/>
      <c r="W258" s="139"/>
      <c r="X258" s="139"/>
      <c r="Y258" s="139"/>
    </row>
    <row r="259" spans="1:25" ht="11.45" customHeight="1" x14ac:dyDescent="0.2">
      <c r="E259" s="37" t="s">
        <v>0</v>
      </c>
      <c r="F259" s="134" t="s">
        <v>62</v>
      </c>
      <c r="G259" s="134"/>
      <c r="H259" s="134"/>
      <c r="I259" s="134"/>
      <c r="J259" s="134"/>
      <c r="K259" s="134"/>
      <c r="L259" s="134"/>
      <c r="M259" s="134"/>
      <c r="N259" s="134"/>
      <c r="O259" s="134"/>
      <c r="P259" s="134"/>
      <c r="Q259" s="134"/>
      <c r="R259" s="134"/>
      <c r="S259" s="134"/>
      <c r="T259" s="134"/>
      <c r="U259" s="154" t="s">
        <v>63</v>
      </c>
      <c r="V259" s="154"/>
      <c r="W259" s="154"/>
      <c r="X259" s="154"/>
      <c r="Y259" s="154"/>
    </row>
    <row r="260" spans="1:25" ht="11.45" customHeight="1" x14ac:dyDescent="0.2">
      <c r="E260" s="37" t="s">
        <v>0</v>
      </c>
      <c r="F260" s="134" t="s">
        <v>161</v>
      </c>
      <c r="G260" s="134"/>
      <c r="H260" s="134"/>
      <c r="I260" s="134"/>
      <c r="J260" s="134"/>
      <c r="K260" s="134"/>
      <c r="L260" s="134"/>
      <c r="M260" s="134"/>
      <c r="N260" s="134"/>
      <c r="O260" s="134"/>
      <c r="P260" s="134"/>
      <c r="Q260" s="134"/>
      <c r="R260" s="134"/>
      <c r="S260" s="134"/>
      <c r="T260" s="134"/>
      <c r="U260" s="154" t="s">
        <v>64</v>
      </c>
      <c r="V260" s="154"/>
      <c r="W260" s="154"/>
      <c r="X260" s="154"/>
      <c r="Y260" s="154"/>
    </row>
    <row r="261" spans="1:25" ht="1.7" customHeight="1" x14ac:dyDescent="0.2">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row>
    <row r="262" spans="1:25" ht="1.1499999999999999" customHeight="1" x14ac:dyDescent="0.2">
      <c r="A262" s="152" t="s">
        <v>0</v>
      </c>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row>
    <row r="263" spans="1:25" ht="11.25" customHeight="1" x14ac:dyDescent="0.2">
      <c r="A263" s="177" t="s">
        <v>0</v>
      </c>
      <c r="B263" s="177"/>
      <c r="C263" s="181" t="s">
        <v>0</v>
      </c>
      <c r="D263" s="181"/>
      <c r="E263" s="181" t="s">
        <v>0</v>
      </c>
      <c r="F263" s="181"/>
      <c r="G263" s="181" t="s">
        <v>0</v>
      </c>
      <c r="H263" s="181"/>
      <c r="I263" s="181"/>
      <c r="J263" s="177" t="s">
        <v>0</v>
      </c>
      <c r="K263" s="177"/>
      <c r="L263" s="177"/>
      <c r="M263" s="177"/>
      <c r="N263" s="181" t="s">
        <v>0</v>
      </c>
      <c r="O263" s="181"/>
      <c r="P263" s="181"/>
      <c r="Q263" s="181"/>
      <c r="R263" s="181" t="s">
        <v>0</v>
      </c>
      <c r="S263" s="181"/>
      <c r="T263" s="181"/>
      <c r="U263" s="181"/>
      <c r="V263" s="181" t="s">
        <v>0</v>
      </c>
      <c r="W263" s="181"/>
      <c r="X263" s="181"/>
      <c r="Y263" s="38" t="s">
        <v>0</v>
      </c>
    </row>
    <row r="264" spans="1:25" ht="11.25" customHeight="1" x14ac:dyDescent="0.2">
      <c r="A264" s="179" t="s">
        <v>0</v>
      </c>
      <c r="B264" s="179"/>
      <c r="C264" s="165" t="s">
        <v>13</v>
      </c>
      <c r="D264" s="165"/>
      <c r="E264" s="165"/>
      <c r="F264" s="165"/>
      <c r="G264" s="165"/>
      <c r="H264" s="165"/>
      <c r="I264" s="165"/>
      <c r="J264" s="179" t="s">
        <v>0</v>
      </c>
      <c r="K264" s="179"/>
      <c r="L264" s="179"/>
      <c r="M264" s="179"/>
      <c r="N264" s="165" t="s">
        <v>14</v>
      </c>
      <c r="O264" s="165"/>
      <c r="P264" s="165"/>
      <c r="Q264" s="165"/>
      <c r="R264" s="165"/>
      <c r="S264" s="165"/>
      <c r="T264" s="165"/>
      <c r="U264" s="165"/>
      <c r="V264" s="165"/>
      <c r="W264" s="165"/>
      <c r="X264" s="165"/>
      <c r="Y264" s="40" t="s">
        <v>0</v>
      </c>
    </row>
    <row r="265" spans="1:25" ht="11.25" customHeight="1" x14ac:dyDescent="0.2">
      <c r="A265" s="142" t="s">
        <v>0</v>
      </c>
      <c r="B265" s="142"/>
      <c r="C265" s="142" t="s">
        <v>85</v>
      </c>
      <c r="D265" s="142"/>
      <c r="E265" s="142" t="s">
        <v>0</v>
      </c>
      <c r="F265" s="142"/>
      <c r="G265" s="151">
        <v>9452</v>
      </c>
      <c r="H265" s="151"/>
      <c r="I265" s="151"/>
      <c r="J265" s="144" t="s">
        <v>0</v>
      </c>
      <c r="K265" s="144"/>
      <c r="L265" s="144"/>
      <c r="M265" s="144"/>
      <c r="N265" s="142" t="s">
        <v>86</v>
      </c>
      <c r="O265" s="142"/>
      <c r="P265" s="142"/>
      <c r="Q265" s="142"/>
      <c r="R265" s="142"/>
      <c r="S265" s="142"/>
      <c r="T265" s="142"/>
      <c r="U265" s="142"/>
      <c r="V265" s="145">
        <v>35334</v>
      </c>
      <c r="W265" s="145"/>
      <c r="X265" s="145"/>
      <c r="Y265" s="41" t="s">
        <v>0</v>
      </c>
    </row>
    <row r="266" spans="1:25" ht="11.25" customHeight="1" x14ac:dyDescent="0.2">
      <c r="A266" s="143" t="s">
        <v>0</v>
      </c>
      <c r="B266" s="143"/>
      <c r="C266" s="143" t="s">
        <v>87</v>
      </c>
      <c r="D266" s="143"/>
      <c r="E266" s="143" t="s">
        <v>0</v>
      </c>
      <c r="F266" s="143"/>
      <c r="G266" s="171">
        <v>9473</v>
      </c>
      <c r="H266" s="171"/>
      <c r="I266" s="171"/>
      <c r="J266" s="186" t="s">
        <v>0</v>
      </c>
      <c r="K266" s="186"/>
      <c r="L266" s="186"/>
      <c r="M266" s="186"/>
      <c r="N266" s="143" t="s">
        <v>88</v>
      </c>
      <c r="O266" s="143"/>
      <c r="P266" s="143"/>
      <c r="Q266" s="143"/>
      <c r="R266" s="143"/>
      <c r="S266" s="143"/>
      <c r="T266" s="143"/>
      <c r="U266" s="143"/>
      <c r="V266" s="157">
        <v>41451</v>
      </c>
      <c r="W266" s="157"/>
      <c r="X266" s="157"/>
      <c r="Y266" s="43" t="s">
        <v>0</v>
      </c>
    </row>
    <row r="267" spans="1:25" ht="11.25" customHeight="1" x14ac:dyDescent="0.2">
      <c r="A267" s="142" t="s">
        <v>0</v>
      </c>
      <c r="B267" s="142"/>
      <c r="C267" s="142" t="s">
        <v>89</v>
      </c>
      <c r="D267" s="142"/>
      <c r="E267" s="142" t="s">
        <v>0</v>
      </c>
      <c r="F267" s="142"/>
      <c r="G267" s="151">
        <v>9408</v>
      </c>
      <c r="H267" s="151"/>
      <c r="I267" s="151"/>
      <c r="J267" s="144" t="s">
        <v>0</v>
      </c>
      <c r="K267" s="144"/>
      <c r="L267" s="144"/>
      <c r="M267" s="144"/>
      <c r="N267" s="142" t="s">
        <v>90</v>
      </c>
      <c r="O267" s="142"/>
      <c r="P267" s="142"/>
      <c r="Q267" s="142"/>
      <c r="R267" s="142"/>
      <c r="S267" s="142"/>
      <c r="T267" s="142"/>
      <c r="U267" s="142"/>
      <c r="V267" s="184">
        <v>3.24</v>
      </c>
      <c r="W267" s="184"/>
      <c r="X267" s="184"/>
      <c r="Y267" s="41" t="s">
        <v>0</v>
      </c>
    </row>
    <row r="268" spans="1:25" ht="11.25" customHeight="1" x14ac:dyDescent="0.2">
      <c r="A268" s="143" t="s">
        <v>0</v>
      </c>
      <c r="B268" s="143"/>
      <c r="C268" s="143" t="s">
        <v>90</v>
      </c>
      <c r="D268" s="143"/>
      <c r="E268" s="143" t="s">
        <v>0</v>
      </c>
      <c r="F268" s="143"/>
      <c r="G268" s="174">
        <v>-0.14000000000000001</v>
      </c>
      <c r="H268" s="174"/>
      <c r="I268" s="174"/>
      <c r="J268" s="150" t="s">
        <v>0</v>
      </c>
      <c r="K268" s="150"/>
      <c r="L268" s="150"/>
      <c r="M268" s="150"/>
      <c r="N268" s="143" t="s">
        <v>0</v>
      </c>
      <c r="O268" s="143"/>
      <c r="P268" s="143"/>
      <c r="Q268" s="143"/>
      <c r="R268" s="143"/>
      <c r="S268" s="143"/>
      <c r="T268" s="143"/>
      <c r="U268" s="143"/>
      <c r="V268" s="185" t="s">
        <v>0</v>
      </c>
      <c r="W268" s="185"/>
      <c r="X268" s="185"/>
      <c r="Y268" s="43" t="s">
        <v>0</v>
      </c>
    </row>
    <row r="269" spans="1:25" ht="0.75" customHeight="1" x14ac:dyDescent="0.2">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row>
    <row r="270" spans="1:25" ht="11.25" customHeight="1" x14ac:dyDescent="0.2">
      <c r="A270" s="177" t="s">
        <v>0</v>
      </c>
      <c r="B270" s="177"/>
      <c r="C270" s="177" t="s">
        <v>0</v>
      </c>
      <c r="D270" s="177"/>
      <c r="E270" s="177"/>
      <c r="F270" s="177"/>
      <c r="G270" s="177"/>
      <c r="H270" s="177"/>
      <c r="I270" s="177"/>
      <c r="J270" s="177"/>
      <c r="K270" s="177" t="s">
        <v>0</v>
      </c>
      <c r="L270" s="177"/>
      <c r="M270" s="177" t="s">
        <v>0</v>
      </c>
      <c r="N270" s="177"/>
      <c r="O270" s="177" t="s">
        <v>0</v>
      </c>
      <c r="P270" s="177"/>
      <c r="Q270" s="177"/>
      <c r="R270" s="177" t="s">
        <v>0</v>
      </c>
      <c r="S270" s="177"/>
      <c r="T270" s="177"/>
      <c r="U270" s="177" t="s">
        <v>0</v>
      </c>
      <c r="V270" s="177"/>
      <c r="W270" s="177"/>
      <c r="X270" s="38" t="s">
        <v>0</v>
      </c>
      <c r="Y270" s="38" t="s">
        <v>0</v>
      </c>
    </row>
    <row r="271" spans="1:25" ht="11.25" customHeight="1" x14ac:dyDescent="0.2">
      <c r="A271" s="146" t="s">
        <v>0</v>
      </c>
      <c r="B271" s="146"/>
      <c r="C271" s="146" t="s">
        <v>0</v>
      </c>
      <c r="D271" s="146"/>
      <c r="E271" s="146"/>
      <c r="F271" s="146"/>
      <c r="G271" s="146"/>
      <c r="H271" s="146"/>
      <c r="I271" s="146"/>
      <c r="J271" s="146"/>
      <c r="K271" s="147" t="s">
        <v>91</v>
      </c>
      <c r="L271" s="147"/>
      <c r="M271" s="147"/>
      <c r="N271" s="147"/>
      <c r="O271" s="147" t="s">
        <v>92</v>
      </c>
      <c r="P271" s="147"/>
      <c r="Q271" s="147"/>
      <c r="R271" s="147"/>
      <c r="S271" s="147"/>
      <c r="T271" s="147"/>
      <c r="U271" s="147" t="s">
        <v>93</v>
      </c>
      <c r="V271" s="147"/>
      <c r="W271" s="147"/>
      <c r="X271" s="147"/>
      <c r="Y271" s="40" t="s">
        <v>0</v>
      </c>
    </row>
    <row r="272" spans="1:25" ht="11.25" customHeight="1" x14ac:dyDescent="0.2">
      <c r="A272" s="146" t="s">
        <v>0</v>
      </c>
      <c r="B272" s="146"/>
      <c r="C272" s="165" t="s">
        <v>94</v>
      </c>
      <c r="D272" s="165"/>
      <c r="E272" s="165"/>
      <c r="F272" s="165"/>
      <c r="G272" s="165"/>
      <c r="H272" s="165"/>
      <c r="I272" s="165"/>
      <c r="J272" s="165"/>
      <c r="K272" s="149" t="s">
        <v>20</v>
      </c>
      <c r="L272" s="149"/>
      <c r="M272" s="149" t="s">
        <v>21</v>
      </c>
      <c r="N272" s="149"/>
      <c r="O272" s="149" t="s">
        <v>20</v>
      </c>
      <c r="P272" s="149"/>
      <c r="Q272" s="149"/>
      <c r="R272" s="149" t="s">
        <v>21</v>
      </c>
      <c r="S272" s="149"/>
      <c r="T272" s="149"/>
      <c r="U272" s="149" t="s">
        <v>20</v>
      </c>
      <c r="V272" s="149"/>
      <c r="W272" s="149"/>
      <c r="X272" s="46" t="s">
        <v>21</v>
      </c>
      <c r="Y272" s="40" t="s">
        <v>0</v>
      </c>
    </row>
    <row r="273" spans="1:25" ht="11.25" customHeight="1" x14ac:dyDescent="0.2">
      <c r="A273" s="142" t="s">
        <v>0</v>
      </c>
      <c r="B273" s="142"/>
      <c r="C273" s="164" t="s">
        <v>95</v>
      </c>
      <c r="D273" s="164"/>
      <c r="E273" s="164"/>
      <c r="F273" s="164"/>
      <c r="G273" s="164"/>
      <c r="H273" s="164"/>
      <c r="I273" s="164"/>
      <c r="J273" s="164"/>
      <c r="K273" s="151">
        <v>6089</v>
      </c>
      <c r="L273" s="151"/>
      <c r="M273" s="144" t="s">
        <v>96</v>
      </c>
      <c r="N273" s="144"/>
      <c r="O273" s="151">
        <v>6187</v>
      </c>
      <c r="P273" s="151"/>
      <c r="Q273" s="151"/>
      <c r="R273" s="144" t="s">
        <v>96</v>
      </c>
      <c r="S273" s="144"/>
      <c r="T273" s="144"/>
      <c r="U273" s="151">
        <v>6264</v>
      </c>
      <c r="V273" s="151"/>
      <c r="W273" s="151"/>
      <c r="X273" s="42" t="s">
        <v>96</v>
      </c>
      <c r="Y273" s="38" t="s">
        <v>0</v>
      </c>
    </row>
    <row r="274" spans="1:25" ht="10.5" customHeight="1" x14ac:dyDescent="0.2">
      <c r="A274" s="143" t="s">
        <v>0</v>
      </c>
      <c r="B274" s="143"/>
      <c r="C274" s="159" t="s">
        <v>97</v>
      </c>
      <c r="D274" s="159"/>
      <c r="E274" s="159"/>
      <c r="F274" s="159"/>
      <c r="G274" s="159"/>
      <c r="H274" s="159"/>
      <c r="I274" s="159"/>
      <c r="J274" s="159"/>
      <c r="K274" s="171">
        <v>4229</v>
      </c>
      <c r="L274" s="171"/>
      <c r="M274" s="163">
        <v>69.5</v>
      </c>
      <c r="N274" s="163"/>
      <c r="O274" s="171">
        <v>4253</v>
      </c>
      <c r="P274" s="171"/>
      <c r="Q274" s="171"/>
      <c r="R274" s="163">
        <v>68.7</v>
      </c>
      <c r="S274" s="163"/>
      <c r="T274" s="163"/>
      <c r="U274" s="171">
        <v>4253</v>
      </c>
      <c r="V274" s="171"/>
      <c r="W274" s="171"/>
      <c r="X274" s="47">
        <v>67.900000000000006</v>
      </c>
      <c r="Y274" s="48" t="s">
        <v>0</v>
      </c>
    </row>
    <row r="275" spans="1:25" ht="11.25" customHeight="1" x14ac:dyDescent="0.2">
      <c r="A275" s="142" t="s">
        <v>0</v>
      </c>
      <c r="B275" s="142"/>
      <c r="C275" s="183" t="s">
        <v>98</v>
      </c>
      <c r="D275" s="183"/>
      <c r="E275" s="183"/>
      <c r="F275" s="183"/>
      <c r="G275" s="183"/>
      <c r="H275" s="183"/>
      <c r="I275" s="183"/>
      <c r="J275" s="183"/>
      <c r="K275" s="151">
        <v>3135</v>
      </c>
      <c r="L275" s="151"/>
      <c r="M275" s="141">
        <v>51.5</v>
      </c>
      <c r="N275" s="141"/>
      <c r="O275" s="151">
        <v>3091</v>
      </c>
      <c r="P275" s="151"/>
      <c r="Q275" s="151"/>
      <c r="R275" s="141">
        <v>50</v>
      </c>
      <c r="S275" s="141"/>
      <c r="T275" s="141"/>
      <c r="U275" s="151">
        <v>3102</v>
      </c>
      <c r="V275" s="151"/>
      <c r="W275" s="151"/>
      <c r="X275" s="49">
        <v>49.5</v>
      </c>
      <c r="Y275" s="38" t="s">
        <v>0</v>
      </c>
    </row>
    <row r="276" spans="1:25" ht="10.5" customHeight="1" x14ac:dyDescent="0.2">
      <c r="A276" s="143" t="s">
        <v>0</v>
      </c>
      <c r="B276" s="143"/>
      <c r="C276" s="182" t="s">
        <v>99</v>
      </c>
      <c r="D276" s="182"/>
      <c r="E276" s="182"/>
      <c r="F276" s="182"/>
      <c r="G276" s="182"/>
      <c r="H276" s="182"/>
      <c r="I276" s="182"/>
      <c r="J276" s="182"/>
      <c r="K276" s="171">
        <v>1094</v>
      </c>
      <c r="L276" s="171"/>
      <c r="M276" s="163">
        <v>18</v>
      </c>
      <c r="N276" s="163"/>
      <c r="O276" s="171">
        <v>1162</v>
      </c>
      <c r="P276" s="171"/>
      <c r="Q276" s="171"/>
      <c r="R276" s="163">
        <v>18.8</v>
      </c>
      <c r="S276" s="163"/>
      <c r="T276" s="163"/>
      <c r="U276" s="171">
        <v>1151</v>
      </c>
      <c r="V276" s="171"/>
      <c r="W276" s="171"/>
      <c r="X276" s="47">
        <v>18.399999999999999</v>
      </c>
      <c r="Y276" s="48" t="s">
        <v>0</v>
      </c>
    </row>
    <row r="277" spans="1:25" ht="11.25" customHeight="1" x14ac:dyDescent="0.2">
      <c r="A277" s="142" t="s">
        <v>0</v>
      </c>
      <c r="B277" s="142"/>
      <c r="C277" s="161" t="s">
        <v>100</v>
      </c>
      <c r="D277" s="161"/>
      <c r="E277" s="161"/>
      <c r="F277" s="161"/>
      <c r="G277" s="161"/>
      <c r="H277" s="161"/>
      <c r="I277" s="161"/>
      <c r="J277" s="161"/>
      <c r="K277" s="151">
        <v>1860</v>
      </c>
      <c r="L277" s="151"/>
      <c r="M277" s="141">
        <v>30.5</v>
      </c>
      <c r="N277" s="141"/>
      <c r="O277" s="151">
        <v>1933</v>
      </c>
      <c r="P277" s="151"/>
      <c r="Q277" s="151"/>
      <c r="R277" s="141">
        <v>31.2</v>
      </c>
      <c r="S277" s="141"/>
      <c r="T277" s="141"/>
      <c r="U277" s="151">
        <v>2011</v>
      </c>
      <c r="V277" s="151"/>
      <c r="W277" s="151"/>
      <c r="X277" s="49">
        <v>32.1</v>
      </c>
      <c r="Y277" s="38" t="s">
        <v>0</v>
      </c>
    </row>
    <row r="278" spans="1:25" ht="11.25" customHeight="1" x14ac:dyDescent="0.2">
      <c r="A278" s="142" t="s">
        <v>0</v>
      </c>
      <c r="B278" s="142"/>
      <c r="C278" s="142" t="s">
        <v>0</v>
      </c>
      <c r="D278" s="142"/>
      <c r="E278" s="142"/>
      <c r="F278" s="142"/>
      <c r="G278" s="142"/>
      <c r="H278" s="142"/>
      <c r="I278" s="142"/>
      <c r="J278" s="142"/>
      <c r="K278" s="144" t="s">
        <v>0</v>
      </c>
      <c r="L278" s="144"/>
      <c r="M278" s="144" t="s">
        <v>0</v>
      </c>
      <c r="N278" s="144"/>
      <c r="O278" s="144" t="s">
        <v>0</v>
      </c>
      <c r="P278" s="144"/>
      <c r="Q278" s="144"/>
      <c r="R278" s="144" t="s">
        <v>0</v>
      </c>
      <c r="S278" s="144"/>
      <c r="T278" s="144"/>
      <c r="U278" s="144" t="s">
        <v>0</v>
      </c>
      <c r="V278" s="144"/>
      <c r="W278" s="144"/>
      <c r="X278" s="42" t="s">
        <v>0</v>
      </c>
      <c r="Y278" s="38" t="s">
        <v>0</v>
      </c>
    </row>
    <row r="279" spans="1:25" ht="11.25" customHeight="1" x14ac:dyDescent="0.2">
      <c r="A279" s="146" t="s">
        <v>0</v>
      </c>
      <c r="B279" s="146"/>
      <c r="C279" s="146" t="s">
        <v>0</v>
      </c>
      <c r="D279" s="146"/>
      <c r="E279" s="146"/>
      <c r="F279" s="146"/>
      <c r="G279" s="146"/>
      <c r="H279" s="146"/>
      <c r="I279" s="146"/>
      <c r="J279" s="146"/>
      <c r="K279" s="147" t="s">
        <v>0</v>
      </c>
      <c r="L279" s="147"/>
      <c r="M279" s="147"/>
      <c r="N279" s="147"/>
      <c r="O279" s="147" t="s">
        <v>92</v>
      </c>
      <c r="P279" s="147"/>
      <c r="Q279" s="147"/>
      <c r="R279" s="147"/>
      <c r="S279" s="147"/>
      <c r="T279" s="147"/>
      <c r="U279" s="147" t="s">
        <v>93</v>
      </c>
      <c r="V279" s="147"/>
      <c r="W279" s="147"/>
      <c r="X279" s="147"/>
      <c r="Y279" s="40" t="s">
        <v>0</v>
      </c>
    </row>
    <row r="280" spans="1:25" ht="11.25" customHeight="1" x14ac:dyDescent="0.2">
      <c r="A280" s="179" t="s">
        <v>0</v>
      </c>
      <c r="B280" s="179"/>
      <c r="C280" s="165" t="s">
        <v>101</v>
      </c>
      <c r="D280" s="165"/>
      <c r="E280" s="165"/>
      <c r="F280" s="165"/>
      <c r="G280" s="165"/>
      <c r="H280" s="165"/>
      <c r="I280" s="165"/>
      <c r="J280" s="165"/>
      <c r="K280" s="149" t="s">
        <v>0</v>
      </c>
      <c r="L280" s="149"/>
      <c r="M280" s="149" t="s">
        <v>0</v>
      </c>
      <c r="N280" s="149"/>
      <c r="O280" s="149" t="s">
        <v>20</v>
      </c>
      <c r="P280" s="149"/>
      <c r="Q280" s="149"/>
      <c r="R280" s="149" t="s">
        <v>21</v>
      </c>
      <c r="S280" s="149"/>
      <c r="T280" s="149"/>
      <c r="U280" s="149" t="s">
        <v>20</v>
      </c>
      <c r="V280" s="149"/>
      <c r="W280" s="149"/>
      <c r="X280" s="46" t="s">
        <v>21</v>
      </c>
      <c r="Y280" s="40" t="s">
        <v>0</v>
      </c>
    </row>
    <row r="281" spans="1:25" ht="11.25" customHeight="1" x14ac:dyDescent="0.2">
      <c r="A281" s="142" t="s">
        <v>0</v>
      </c>
      <c r="B281" s="142"/>
      <c r="C281" s="164" t="s">
        <v>102</v>
      </c>
      <c r="D281" s="164"/>
      <c r="E281" s="164"/>
      <c r="F281" s="164"/>
      <c r="G281" s="164"/>
      <c r="H281" s="164"/>
      <c r="I281" s="164"/>
      <c r="J281" s="164"/>
      <c r="K281" s="144" t="s">
        <v>0</v>
      </c>
      <c r="L281" s="144"/>
      <c r="M281" s="144" t="s">
        <v>0</v>
      </c>
      <c r="N281" s="144"/>
      <c r="O281" s="151">
        <v>3091</v>
      </c>
      <c r="P281" s="151"/>
      <c r="Q281" s="151"/>
      <c r="R281" s="144" t="s">
        <v>96</v>
      </c>
      <c r="S281" s="144"/>
      <c r="T281" s="144"/>
      <c r="U281" s="151">
        <v>3102</v>
      </c>
      <c r="V281" s="151"/>
      <c r="W281" s="151"/>
      <c r="X281" s="42" t="s">
        <v>96</v>
      </c>
      <c r="Y281" s="38" t="s">
        <v>0</v>
      </c>
    </row>
    <row r="282" spans="1:25" ht="11.25" customHeight="1" x14ac:dyDescent="0.2">
      <c r="A282" s="143" t="s">
        <v>0</v>
      </c>
      <c r="B282" s="143"/>
      <c r="C282" s="159" t="s">
        <v>103</v>
      </c>
      <c r="D282" s="159"/>
      <c r="E282" s="159"/>
      <c r="F282" s="159"/>
      <c r="G282" s="159"/>
      <c r="H282" s="159"/>
      <c r="I282" s="159"/>
      <c r="J282" s="159"/>
      <c r="K282" s="150" t="s">
        <v>0</v>
      </c>
      <c r="L282" s="150"/>
      <c r="M282" s="150" t="s">
        <v>0</v>
      </c>
      <c r="N282" s="150"/>
      <c r="O282" s="171">
        <v>405</v>
      </c>
      <c r="P282" s="171"/>
      <c r="Q282" s="171"/>
      <c r="R282" s="163">
        <v>13.1</v>
      </c>
      <c r="S282" s="163"/>
      <c r="T282" s="163"/>
      <c r="U282" s="171">
        <v>230</v>
      </c>
      <c r="V282" s="171"/>
      <c r="W282" s="171"/>
      <c r="X282" s="47">
        <v>7.4</v>
      </c>
      <c r="Y282" s="48" t="s">
        <v>0</v>
      </c>
    </row>
    <row r="283" spans="1:25" ht="11.25" customHeight="1" x14ac:dyDescent="0.2">
      <c r="A283" s="142" t="s">
        <v>0</v>
      </c>
      <c r="B283" s="142"/>
      <c r="C283" s="161" t="s">
        <v>104</v>
      </c>
      <c r="D283" s="161"/>
      <c r="E283" s="161"/>
      <c r="F283" s="161"/>
      <c r="G283" s="161"/>
      <c r="H283" s="161"/>
      <c r="I283" s="161"/>
      <c r="J283" s="161"/>
      <c r="K283" s="144" t="s">
        <v>0</v>
      </c>
      <c r="L283" s="144"/>
      <c r="M283" s="144" t="s">
        <v>0</v>
      </c>
      <c r="N283" s="144"/>
      <c r="O283" s="151">
        <v>1200</v>
      </c>
      <c r="P283" s="151"/>
      <c r="Q283" s="151"/>
      <c r="R283" s="141">
        <v>38.799999999999997</v>
      </c>
      <c r="S283" s="141"/>
      <c r="T283" s="141"/>
      <c r="U283" s="151">
        <v>1003</v>
      </c>
      <c r="V283" s="151"/>
      <c r="W283" s="151"/>
      <c r="X283" s="49">
        <v>32.299999999999997</v>
      </c>
      <c r="Y283" s="38" t="s">
        <v>0</v>
      </c>
    </row>
    <row r="284" spans="1:25" ht="11.25" customHeight="1" x14ac:dyDescent="0.2">
      <c r="A284" s="143" t="s">
        <v>0</v>
      </c>
      <c r="B284" s="143"/>
      <c r="C284" s="159" t="s">
        <v>30</v>
      </c>
      <c r="D284" s="159"/>
      <c r="E284" s="159"/>
      <c r="F284" s="159"/>
      <c r="G284" s="159"/>
      <c r="H284" s="159"/>
      <c r="I284" s="159"/>
      <c r="J284" s="159"/>
      <c r="K284" s="150" t="s">
        <v>0</v>
      </c>
      <c r="L284" s="150"/>
      <c r="M284" s="150" t="s">
        <v>0</v>
      </c>
      <c r="N284" s="150"/>
      <c r="O284" s="171">
        <v>728</v>
      </c>
      <c r="P284" s="171"/>
      <c r="Q284" s="171"/>
      <c r="R284" s="163">
        <v>23.6</v>
      </c>
      <c r="S284" s="163"/>
      <c r="T284" s="163"/>
      <c r="U284" s="171">
        <v>799</v>
      </c>
      <c r="V284" s="171"/>
      <c r="W284" s="171"/>
      <c r="X284" s="47">
        <v>25.8</v>
      </c>
      <c r="Y284" s="50" t="s">
        <v>0</v>
      </c>
    </row>
    <row r="285" spans="1:25" ht="11.25" customHeight="1" x14ac:dyDescent="0.2">
      <c r="A285" s="142" t="s">
        <v>0</v>
      </c>
      <c r="B285" s="142"/>
      <c r="C285" s="161" t="s">
        <v>31</v>
      </c>
      <c r="D285" s="161"/>
      <c r="E285" s="161"/>
      <c r="F285" s="161"/>
      <c r="G285" s="161"/>
      <c r="H285" s="161"/>
      <c r="I285" s="161"/>
      <c r="J285" s="161"/>
      <c r="K285" s="144" t="s">
        <v>0</v>
      </c>
      <c r="L285" s="144"/>
      <c r="M285" s="144" t="s">
        <v>0</v>
      </c>
      <c r="N285" s="144"/>
      <c r="O285" s="151">
        <v>336</v>
      </c>
      <c r="P285" s="151"/>
      <c r="Q285" s="151"/>
      <c r="R285" s="141">
        <v>10.9</v>
      </c>
      <c r="S285" s="141"/>
      <c r="T285" s="141"/>
      <c r="U285" s="151">
        <v>495</v>
      </c>
      <c r="V285" s="151"/>
      <c r="W285" s="151"/>
      <c r="X285" s="49">
        <v>16</v>
      </c>
      <c r="Y285" s="37" t="s">
        <v>0</v>
      </c>
    </row>
    <row r="286" spans="1:25" ht="12" customHeight="1" x14ac:dyDescent="0.2">
      <c r="A286" s="143" t="s">
        <v>0</v>
      </c>
      <c r="B286" s="143"/>
      <c r="C286" s="159" t="s">
        <v>105</v>
      </c>
      <c r="D286" s="159"/>
      <c r="E286" s="159"/>
      <c r="F286" s="159"/>
      <c r="G286" s="159"/>
      <c r="H286" s="159"/>
      <c r="I286" s="159"/>
      <c r="J286" s="159"/>
      <c r="K286" s="150" t="s">
        <v>0</v>
      </c>
      <c r="L286" s="150"/>
      <c r="M286" s="150" t="s">
        <v>0</v>
      </c>
      <c r="N286" s="150"/>
      <c r="O286" s="171">
        <v>165</v>
      </c>
      <c r="P286" s="171"/>
      <c r="Q286" s="171"/>
      <c r="R286" s="163">
        <v>5.3</v>
      </c>
      <c r="S286" s="163"/>
      <c r="T286" s="163"/>
      <c r="U286" s="171">
        <v>256</v>
      </c>
      <c r="V286" s="171"/>
      <c r="W286" s="171"/>
      <c r="X286" s="47">
        <v>8.3000000000000007</v>
      </c>
      <c r="Y286" s="43" t="s">
        <v>0</v>
      </c>
    </row>
    <row r="287" spans="1:25" ht="11.25" customHeight="1" x14ac:dyDescent="0.2">
      <c r="A287" s="142" t="s">
        <v>0</v>
      </c>
      <c r="B287" s="142"/>
      <c r="C287" s="161" t="s">
        <v>106</v>
      </c>
      <c r="D287" s="161"/>
      <c r="E287" s="161"/>
      <c r="F287" s="161"/>
      <c r="G287" s="161"/>
      <c r="H287" s="161"/>
      <c r="I287" s="161"/>
      <c r="J287" s="161"/>
      <c r="K287" s="144" t="s">
        <v>0</v>
      </c>
      <c r="L287" s="144"/>
      <c r="M287" s="144" t="s">
        <v>0</v>
      </c>
      <c r="N287" s="144"/>
      <c r="O287" s="151">
        <v>97</v>
      </c>
      <c r="P287" s="151"/>
      <c r="Q287" s="151"/>
      <c r="R287" s="141">
        <v>3.1</v>
      </c>
      <c r="S287" s="141"/>
      <c r="T287" s="141"/>
      <c r="U287" s="151">
        <v>129</v>
      </c>
      <c r="V287" s="151"/>
      <c r="W287" s="151"/>
      <c r="X287" s="49">
        <v>4.2</v>
      </c>
      <c r="Y287" s="37" t="s">
        <v>0</v>
      </c>
    </row>
    <row r="288" spans="1:25" ht="11.25" customHeight="1" x14ac:dyDescent="0.2">
      <c r="A288" s="143" t="s">
        <v>0</v>
      </c>
      <c r="B288" s="143"/>
      <c r="C288" s="159" t="s">
        <v>107</v>
      </c>
      <c r="D288" s="159"/>
      <c r="E288" s="159"/>
      <c r="F288" s="159"/>
      <c r="G288" s="159"/>
      <c r="H288" s="159"/>
      <c r="I288" s="159"/>
      <c r="J288" s="159"/>
      <c r="K288" s="150" t="s">
        <v>0</v>
      </c>
      <c r="L288" s="150"/>
      <c r="M288" s="150" t="s">
        <v>0</v>
      </c>
      <c r="N288" s="150"/>
      <c r="O288" s="171">
        <v>66</v>
      </c>
      <c r="P288" s="171"/>
      <c r="Q288" s="171"/>
      <c r="R288" s="163">
        <v>2.1</v>
      </c>
      <c r="S288" s="163"/>
      <c r="T288" s="163"/>
      <c r="U288" s="171">
        <v>74</v>
      </c>
      <c r="V288" s="171"/>
      <c r="W288" s="171"/>
      <c r="X288" s="47">
        <v>2.4</v>
      </c>
      <c r="Y288" s="50" t="s">
        <v>0</v>
      </c>
    </row>
    <row r="289" spans="1:25" ht="11.25" customHeight="1" x14ac:dyDescent="0.2">
      <c r="A289" s="142" t="s">
        <v>0</v>
      </c>
      <c r="B289" s="142"/>
      <c r="C289" s="161" t="s">
        <v>108</v>
      </c>
      <c r="D289" s="161"/>
      <c r="E289" s="161"/>
      <c r="F289" s="161"/>
      <c r="G289" s="161"/>
      <c r="H289" s="161"/>
      <c r="I289" s="161"/>
      <c r="J289" s="161"/>
      <c r="K289" s="144" t="s">
        <v>0</v>
      </c>
      <c r="L289" s="144"/>
      <c r="M289" s="144" t="s">
        <v>0</v>
      </c>
      <c r="N289" s="144"/>
      <c r="O289" s="151">
        <v>39</v>
      </c>
      <c r="P289" s="151"/>
      <c r="Q289" s="151"/>
      <c r="R289" s="141">
        <v>1.3</v>
      </c>
      <c r="S289" s="141"/>
      <c r="T289" s="141"/>
      <c r="U289" s="151">
        <v>49</v>
      </c>
      <c r="V289" s="151"/>
      <c r="W289" s="151"/>
      <c r="X289" s="49">
        <v>1.6</v>
      </c>
      <c r="Y289" s="38" t="s">
        <v>0</v>
      </c>
    </row>
    <row r="290" spans="1:25" ht="11.25" customHeight="1" x14ac:dyDescent="0.2">
      <c r="A290" s="150" t="s">
        <v>0</v>
      </c>
      <c r="B290" s="150"/>
      <c r="C290" s="159" t="s">
        <v>109</v>
      </c>
      <c r="D290" s="159"/>
      <c r="E290" s="159"/>
      <c r="F290" s="159"/>
      <c r="G290" s="159"/>
      <c r="H290" s="159"/>
      <c r="I290" s="159"/>
      <c r="J290" s="159"/>
      <c r="K290" s="150" t="s">
        <v>0</v>
      </c>
      <c r="L290" s="150"/>
      <c r="M290" s="150" t="s">
        <v>0</v>
      </c>
      <c r="N290" s="150"/>
      <c r="O290" s="171">
        <v>35</v>
      </c>
      <c r="P290" s="171"/>
      <c r="Q290" s="171"/>
      <c r="R290" s="163">
        <v>1.1000000000000001</v>
      </c>
      <c r="S290" s="163"/>
      <c r="T290" s="163"/>
      <c r="U290" s="171">
        <v>37</v>
      </c>
      <c r="V290" s="171"/>
      <c r="W290" s="171"/>
      <c r="X290" s="47">
        <v>1.2</v>
      </c>
      <c r="Y290" s="44" t="s">
        <v>0</v>
      </c>
    </row>
    <row r="291" spans="1:25" ht="11.25" customHeight="1" x14ac:dyDescent="0.2">
      <c r="A291" s="142" t="s">
        <v>0</v>
      </c>
      <c r="B291" s="142"/>
      <c r="C291" s="161" t="s">
        <v>110</v>
      </c>
      <c r="D291" s="161"/>
      <c r="E291" s="161"/>
      <c r="F291" s="161"/>
      <c r="G291" s="161"/>
      <c r="H291" s="161"/>
      <c r="I291" s="161"/>
      <c r="J291" s="161"/>
      <c r="K291" s="144" t="s">
        <v>0</v>
      </c>
      <c r="L291" s="144"/>
      <c r="M291" s="144" t="s">
        <v>0</v>
      </c>
      <c r="N291" s="144"/>
      <c r="O291" s="151">
        <v>14</v>
      </c>
      <c r="P291" s="151"/>
      <c r="Q291" s="151"/>
      <c r="R291" s="141">
        <v>0.5</v>
      </c>
      <c r="S291" s="141"/>
      <c r="T291" s="141"/>
      <c r="U291" s="151">
        <v>22</v>
      </c>
      <c r="V291" s="151"/>
      <c r="W291" s="151"/>
      <c r="X291" s="49">
        <v>0.7</v>
      </c>
      <c r="Y291" s="38" t="s">
        <v>0</v>
      </c>
    </row>
    <row r="292" spans="1:25" ht="11.25" customHeight="1" x14ac:dyDescent="0.2">
      <c r="A292" s="143" t="s">
        <v>0</v>
      </c>
      <c r="B292" s="143"/>
      <c r="C292" s="159" t="s">
        <v>111</v>
      </c>
      <c r="D292" s="159"/>
      <c r="E292" s="159"/>
      <c r="F292" s="159"/>
      <c r="G292" s="159"/>
      <c r="H292" s="159"/>
      <c r="I292" s="159"/>
      <c r="J292" s="159"/>
      <c r="K292" s="150" t="s">
        <v>0</v>
      </c>
      <c r="L292" s="150"/>
      <c r="M292" s="150" t="s">
        <v>0</v>
      </c>
      <c r="N292" s="150"/>
      <c r="O292" s="171">
        <v>6</v>
      </c>
      <c r="P292" s="171"/>
      <c r="Q292" s="171"/>
      <c r="R292" s="163">
        <v>0.2</v>
      </c>
      <c r="S292" s="163"/>
      <c r="T292" s="163"/>
      <c r="U292" s="171">
        <v>8</v>
      </c>
      <c r="V292" s="171"/>
      <c r="W292" s="171"/>
      <c r="X292" s="47">
        <v>0.3</v>
      </c>
      <c r="Y292" s="48" t="s">
        <v>0</v>
      </c>
    </row>
    <row r="293" spans="1:25" ht="11.25" customHeight="1" x14ac:dyDescent="0.2">
      <c r="A293" s="142" t="s">
        <v>0</v>
      </c>
      <c r="B293" s="142"/>
      <c r="C293" s="161" t="s">
        <v>0</v>
      </c>
      <c r="D293" s="161"/>
      <c r="E293" s="161"/>
      <c r="F293" s="161"/>
      <c r="G293" s="161"/>
      <c r="H293" s="161"/>
      <c r="I293" s="161"/>
      <c r="J293" s="161"/>
      <c r="K293" s="144" t="s">
        <v>0</v>
      </c>
      <c r="L293" s="144"/>
      <c r="M293" s="144" t="s">
        <v>0</v>
      </c>
      <c r="N293" s="144"/>
      <c r="O293" s="144" t="s">
        <v>0</v>
      </c>
      <c r="P293" s="144"/>
      <c r="Q293" s="144"/>
      <c r="R293" s="144" t="s">
        <v>0</v>
      </c>
      <c r="S293" s="144"/>
      <c r="T293" s="144"/>
      <c r="U293" s="144" t="s">
        <v>0</v>
      </c>
      <c r="V293" s="144"/>
      <c r="W293" s="144"/>
      <c r="X293" s="42" t="s">
        <v>0</v>
      </c>
      <c r="Y293" s="38" t="s">
        <v>0</v>
      </c>
    </row>
    <row r="294" spans="1:25" ht="11.25" customHeight="1" x14ac:dyDescent="0.2">
      <c r="A294" s="143" t="s">
        <v>0</v>
      </c>
      <c r="B294" s="143"/>
      <c r="C294" s="169" t="s">
        <v>112</v>
      </c>
      <c r="D294" s="169"/>
      <c r="E294" s="169"/>
      <c r="F294" s="169"/>
      <c r="G294" s="169"/>
      <c r="H294" s="169"/>
      <c r="I294" s="169"/>
      <c r="J294" s="169"/>
      <c r="K294" s="150" t="s">
        <v>0</v>
      </c>
      <c r="L294" s="150"/>
      <c r="M294" s="150" t="s">
        <v>0</v>
      </c>
      <c r="N294" s="150"/>
      <c r="O294" s="157">
        <v>97541</v>
      </c>
      <c r="P294" s="157"/>
      <c r="Q294" s="157"/>
      <c r="R294" s="150" t="s">
        <v>0</v>
      </c>
      <c r="S294" s="150"/>
      <c r="T294" s="150"/>
      <c r="U294" s="157">
        <v>119909</v>
      </c>
      <c r="V294" s="157"/>
      <c r="W294" s="157"/>
      <c r="X294" s="44" t="s">
        <v>0</v>
      </c>
      <c r="Y294" s="48" t="s">
        <v>0</v>
      </c>
    </row>
    <row r="295" spans="1:25" ht="11.25" customHeight="1" x14ac:dyDescent="0.2">
      <c r="A295" s="142" t="s">
        <v>0</v>
      </c>
      <c r="B295" s="142"/>
      <c r="C295" s="164" t="s">
        <v>113</v>
      </c>
      <c r="D295" s="164"/>
      <c r="E295" s="164"/>
      <c r="F295" s="164"/>
      <c r="G295" s="164"/>
      <c r="H295" s="164"/>
      <c r="I295" s="164"/>
      <c r="J295" s="164"/>
      <c r="K295" s="144" t="s">
        <v>0</v>
      </c>
      <c r="L295" s="144"/>
      <c r="M295" s="144" t="s">
        <v>0</v>
      </c>
      <c r="N295" s="144"/>
      <c r="O295" s="145">
        <v>128104</v>
      </c>
      <c r="P295" s="145"/>
      <c r="Q295" s="145"/>
      <c r="R295" s="144" t="s">
        <v>0</v>
      </c>
      <c r="S295" s="144"/>
      <c r="T295" s="144"/>
      <c r="U295" s="145">
        <v>148542</v>
      </c>
      <c r="V295" s="145"/>
      <c r="W295" s="145"/>
      <c r="X295" s="42" t="s">
        <v>0</v>
      </c>
      <c r="Y295" s="38" t="s">
        <v>0</v>
      </c>
    </row>
    <row r="296" spans="1:25" ht="273.75" customHeight="1" x14ac:dyDescent="0.2">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row>
    <row r="297" spans="1:25" ht="9.6" customHeight="1" x14ac:dyDescent="0.2">
      <c r="B297" s="140" t="s">
        <v>114</v>
      </c>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row>
    <row r="298" spans="1:25" ht="1.5" customHeight="1" x14ac:dyDescent="0.2">
      <c r="A298" s="137" t="s">
        <v>0</v>
      </c>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spans="1:25" ht="0.6" customHeight="1" x14ac:dyDescent="0.2">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row>
    <row r="300" spans="1:25" ht="0.6" customHeight="1" x14ac:dyDescent="0.2">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row>
    <row r="301" spans="1:25" ht="0.6" customHeight="1" x14ac:dyDescent="0.2">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row>
    <row r="302" spans="1:25" ht="0.6" customHeight="1" x14ac:dyDescent="0.2">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row>
    <row r="303" spans="1:25" ht="3" customHeight="1" x14ac:dyDescent="0.2">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row>
    <row r="304" spans="1:25" ht="13.5" customHeight="1" x14ac:dyDescent="0.2">
      <c r="B304" s="138" t="s">
        <v>0</v>
      </c>
      <c r="C304" s="138"/>
      <c r="D304" s="134" t="s">
        <v>0</v>
      </c>
      <c r="E304" s="134"/>
      <c r="F304" s="134"/>
      <c r="G304" s="134"/>
      <c r="H304" s="134"/>
      <c r="I304" s="139" t="s">
        <v>37</v>
      </c>
      <c r="J304" s="139"/>
      <c r="K304" s="139"/>
      <c r="L304" s="139"/>
      <c r="M304" s="139"/>
      <c r="N304" s="139"/>
      <c r="O304" s="139"/>
      <c r="P304" s="139"/>
      <c r="Q304" s="139"/>
      <c r="R304" s="139"/>
      <c r="S304" s="139"/>
      <c r="T304" s="139"/>
      <c r="U304" s="139"/>
      <c r="V304" s="139"/>
      <c r="W304" s="139"/>
      <c r="X304" s="139"/>
      <c r="Y304" s="139"/>
    </row>
    <row r="305" spans="1:25" ht="11.85" customHeight="1" x14ac:dyDescent="0.2">
      <c r="B305" s="130" t="s">
        <v>0</v>
      </c>
      <c r="C305" s="130"/>
      <c r="D305" s="131" t="s">
        <v>0</v>
      </c>
      <c r="E305" s="131"/>
      <c r="F305" s="131"/>
      <c r="G305" s="131"/>
      <c r="H305" s="131"/>
      <c r="I305" s="132" t="s">
        <v>38</v>
      </c>
      <c r="J305" s="132"/>
      <c r="K305" s="132"/>
      <c r="L305" s="132"/>
      <c r="M305" s="132"/>
      <c r="N305" s="132"/>
      <c r="O305" s="132"/>
      <c r="P305" s="132"/>
      <c r="Q305" s="132"/>
      <c r="R305" s="132"/>
      <c r="S305" s="131" t="s">
        <v>0</v>
      </c>
      <c r="T305" s="131"/>
      <c r="U305" s="131"/>
      <c r="V305" s="131"/>
      <c r="W305" s="131"/>
      <c r="X305" s="131"/>
      <c r="Y305" s="131"/>
    </row>
    <row r="306" spans="1:25" ht="15" customHeight="1" x14ac:dyDescent="0.2">
      <c r="B306" s="133" t="s">
        <v>39</v>
      </c>
      <c r="C306" s="133"/>
      <c r="D306" s="134"/>
      <c r="E306" s="134"/>
      <c r="F306" s="134"/>
      <c r="G306" s="134"/>
      <c r="H306" s="134"/>
      <c r="I306" s="132"/>
      <c r="J306" s="132"/>
      <c r="K306" s="132"/>
      <c r="L306" s="132"/>
      <c r="M306" s="132"/>
      <c r="N306" s="132"/>
      <c r="O306" s="173"/>
      <c r="P306" s="173"/>
      <c r="Q306" s="173"/>
      <c r="R306" s="173"/>
      <c r="S306" s="135" t="s">
        <v>169</v>
      </c>
      <c r="T306" s="135"/>
      <c r="U306" s="135"/>
      <c r="V306" s="135"/>
      <c r="W306" s="135"/>
      <c r="X306" s="135"/>
      <c r="Y306" s="135"/>
    </row>
    <row r="307" spans="1:25" ht="14.45" customHeight="1" x14ac:dyDescent="0.2">
      <c r="E307" s="37" t="s">
        <v>0</v>
      </c>
      <c r="F307" s="134" t="s">
        <v>0</v>
      </c>
      <c r="G307" s="134"/>
      <c r="H307" s="134"/>
      <c r="I307" s="134"/>
      <c r="J307" s="134"/>
      <c r="K307" s="134"/>
      <c r="L307" s="134"/>
      <c r="M307" s="134"/>
      <c r="N307" s="134"/>
      <c r="O307" s="134"/>
      <c r="P307" s="134"/>
      <c r="Q307" s="134" t="s">
        <v>0</v>
      </c>
      <c r="R307" s="134"/>
      <c r="S307" s="134"/>
      <c r="T307" s="134"/>
      <c r="U307" s="134" t="s">
        <v>0</v>
      </c>
      <c r="V307" s="134"/>
      <c r="W307" s="134"/>
      <c r="X307" s="134"/>
      <c r="Y307" s="134"/>
    </row>
    <row r="308" spans="1:25" ht="20.85" customHeight="1" x14ac:dyDescent="0.2">
      <c r="E308" s="175" t="s">
        <v>84</v>
      </c>
      <c r="F308" s="175"/>
      <c r="G308" s="175"/>
      <c r="H308" s="175"/>
      <c r="I308" s="175"/>
      <c r="J308" s="175"/>
      <c r="K308" s="175"/>
      <c r="L308" s="175"/>
      <c r="M308" s="175"/>
      <c r="N308" s="175"/>
      <c r="O308" s="175"/>
      <c r="P308" s="175"/>
      <c r="Q308" s="175"/>
      <c r="R308" s="175"/>
      <c r="S308" s="175"/>
      <c r="T308" s="175"/>
      <c r="U308" s="175"/>
      <c r="V308" s="175"/>
      <c r="W308" s="175"/>
      <c r="X308" s="175"/>
      <c r="Y308" s="175"/>
    </row>
    <row r="309" spans="1:25" ht="6.75" customHeight="1" x14ac:dyDescent="0.2">
      <c r="E309" s="37" t="s">
        <v>0</v>
      </c>
      <c r="F309" s="134" t="s">
        <v>0</v>
      </c>
      <c r="G309" s="134"/>
      <c r="H309" s="134"/>
      <c r="I309" s="134"/>
      <c r="J309" s="134"/>
      <c r="K309" s="134"/>
      <c r="L309" s="134"/>
      <c r="M309" s="134"/>
      <c r="N309" s="134"/>
      <c r="O309" s="134"/>
      <c r="P309" s="134"/>
      <c r="Q309" s="134" t="s">
        <v>0</v>
      </c>
      <c r="R309" s="134"/>
      <c r="S309" s="134"/>
      <c r="T309" s="134"/>
      <c r="U309" s="134" t="s">
        <v>0</v>
      </c>
      <c r="V309" s="134"/>
      <c r="W309" s="134"/>
      <c r="X309" s="134"/>
      <c r="Y309" s="134"/>
    </row>
    <row r="310" spans="1:25" ht="11.45" customHeight="1" x14ac:dyDescent="0.2">
      <c r="E310" s="37" t="s">
        <v>0</v>
      </c>
      <c r="F310" s="134" t="s">
        <v>61</v>
      </c>
      <c r="G310" s="134"/>
      <c r="H310" s="134"/>
      <c r="I310" s="134"/>
      <c r="J310" s="134"/>
      <c r="K310" s="134"/>
      <c r="L310" s="134"/>
      <c r="M310" s="134"/>
      <c r="N310" s="134"/>
      <c r="O310" s="134"/>
      <c r="P310" s="134"/>
      <c r="Q310" s="139" t="s">
        <v>0</v>
      </c>
      <c r="R310" s="139"/>
      <c r="S310" s="139"/>
      <c r="T310" s="139"/>
      <c r="U310" s="139"/>
      <c r="V310" s="139"/>
      <c r="W310" s="139"/>
      <c r="X310" s="139"/>
      <c r="Y310" s="139"/>
    </row>
    <row r="311" spans="1:25" ht="11.45" customHeight="1" x14ac:dyDescent="0.2">
      <c r="E311" s="37" t="s">
        <v>0</v>
      </c>
      <c r="F311" s="134" t="s">
        <v>62</v>
      </c>
      <c r="G311" s="134"/>
      <c r="H311" s="134"/>
      <c r="I311" s="134"/>
      <c r="J311" s="134"/>
      <c r="K311" s="134"/>
      <c r="L311" s="134"/>
      <c r="M311" s="134"/>
      <c r="N311" s="134"/>
      <c r="O311" s="134"/>
      <c r="P311" s="134"/>
      <c r="Q311" s="134"/>
      <c r="R311" s="134"/>
      <c r="S311" s="134"/>
      <c r="T311" s="134"/>
      <c r="U311" s="154" t="s">
        <v>63</v>
      </c>
      <c r="V311" s="154"/>
      <c r="W311" s="154"/>
      <c r="X311" s="154"/>
      <c r="Y311" s="154"/>
    </row>
    <row r="312" spans="1:25" ht="11.45" customHeight="1" x14ac:dyDescent="0.2">
      <c r="E312" s="37" t="s">
        <v>0</v>
      </c>
      <c r="F312" s="134" t="s">
        <v>161</v>
      </c>
      <c r="G312" s="134"/>
      <c r="H312" s="134"/>
      <c r="I312" s="134"/>
      <c r="J312" s="134"/>
      <c r="K312" s="134"/>
      <c r="L312" s="134"/>
      <c r="M312" s="134"/>
      <c r="N312" s="134"/>
      <c r="O312" s="134"/>
      <c r="P312" s="134"/>
      <c r="Q312" s="134"/>
      <c r="R312" s="134"/>
      <c r="S312" s="134"/>
      <c r="T312" s="134"/>
      <c r="U312" s="154" t="s">
        <v>64</v>
      </c>
      <c r="V312" s="154"/>
      <c r="W312" s="154"/>
      <c r="X312" s="154"/>
      <c r="Y312" s="154"/>
    </row>
    <row r="313" spans="1:25" ht="1.7" customHeight="1" x14ac:dyDescent="0.2">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row>
    <row r="314" spans="1:25" ht="1.1499999999999999" customHeight="1" x14ac:dyDescent="0.2">
      <c r="A314" s="152" t="s">
        <v>0</v>
      </c>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row>
    <row r="315" spans="1:25" ht="11.25" customHeight="1" x14ac:dyDescent="0.2">
      <c r="A315" s="177" t="s">
        <v>0</v>
      </c>
      <c r="B315" s="177"/>
      <c r="C315" s="181" t="s">
        <v>0</v>
      </c>
      <c r="D315" s="181"/>
      <c r="E315" s="181"/>
      <c r="F315" s="181"/>
      <c r="G315" s="39" t="s">
        <v>0</v>
      </c>
      <c r="H315" s="181" t="s">
        <v>0</v>
      </c>
      <c r="I315" s="181"/>
      <c r="J315" s="181" t="s">
        <v>0</v>
      </c>
      <c r="K315" s="181"/>
      <c r="L315" s="181"/>
      <c r="M315" s="181" t="s">
        <v>0</v>
      </c>
      <c r="N315" s="181"/>
      <c r="O315" s="181"/>
      <c r="P315" s="181" t="s">
        <v>0</v>
      </c>
      <c r="Q315" s="181"/>
      <c r="R315" s="181"/>
      <c r="S315" s="181"/>
      <c r="T315" s="177" t="s">
        <v>0</v>
      </c>
      <c r="U315" s="177"/>
      <c r="V315" s="177"/>
      <c r="W315" s="177" t="s">
        <v>0</v>
      </c>
      <c r="X315" s="177"/>
      <c r="Y315" s="38" t="s">
        <v>0</v>
      </c>
    </row>
    <row r="316" spans="1:25" ht="11.25" customHeight="1" x14ac:dyDescent="0.2">
      <c r="A316" s="179" t="s">
        <v>0</v>
      </c>
      <c r="B316" s="179"/>
      <c r="C316" s="165" t="s">
        <v>116</v>
      </c>
      <c r="D316" s="165"/>
      <c r="E316" s="165"/>
      <c r="F316" s="165"/>
      <c r="G316" s="165"/>
      <c r="H316" s="165"/>
      <c r="I316" s="165"/>
      <c r="J316" s="165"/>
      <c r="K316" s="165"/>
      <c r="L316" s="165"/>
      <c r="M316" s="165"/>
      <c r="N316" s="165"/>
      <c r="O316" s="165"/>
      <c r="P316" s="165"/>
      <c r="Q316" s="165"/>
      <c r="R316" s="165"/>
      <c r="S316" s="165"/>
      <c r="T316" s="149" t="s">
        <v>20</v>
      </c>
      <c r="U316" s="149"/>
      <c r="V316" s="149"/>
      <c r="W316" s="149" t="s">
        <v>21</v>
      </c>
      <c r="X316" s="149"/>
      <c r="Y316" s="40" t="s">
        <v>0</v>
      </c>
    </row>
    <row r="317" spans="1:25" ht="11.25" customHeight="1" x14ac:dyDescent="0.2">
      <c r="A317" s="177" t="s">
        <v>0</v>
      </c>
      <c r="B317" s="177"/>
      <c r="C317" s="164" t="s">
        <v>102</v>
      </c>
      <c r="D317" s="164"/>
      <c r="E317" s="164"/>
      <c r="F317" s="164"/>
      <c r="G317" s="164"/>
      <c r="H317" s="164"/>
      <c r="I317" s="164"/>
      <c r="J317" s="164"/>
      <c r="K317" s="164"/>
      <c r="L317" s="164"/>
      <c r="M317" s="164"/>
      <c r="N317" s="164"/>
      <c r="O317" s="164"/>
      <c r="P317" s="164"/>
      <c r="Q317" s="164"/>
      <c r="R317" s="164"/>
      <c r="S317" s="164"/>
      <c r="T317" s="151">
        <v>3136</v>
      </c>
      <c r="U317" s="151"/>
      <c r="V317" s="151"/>
      <c r="W317" s="144" t="s">
        <v>96</v>
      </c>
      <c r="X317" s="144"/>
      <c r="Y317" s="38" t="s">
        <v>0</v>
      </c>
    </row>
    <row r="318" spans="1:25" ht="11.25" customHeight="1" x14ac:dyDescent="0.2">
      <c r="A318" s="180" t="s">
        <v>0</v>
      </c>
      <c r="B318" s="180"/>
      <c r="C318" s="159" t="s">
        <v>117</v>
      </c>
      <c r="D318" s="159"/>
      <c r="E318" s="159"/>
      <c r="F318" s="159"/>
      <c r="G318" s="159"/>
      <c r="H318" s="159"/>
      <c r="I318" s="159"/>
      <c r="J318" s="159"/>
      <c r="K318" s="159"/>
      <c r="L318" s="159"/>
      <c r="M318" s="159"/>
      <c r="N318" s="159"/>
      <c r="O318" s="159"/>
      <c r="P318" s="159"/>
      <c r="Q318" s="159"/>
      <c r="R318" s="159"/>
      <c r="S318" s="159"/>
      <c r="T318" s="171">
        <v>1578</v>
      </c>
      <c r="U318" s="171"/>
      <c r="V318" s="171"/>
      <c r="W318" s="163">
        <v>50.3</v>
      </c>
      <c r="X318" s="163"/>
      <c r="Y318" s="48" t="s">
        <v>0</v>
      </c>
    </row>
    <row r="319" spans="1:25" ht="11.25" customHeight="1" x14ac:dyDescent="0.2">
      <c r="A319" s="177" t="s">
        <v>0</v>
      </c>
      <c r="B319" s="177"/>
      <c r="C319" s="161" t="s">
        <v>118</v>
      </c>
      <c r="D319" s="161"/>
      <c r="E319" s="161"/>
      <c r="F319" s="161"/>
      <c r="G319" s="161"/>
      <c r="H319" s="161"/>
      <c r="I319" s="161"/>
      <c r="J319" s="161"/>
      <c r="K319" s="161"/>
      <c r="L319" s="161"/>
      <c r="M319" s="161"/>
      <c r="N319" s="161"/>
      <c r="O319" s="161"/>
      <c r="P319" s="161"/>
      <c r="Q319" s="161"/>
      <c r="R319" s="161"/>
      <c r="S319" s="161"/>
      <c r="T319" s="151">
        <v>1558</v>
      </c>
      <c r="U319" s="151"/>
      <c r="V319" s="151"/>
      <c r="W319" s="141">
        <v>49.7</v>
      </c>
      <c r="X319" s="141"/>
      <c r="Y319" s="38" t="s">
        <v>0</v>
      </c>
    </row>
    <row r="320" spans="1:25" ht="11.25" customHeight="1" x14ac:dyDescent="0.2">
      <c r="A320" s="180" t="s">
        <v>0</v>
      </c>
      <c r="B320" s="180"/>
      <c r="C320" s="180" t="s">
        <v>0</v>
      </c>
      <c r="D320" s="180"/>
      <c r="E320" s="180"/>
      <c r="F320" s="180"/>
      <c r="G320" s="48" t="s">
        <v>0</v>
      </c>
      <c r="H320" s="180" t="s">
        <v>0</v>
      </c>
      <c r="I320" s="180"/>
      <c r="J320" s="180" t="s">
        <v>0</v>
      </c>
      <c r="K320" s="180"/>
      <c r="L320" s="180"/>
      <c r="M320" s="143" t="s">
        <v>0</v>
      </c>
      <c r="N320" s="143"/>
      <c r="O320" s="143"/>
      <c r="P320" s="180" t="s">
        <v>0</v>
      </c>
      <c r="Q320" s="180"/>
      <c r="R320" s="180"/>
      <c r="S320" s="180"/>
      <c r="T320" s="180" t="s">
        <v>0</v>
      </c>
      <c r="U320" s="180"/>
      <c r="V320" s="180"/>
      <c r="W320" s="180" t="s">
        <v>0</v>
      </c>
      <c r="X320" s="180"/>
      <c r="Y320" s="48" t="s">
        <v>0</v>
      </c>
    </row>
    <row r="321" spans="1:25" ht="11.25" customHeight="1" x14ac:dyDescent="0.2">
      <c r="A321" s="146" t="s">
        <v>0</v>
      </c>
      <c r="B321" s="146"/>
      <c r="C321" s="165" t="s">
        <v>119</v>
      </c>
      <c r="D321" s="165"/>
      <c r="E321" s="165"/>
      <c r="F321" s="165"/>
      <c r="G321" s="165"/>
      <c r="H321" s="165"/>
      <c r="I321" s="165"/>
      <c r="J321" s="165"/>
      <c r="K321" s="165"/>
      <c r="L321" s="165"/>
      <c r="M321" s="165"/>
      <c r="N321" s="165"/>
      <c r="O321" s="165"/>
      <c r="P321" s="165"/>
      <c r="Q321" s="165"/>
      <c r="R321" s="165"/>
      <c r="S321" s="165"/>
      <c r="T321" s="146" t="s">
        <v>0</v>
      </c>
      <c r="U321" s="146"/>
      <c r="V321" s="146"/>
      <c r="W321" s="146" t="s">
        <v>0</v>
      </c>
      <c r="X321" s="146"/>
      <c r="Y321" s="45" t="s">
        <v>0</v>
      </c>
    </row>
    <row r="322" spans="1:25" ht="11.25" customHeight="1" x14ac:dyDescent="0.2">
      <c r="A322" s="146" t="s">
        <v>0</v>
      </c>
      <c r="B322" s="146"/>
      <c r="C322" s="146" t="s">
        <v>0</v>
      </c>
      <c r="D322" s="146"/>
      <c r="E322" s="146"/>
      <c r="F322" s="146"/>
      <c r="G322" s="146"/>
      <c r="H322" s="146"/>
      <c r="I322" s="146"/>
      <c r="J322" s="149" t="s">
        <v>0</v>
      </c>
      <c r="K322" s="149"/>
      <c r="L322" s="149"/>
      <c r="M322" s="146" t="s">
        <v>0</v>
      </c>
      <c r="N322" s="146"/>
      <c r="O322" s="146"/>
      <c r="P322" s="146"/>
      <c r="Q322" s="146"/>
      <c r="R322" s="146"/>
      <c r="S322" s="146"/>
      <c r="T322" s="149" t="s">
        <v>20</v>
      </c>
      <c r="U322" s="149"/>
      <c r="V322" s="149"/>
      <c r="W322" s="149" t="s">
        <v>21</v>
      </c>
      <c r="X322" s="149"/>
      <c r="Y322" s="40" t="s">
        <v>0</v>
      </c>
    </row>
    <row r="323" spans="1:25" ht="11.25" customHeight="1" x14ac:dyDescent="0.2">
      <c r="A323" s="142" t="s">
        <v>0</v>
      </c>
      <c r="B323" s="142"/>
      <c r="C323" s="164" t="s">
        <v>102</v>
      </c>
      <c r="D323" s="164"/>
      <c r="E323" s="164"/>
      <c r="F323" s="164"/>
      <c r="G323" s="42" t="s">
        <v>0</v>
      </c>
      <c r="H323" s="144" t="s">
        <v>0</v>
      </c>
      <c r="I323" s="144"/>
      <c r="J323" s="144" t="s">
        <v>0</v>
      </c>
      <c r="K323" s="144"/>
      <c r="L323" s="144"/>
      <c r="M323" s="142" t="s">
        <v>0</v>
      </c>
      <c r="N323" s="142"/>
      <c r="O323" s="142"/>
      <c r="P323" s="144" t="s">
        <v>0</v>
      </c>
      <c r="Q323" s="144"/>
      <c r="R323" s="144"/>
      <c r="S323" s="144"/>
      <c r="T323" s="151">
        <v>1860</v>
      </c>
      <c r="U323" s="151"/>
      <c r="V323" s="151"/>
      <c r="W323" s="144" t="s">
        <v>96</v>
      </c>
      <c r="X323" s="144"/>
      <c r="Y323" s="38" t="s">
        <v>0</v>
      </c>
    </row>
    <row r="324" spans="1:25" ht="10.5" customHeight="1" x14ac:dyDescent="0.2">
      <c r="A324" s="143" t="s">
        <v>0</v>
      </c>
      <c r="B324" s="143"/>
      <c r="C324" s="159" t="s">
        <v>120</v>
      </c>
      <c r="D324" s="159"/>
      <c r="E324" s="159"/>
      <c r="F324" s="159"/>
      <c r="G324" s="159"/>
      <c r="H324" s="159"/>
      <c r="I324" s="159"/>
      <c r="J324" s="150" t="s">
        <v>0</v>
      </c>
      <c r="K324" s="150"/>
      <c r="L324" s="150"/>
      <c r="M324" s="143" t="s">
        <v>0</v>
      </c>
      <c r="N324" s="143"/>
      <c r="O324" s="143"/>
      <c r="P324" s="150" t="s">
        <v>0</v>
      </c>
      <c r="Q324" s="150"/>
      <c r="R324" s="150"/>
      <c r="S324" s="150"/>
      <c r="T324" s="171">
        <v>145</v>
      </c>
      <c r="U324" s="171"/>
      <c r="V324" s="171"/>
      <c r="W324" s="163">
        <v>7.8</v>
      </c>
      <c r="X324" s="163"/>
      <c r="Y324" s="48" t="s">
        <v>0</v>
      </c>
    </row>
    <row r="325" spans="1:25" ht="11.25" customHeight="1" x14ac:dyDescent="0.2">
      <c r="A325" s="142" t="s">
        <v>0</v>
      </c>
      <c r="B325" s="142"/>
      <c r="C325" s="161" t="s">
        <v>121</v>
      </c>
      <c r="D325" s="161"/>
      <c r="E325" s="161"/>
      <c r="F325" s="161"/>
      <c r="G325" s="161"/>
      <c r="H325" s="161"/>
      <c r="I325" s="161"/>
      <c r="J325" s="144" t="s">
        <v>0</v>
      </c>
      <c r="K325" s="144"/>
      <c r="L325" s="144"/>
      <c r="M325" s="142" t="s">
        <v>0</v>
      </c>
      <c r="N325" s="142"/>
      <c r="O325" s="142"/>
      <c r="P325" s="144" t="s">
        <v>0</v>
      </c>
      <c r="Q325" s="144"/>
      <c r="R325" s="144"/>
      <c r="S325" s="144"/>
      <c r="T325" s="151">
        <v>11</v>
      </c>
      <c r="U325" s="151"/>
      <c r="V325" s="151"/>
      <c r="W325" s="141">
        <v>0.6</v>
      </c>
      <c r="X325" s="141"/>
      <c r="Y325" s="38" t="s">
        <v>0</v>
      </c>
    </row>
    <row r="326" spans="1:25" ht="10.5" customHeight="1" x14ac:dyDescent="0.2">
      <c r="A326" s="143" t="s">
        <v>0</v>
      </c>
      <c r="B326" s="143"/>
      <c r="C326" s="159" t="s">
        <v>122</v>
      </c>
      <c r="D326" s="159"/>
      <c r="E326" s="159"/>
      <c r="F326" s="159"/>
      <c r="G326" s="159"/>
      <c r="H326" s="159"/>
      <c r="I326" s="159"/>
      <c r="J326" s="150" t="s">
        <v>0</v>
      </c>
      <c r="K326" s="150"/>
      <c r="L326" s="150"/>
      <c r="M326" s="143" t="s">
        <v>0</v>
      </c>
      <c r="N326" s="143"/>
      <c r="O326" s="143"/>
      <c r="P326" s="150" t="s">
        <v>0</v>
      </c>
      <c r="Q326" s="150"/>
      <c r="R326" s="150"/>
      <c r="S326" s="150"/>
      <c r="T326" s="171">
        <v>134</v>
      </c>
      <c r="U326" s="171"/>
      <c r="V326" s="171"/>
      <c r="W326" s="163">
        <v>7.2</v>
      </c>
      <c r="X326" s="163"/>
      <c r="Y326" s="48" t="s">
        <v>0</v>
      </c>
    </row>
    <row r="327" spans="1:25" ht="11.25" customHeight="1" x14ac:dyDescent="0.2">
      <c r="A327" s="142" t="s">
        <v>0</v>
      </c>
      <c r="B327" s="142"/>
      <c r="C327" s="161" t="s">
        <v>123</v>
      </c>
      <c r="D327" s="161"/>
      <c r="E327" s="161"/>
      <c r="F327" s="161"/>
      <c r="G327" s="161"/>
      <c r="H327" s="161"/>
      <c r="I327" s="161"/>
      <c r="J327" s="144" t="s">
        <v>0</v>
      </c>
      <c r="K327" s="144"/>
      <c r="L327" s="144"/>
      <c r="M327" s="142" t="s">
        <v>0</v>
      </c>
      <c r="N327" s="142"/>
      <c r="O327" s="142"/>
      <c r="P327" s="144" t="s">
        <v>0</v>
      </c>
      <c r="Q327" s="144"/>
      <c r="R327" s="144"/>
      <c r="S327" s="144"/>
      <c r="T327" s="151">
        <v>45</v>
      </c>
      <c r="U327" s="151"/>
      <c r="V327" s="151"/>
      <c r="W327" s="141">
        <v>2.4</v>
      </c>
      <c r="X327" s="141"/>
      <c r="Y327" s="38" t="s">
        <v>0</v>
      </c>
    </row>
    <row r="328" spans="1:25" ht="10.5" customHeight="1" x14ac:dyDescent="0.2">
      <c r="A328" s="143" t="s">
        <v>0</v>
      </c>
      <c r="B328" s="143"/>
      <c r="C328" s="159" t="s">
        <v>124</v>
      </c>
      <c r="D328" s="159"/>
      <c r="E328" s="159"/>
      <c r="F328" s="159"/>
      <c r="G328" s="159"/>
      <c r="H328" s="159"/>
      <c r="I328" s="159"/>
      <c r="J328" s="150" t="s">
        <v>0</v>
      </c>
      <c r="K328" s="150"/>
      <c r="L328" s="150"/>
      <c r="M328" s="143" t="s">
        <v>0</v>
      </c>
      <c r="N328" s="143"/>
      <c r="O328" s="143"/>
      <c r="P328" s="150" t="s">
        <v>0</v>
      </c>
      <c r="Q328" s="150"/>
      <c r="R328" s="150"/>
      <c r="S328" s="150"/>
      <c r="T328" s="171">
        <v>1286</v>
      </c>
      <c r="U328" s="171"/>
      <c r="V328" s="171"/>
      <c r="W328" s="163">
        <v>69.099999999999994</v>
      </c>
      <c r="X328" s="163"/>
      <c r="Y328" s="48" t="s">
        <v>0</v>
      </c>
    </row>
    <row r="329" spans="1:25" ht="10.5" customHeight="1" x14ac:dyDescent="0.2">
      <c r="A329" s="177" t="s">
        <v>0</v>
      </c>
      <c r="B329" s="177"/>
      <c r="C329" s="161" t="s">
        <v>125</v>
      </c>
      <c r="D329" s="161"/>
      <c r="E329" s="161"/>
      <c r="F329" s="161"/>
      <c r="G329" s="161"/>
      <c r="H329" s="161"/>
      <c r="I329" s="161"/>
      <c r="J329" s="142" t="s">
        <v>0</v>
      </c>
      <c r="K329" s="142"/>
      <c r="L329" s="142"/>
      <c r="M329" s="142" t="s">
        <v>0</v>
      </c>
      <c r="N329" s="142"/>
      <c r="O329" s="142"/>
      <c r="P329" s="142" t="s">
        <v>0</v>
      </c>
      <c r="Q329" s="142"/>
      <c r="R329" s="142"/>
      <c r="S329" s="142"/>
      <c r="T329" s="151">
        <v>1</v>
      </c>
      <c r="U329" s="151"/>
      <c r="V329" s="151"/>
      <c r="W329" s="141">
        <v>0.1</v>
      </c>
      <c r="X329" s="141"/>
      <c r="Y329" s="38" t="s">
        <v>0</v>
      </c>
    </row>
    <row r="330" spans="1:25" ht="10.5" customHeight="1" x14ac:dyDescent="0.2">
      <c r="A330" s="180" t="s">
        <v>0</v>
      </c>
      <c r="B330" s="180"/>
      <c r="C330" s="159" t="s">
        <v>126</v>
      </c>
      <c r="D330" s="159"/>
      <c r="E330" s="159"/>
      <c r="F330" s="159"/>
      <c r="G330" s="48" t="s">
        <v>0</v>
      </c>
      <c r="H330" s="180" t="s">
        <v>0</v>
      </c>
      <c r="I330" s="180"/>
      <c r="J330" s="180" t="s">
        <v>0</v>
      </c>
      <c r="K330" s="180"/>
      <c r="L330" s="180"/>
      <c r="M330" s="143" t="s">
        <v>0</v>
      </c>
      <c r="N330" s="143"/>
      <c r="O330" s="143"/>
      <c r="P330" s="180" t="s">
        <v>0</v>
      </c>
      <c r="Q330" s="180"/>
      <c r="R330" s="180"/>
      <c r="S330" s="180"/>
      <c r="T330" s="171">
        <v>303</v>
      </c>
      <c r="U330" s="171"/>
      <c r="V330" s="171"/>
      <c r="W330" s="163">
        <v>16.3</v>
      </c>
      <c r="X330" s="163"/>
      <c r="Y330" s="48" t="s">
        <v>0</v>
      </c>
    </row>
    <row r="331" spans="1:25" ht="10.5" customHeight="1" x14ac:dyDescent="0.2">
      <c r="A331" s="177" t="s">
        <v>0</v>
      </c>
      <c r="B331" s="177"/>
      <c r="C331" s="142" t="s">
        <v>0</v>
      </c>
      <c r="D331" s="142"/>
      <c r="E331" s="142"/>
      <c r="F331" s="142"/>
      <c r="G331" s="38" t="s">
        <v>0</v>
      </c>
      <c r="H331" s="177" t="s">
        <v>0</v>
      </c>
      <c r="I331" s="177"/>
      <c r="J331" s="177" t="s">
        <v>0</v>
      </c>
      <c r="K331" s="177"/>
      <c r="L331" s="177"/>
      <c r="M331" s="142" t="s">
        <v>0</v>
      </c>
      <c r="N331" s="142"/>
      <c r="O331" s="142"/>
      <c r="P331" s="177" t="s">
        <v>0</v>
      </c>
      <c r="Q331" s="177"/>
      <c r="R331" s="177"/>
      <c r="S331" s="177"/>
      <c r="T331" s="177" t="s">
        <v>0</v>
      </c>
      <c r="U331" s="177"/>
      <c r="V331" s="177"/>
      <c r="W331" s="177" t="s">
        <v>0</v>
      </c>
      <c r="X331" s="177"/>
      <c r="Y331" s="38" t="s">
        <v>0</v>
      </c>
    </row>
    <row r="332" spans="1:25" ht="10.5" customHeight="1" x14ac:dyDescent="0.2">
      <c r="A332" s="146" t="s">
        <v>0</v>
      </c>
      <c r="B332" s="146"/>
      <c r="C332" s="165" t="s">
        <v>127</v>
      </c>
      <c r="D332" s="165"/>
      <c r="E332" s="165"/>
      <c r="F332" s="165"/>
      <c r="G332" s="165"/>
      <c r="H332" s="165"/>
      <c r="I332" s="165"/>
      <c r="J332" s="165"/>
      <c r="K332" s="165"/>
      <c r="L332" s="165"/>
      <c r="M332" s="165"/>
      <c r="N332" s="165"/>
      <c r="O332" s="165"/>
      <c r="P332" s="165"/>
      <c r="Q332" s="165"/>
      <c r="R332" s="165"/>
      <c r="S332" s="165"/>
      <c r="T332" s="146" t="s">
        <v>0</v>
      </c>
      <c r="U332" s="146"/>
      <c r="V332" s="146"/>
      <c r="W332" s="146" t="s">
        <v>0</v>
      </c>
      <c r="X332" s="146"/>
      <c r="Y332" s="45" t="s">
        <v>0</v>
      </c>
    </row>
    <row r="333" spans="1:25" ht="11.25" customHeight="1" x14ac:dyDescent="0.2">
      <c r="A333" s="179" t="s">
        <v>0</v>
      </c>
      <c r="B333" s="179"/>
      <c r="C333" s="146" t="s">
        <v>0</v>
      </c>
      <c r="D333" s="146"/>
      <c r="E333" s="146"/>
      <c r="F333" s="146"/>
      <c r="G333" s="45" t="s">
        <v>0</v>
      </c>
      <c r="H333" s="149" t="s">
        <v>0</v>
      </c>
      <c r="I333" s="149"/>
      <c r="J333" s="146" t="s">
        <v>0</v>
      </c>
      <c r="K333" s="146"/>
      <c r="L333" s="146"/>
      <c r="M333" s="149" t="s">
        <v>0</v>
      </c>
      <c r="N333" s="149"/>
      <c r="O333" s="149"/>
      <c r="P333" s="146" t="s">
        <v>0</v>
      </c>
      <c r="Q333" s="146"/>
      <c r="R333" s="146"/>
      <c r="S333" s="146"/>
      <c r="T333" s="147" t="s">
        <v>128</v>
      </c>
      <c r="U333" s="147"/>
      <c r="V333" s="147"/>
      <c r="W333" s="147"/>
      <c r="X333" s="147"/>
      <c r="Y333" s="40" t="s">
        <v>0</v>
      </c>
    </row>
    <row r="334" spans="1:25" ht="11.25" customHeight="1" x14ac:dyDescent="0.2">
      <c r="A334" s="179" t="s">
        <v>0</v>
      </c>
      <c r="B334" s="179"/>
      <c r="C334" s="165" t="s">
        <v>0</v>
      </c>
      <c r="D334" s="165"/>
      <c r="E334" s="165"/>
      <c r="F334" s="165"/>
      <c r="G334" s="45" t="s">
        <v>0</v>
      </c>
      <c r="H334" s="146" t="s">
        <v>0</v>
      </c>
      <c r="I334" s="146"/>
      <c r="J334" s="149" t="s">
        <v>0</v>
      </c>
      <c r="K334" s="149"/>
      <c r="L334" s="149"/>
      <c r="M334" s="149"/>
      <c r="N334" s="149"/>
      <c r="O334" s="149"/>
      <c r="P334" s="149" t="s">
        <v>129</v>
      </c>
      <c r="Q334" s="149"/>
      <c r="R334" s="149"/>
      <c r="S334" s="149"/>
      <c r="T334" s="149" t="s">
        <v>20</v>
      </c>
      <c r="U334" s="149"/>
      <c r="V334" s="149"/>
      <c r="W334" s="149" t="s">
        <v>130</v>
      </c>
      <c r="X334" s="149"/>
      <c r="Y334" s="40" t="s">
        <v>0</v>
      </c>
    </row>
    <row r="335" spans="1:25" ht="11.25" customHeight="1" x14ac:dyDescent="0.2">
      <c r="A335" s="142" t="s">
        <v>0</v>
      </c>
      <c r="B335" s="142"/>
      <c r="C335" s="142" t="s">
        <v>102</v>
      </c>
      <c r="D335" s="142"/>
      <c r="E335" s="142"/>
      <c r="F335" s="142"/>
      <c r="G335" s="42" t="s">
        <v>0</v>
      </c>
      <c r="H335" s="144" t="s">
        <v>0</v>
      </c>
      <c r="I335" s="144"/>
      <c r="J335" s="144" t="s">
        <v>0</v>
      </c>
      <c r="K335" s="144"/>
      <c r="L335" s="144"/>
      <c r="M335" s="144" t="s">
        <v>0</v>
      </c>
      <c r="N335" s="144"/>
      <c r="O335" s="144"/>
      <c r="P335" s="151">
        <v>4230</v>
      </c>
      <c r="Q335" s="151"/>
      <c r="R335" s="151"/>
      <c r="S335" s="151"/>
      <c r="T335" s="151">
        <v>3136</v>
      </c>
      <c r="U335" s="151"/>
      <c r="V335" s="151"/>
      <c r="W335" s="141">
        <v>74.099999999999994</v>
      </c>
      <c r="X335" s="141"/>
      <c r="Y335" s="38" t="s">
        <v>0</v>
      </c>
    </row>
    <row r="336" spans="1:25" ht="11.25" customHeight="1" x14ac:dyDescent="0.2">
      <c r="A336" s="143" t="s">
        <v>0</v>
      </c>
      <c r="B336" s="143"/>
      <c r="C336" s="169" t="s">
        <v>131</v>
      </c>
      <c r="D336" s="169"/>
      <c r="E336" s="169"/>
      <c r="F336" s="169"/>
      <c r="G336" s="44" t="s">
        <v>0</v>
      </c>
      <c r="H336" s="150" t="s">
        <v>0</v>
      </c>
      <c r="I336" s="150"/>
      <c r="J336" s="150" t="s">
        <v>0</v>
      </c>
      <c r="K336" s="150"/>
      <c r="L336" s="150"/>
      <c r="M336" s="150" t="s">
        <v>0</v>
      </c>
      <c r="N336" s="150"/>
      <c r="O336" s="150"/>
      <c r="P336" s="171">
        <v>108</v>
      </c>
      <c r="Q336" s="171"/>
      <c r="R336" s="171"/>
      <c r="S336" s="171"/>
      <c r="T336" s="171">
        <v>25</v>
      </c>
      <c r="U336" s="171"/>
      <c r="V336" s="171"/>
      <c r="W336" s="163">
        <v>23.1</v>
      </c>
      <c r="X336" s="163"/>
      <c r="Y336" s="48" t="s">
        <v>0</v>
      </c>
    </row>
    <row r="337" spans="1:25" ht="10.5" customHeight="1" x14ac:dyDescent="0.2">
      <c r="A337" s="142" t="s">
        <v>0</v>
      </c>
      <c r="B337" s="142"/>
      <c r="C337" s="164" t="s">
        <v>46</v>
      </c>
      <c r="D337" s="164"/>
      <c r="E337" s="164"/>
      <c r="F337" s="164"/>
      <c r="G337" s="42" t="s">
        <v>0</v>
      </c>
      <c r="H337" s="144" t="s">
        <v>0</v>
      </c>
      <c r="I337" s="144"/>
      <c r="J337" s="144" t="s">
        <v>0</v>
      </c>
      <c r="K337" s="144"/>
      <c r="L337" s="144"/>
      <c r="M337" s="144" t="s">
        <v>0</v>
      </c>
      <c r="N337" s="144"/>
      <c r="O337" s="144"/>
      <c r="P337" s="151">
        <v>407</v>
      </c>
      <c r="Q337" s="151"/>
      <c r="R337" s="151"/>
      <c r="S337" s="151"/>
      <c r="T337" s="151">
        <v>210</v>
      </c>
      <c r="U337" s="151"/>
      <c r="V337" s="151"/>
      <c r="W337" s="141">
        <v>51.6</v>
      </c>
      <c r="X337" s="141"/>
      <c r="Y337" s="38" t="s">
        <v>0</v>
      </c>
    </row>
    <row r="338" spans="1:25" ht="11.25" customHeight="1" x14ac:dyDescent="0.2">
      <c r="A338" s="143" t="s">
        <v>0</v>
      </c>
      <c r="B338" s="143"/>
      <c r="C338" s="169" t="s">
        <v>47</v>
      </c>
      <c r="D338" s="169"/>
      <c r="E338" s="169"/>
      <c r="F338" s="169"/>
      <c r="G338" s="44" t="s">
        <v>0</v>
      </c>
      <c r="H338" s="150" t="s">
        <v>0</v>
      </c>
      <c r="I338" s="150"/>
      <c r="J338" s="150" t="s">
        <v>0</v>
      </c>
      <c r="K338" s="150"/>
      <c r="L338" s="150"/>
      <c r="M338" s="150" t="s">
        <v>0</v>
      </c>
      <c r="N338" s="150"/>
      <c r="O338" s="150"/>
      <c r="P338" s="171">
        <v>563</v>
      </c>
      <c r="Q338" s="171"/>
      <c r="R338" s="171"/>
      <c r="S338" s="171"/>
      <c r="T338" s="171">
        <v>411</v>
      </c>
      <c r="U338" s="171"/>
      <c r="V338" s="171"/>
      <c r="W338" s="163">
        <v>73</v>
      </c>
      <c r="X338" s="163"/>
      <c r="Y338" s="50" t="s">
        <v>0</v>
      </c>
    </row>
    <row r="339" spans="1:25" ht="11.25" customHeight="1" x14ac:dyDescent="0.2">
      <c r="A339" s="142" t="s">
        <v>0</v>
      </c>
      <c r="B339" s="142"/>
      <c r="C339" s="164" t="s">
        <v>48</v>
      </c>
      <c r="D339" s="164"/>
      <c r="E339" s="164"/>
      <c r="F339" s="164"/>
      <c r="G339" s="41" t="s">
        <v>0</v>
      </c>
      <c r="H339" s="144" t="s">
        <v>0</v>
      </c>
      <c r="I339" s="144"/>
      <c r="J339" s="144" t="s">
        <v>0</v>
      </c>
      <c r="K339" s="144"/>
      <c r="L339" s="144"/>
      <c r="M339" s="144" t="s">
        <v>0</v>
      </c>
      <c r="N339" s="144"/>
      <c r="O339" s="144"/>
      <c r="P339" s="151">
        <v>887</v>
      </c>
      <c r="Q339" s="151"/>
      <c r="R339" s="151"/>
      <c r="S339" s="151"/>
      <c r="T339" s="151">
        <v>686</v>
      </c>
      <c r="U339" s="151"/>
      <c r="V339" s="151"/>
      <c r="W339" s="141">
        <v>77.3</v>
      </c>
      <c r="X339" s="141"/>
      <c r="Y339" s="37" t="s">
        <v>0</v>
      </c>
    </row>
    <row r="340" spans="1:25" ht="11.25" customHeight="1" x14ac:dyDescent="0.2">
      <c r="A340" s="143" t="s">
        <v>0</v>
      </c>
      <c r="B340" s="143"/>
      <c r="C340" s="169" t="s">
        <v>49</v>
      </c>
      <c r="D340" s="169"/>
      <c r="E340" s="169"/>
      <c r="F340" s="169"/>
      <c r="G340" s="43" t="s">
        <v>0</v>
      </c>
      <c r="H340" s="150" t="s">
        <v>0</v>
      </c>
      <c r="I340" s="150"/>
      <c r="J340" s="150" t="s">
        <v>0</v>
      </c>
      <c r="K340" s="150"/>
      <c r="L340" s="150"/>
      <c r="M340" s="150" t="s">
        <v>0</v>
      </c>
      <c r="N340" s="150"/>
      <c r="O340" s="150"/>
      <c r="P340" s="171">
        <v>967</v>
      </c>
      <c r="Q340" s="171"/>
      <c r="R340" s="171"/>
      <c r="S340" s="171"/>
      <c r="T340" s="171">
        <v>829</v>
      </c>
      <c r="U340" s="171"/>
      <c r="V340" s="171"/>
      <c r="W340" s="163">
        <v>85.7</v>
      </c>
      <c r="X340" s="163"/>
      <c r="Y340" s="43" t="s">
        <v>0</v>
      </c>
    </row>
    <row r="341" spans="1:25" ht="11.25" customHeight="1" x14ac:dyDescent="0.2">
      <c r="A341" s="142" t="s">
        <v>0</v>
      </c>
      <c r="B341" s="142"/>
      <c r="C341" s="164" t="s">
        <v>50</v>
      </c>
      <c r="D341" s="164"/>
      <c r="E341" s="164"/>
      <c r="F341" s="164"/>
      <c r="G341" s="41" t="s">
        <v>0</v>
      </c>
      <c r="H341" s="144" t="s">
        <v>0</v>
      </c>
      <c r="I341" s="144"/>
      <c r="J341" s="144" t="s">
        <v>0</v>
      </c>
      <c r="K341" s="144"/>
      <c r="L341" s="144"/>
      <c r="M341" s="144" t="s">
        <v>0</v>
      </c>
      <c r="N341" s="144"/>
      <c r="O341" s="144"/>
      <c r="P341" s="151">
        <v>649</v>
      </c>
      <c r="Q341" s="151"/>
      <c r="R341" s="151"/>
      <c r="S341" s="151"/>
      <c r="T341" s="151">
        <v>527</v>
      </c>
      <c r="U341" s="151"/>
      <c r="V341" s="151"/>
      <c r="W341" s="141">
        <v>81.2</v>
      </c>
      <c r="X341" s="141"/>
      <c r="Y341" s="37" t="s">
        <v>0</v>
      </c>
    </row>
    <row r="342" spans="1:25" ht="11.25" customHeight="1" x14ac:dyDescent="0.2">
      <c r="A342" s="143" t="s">
        <v>0</v>
      </c>
      <c r="B342" s="143"/>
      <c r="C342" s="169" t="s">
        <v>132</v>
      </c>
      <c r="D342" s="169"/>
      <c r="E342" s="169"/>
      <c r="F342" s="169"/>
      <c r="G342" s="43" t="s">
        <v>0</v>
      </c>
      <c r="H342" s="150" t="s">
        <v>0</v>
      </c>
      <c r="I342" s="150"/>
      <c r="J342" s="150" t="s">
        <v>0</v>
      </c>
      <c r="K342" s="150"/>
      <c r="L342" s="150"/>
      <c r="M342" s="150" t="s">
        <v>0</v>
      </c>
      <c r="N342" s="150"/>
      <c r="O342" s="150"/>
      <c r="P342" s="171">
        <v>463</v>
      </c>
      <c r="Q342" s="171"/>
      <c r="R342" s="171"/>
      <c r="S342" s="171"/>
      <c r="T342" s="171">
        <v>337</v>
      </c>
      <c r="U342" s="171"/>
      <c r="V342" s="171"/>
      <c r="W342" s="163">
        <v>72.8</v>
      </c>
      <c r="X342" s="163"/>
      <c r="Y342" s="50" t="s">
        <v>0</v>
      </c>
    </row>
    <row r="343" spans="1:25" ht="11.25" customHeight="1" x14ac:dyDescent="0.2">
      <c r="A343" s="142" t="s">
        <v>0</v>
      </c>
      <c r="B343" s="142"/>
      <c r="C343" s="164" t="s">
        <v>133</v>
      </c>
      <c r="D343" s="164"/>
      <c r="E343" s="164"/>
      <c r="F343" s="164"/>
      <c r="G343" s="38" t="s">
        <v>0</v>
      </c>
      <c r="H343" s="144" t="s">
        <v>0</v>
      </c>
      <c r="I343" s="144"/>
      <c r="J343" s="144" t="s">
        <v>0</v>
      </c>
      <c r="K343" s="144"/>
      <c r="L343" s="144"/>
      <c r="M343" s="144" t="s">
        <v>0</v>
      </c>
      <c r="N343" s="144"/>
      <c r="O343" s="144"/>
      <c r="P343" s="151">
        <v>186</v>
      </c>
      <c r="Q343" s="151"/>
      <c r="R343" s="151"/>
      <c r="S343" s="151"/>
      <c r="T343" s="151">
        <v>111</v>
      </c>
      <c r="U343" s="151"/>
      <c r="V343" s="151"/>
      <c r="W343" s="141">
        <v>59.7</v>
      </c>
      <c r="X343" s="141"/>
      <c r="Y343" s="38" t="s">
        <v>0</v>
      </c>
    </row>
    <row r="344" spans="1:25" ht="10.5" customHeight="1" x14ac:dyDescent="0.2">
      <c r="A344" s="144" t="s">
        <v>0</v>
      </c>
      <c r="B344" s="144"/>
      <c r="C344" s="164" t="s">
        <v>0</v>
      </c>
      <c r="D344" s="164"/>
      <c r="E344" s="164"/>
      <c r="F344" s="164"/>
      <c r="G344" s="42" t="s">
        <v>0</v>
      </c>
      <c r="H344" s="144" t="s">
        <v>0</v>
      </c>
      <c r="I344" s="144"/>
      <c r="J344" s="144" t="s">
        <v>0</v>
      </c>
      <c r="K344" s="144"/>
      <c r="L344" s="144"/>
      <c r="M344" s="142" t="s">
        <v>0</v>
      </c>
      <c r="N344" s="142"/>
      <c r="O344" s="142"/>
      <c r="P344" s="144" t="s">
        <v>0</v>
      </c>
      <c r="Q344" s="144"/>
      <c r="R344" s="144"/>
      <c r="S344" s="144"/>
      <c r="T344" s="144" t="s">
        <v>0</v>
      </c>
      <c r="U344" s="144"/>
      <c r="V344" s="144"/>
      <c r="W344" s="144" t="s">
        <v>0</v>
      </c>
      <c r="X344" s="144"/>
      <c r="Y344" s="42" t="s">
        <v>0</v>
      </c>
    </row>
    <row r="345" spans="1:25" ht="10.5" customHeight="1" x14ac:dyDescent="0.2">
      <c r="A345" s="146" t="s">
        <v>0</v>
      </c>
      <c r="B345" s="146"/>
      <c r="C345" s="165" t="s">
        <v>134</v>
      </c>
      <c r="D345" s="165"/>
      <c r="E345" s="165"/>
      <c r="F345" s="165"/>
      <c r="G345" s="165"/>
      <c r="H345" s="165"/>
      <c r="I345" s="165"/>
      <c r="J345" s="165"/>
      <c r="K345" s="165"/>
      <c r="L345" s="165"/>
      <c r="M345" s="165"/>
      <c r="N345" s="165"/>
      <c r="O345" s="165"/>
      <c r="P345" s="165"/>
      <c r="Q345" s="165"/>
      <c r="R345" s="165"/>
      <c r="S345" s="165"/>
      <c r="T345" s="146" t="s">
        <v>0</v>
      </c>
      <c r="U345" s="146"/>
      <c r="V345" s="146"/>
      <c r="W345" s="146" t="s">
        <v>0</v>
      </c>
      <c r="X345" s="146"/>
      <c r="Y345" s="45" t="s">
        <v>0</v>
      </c>
    </row>
    <row r="346" spans="1:25" ht="11.25" customHeight="1" x14ac:dyDescent="0.2">
      <c r="A346" s="146" t="s">
        <v>0</v>
      </c>
      <c r="B346" s="146"/>
      <c r="C346" s="178" t="s">
        <v>0</v>
      </c>
      <c r="D346" s="178"/>
      <c r="E346" s="178"/>
      <c r="F346" s="178"/>
      <c r="G346" s="51" t="s">
        <v>0</v>
      </c>
      <c r="H346" s="148" t="s">
        <v>0</v>
      </c>
      <c r="I346" s="148"/>
      <c r="J346" s="146" t="s">
        <v>0</v>
      </c>
      <c r="K346" s="146"/>
      <c r="L346" s="146"/>
      <c r="M346" s="146" t="s">
        <v>0</v>
      </c>
      <c r="N346" s="146"/>
      <c r="O346" s="146"/>
      <c r="P346" s="146" t="s">
        <v>0</v>
      </c>
      <c r="Q346" s="146"/>
      <c r="R346" s="146"/>
      <c r="S346" s="146"/>
      <c r="T346" s="147" t="s">
        <v>128</v>
      </c>
      <c r="U346" s="147"/>
      <c r="V346" s="147"/>
      <c r="W346" s="147"/>
      <c r="X346" s="147"/>
      <c r="Y346" s="40" t="s">
        <v>0</v>
      </c>
    </row>
    <row r="347" spans="1:25" ht="11.25" customHeight="1" x14ac:dyDescent="0.2">
      <c r="A347" s="146" t="s">
        <v>0</v>
      </c>
      <c r="B347" s="146"/>
      <c r="C347" s="146" t="s">
        <v>0</v>
      </c>
      <c r="D347" s="146"/>
      <c r="E347" s="146"/>
      <c r="F347" s="146"/>
      <c r="G347" s="45" t="s">
        <v>0</v>
      </c>
      <c r="H347" s="146" t="s">
        <v>0</v>
      </c>
      <c r="I347" s="146"/>
      <c r="J347" s="149" t="s">
        <v>0</v>
      </c>
      <c r="K347" s="149"/>
      <c r="L347" s="149"/>
      <c r="M347" s="149"/>
      <c r="N347" s="149"/>
      <c r="O347" s="149"/>
      <c r="P347" s="149" t="s">
        <v>129</v>
      </c>
      <c r="Q347" s="149"/>
      <c r="R347" s="149"/>
      <c r="S347" s="149"/>
      <c r="T347" s="149" t="s">
        <v>20</v>
      </c>
      <c r="U347" s="149"/>
      <c r="V347" s="149"/>
      <c r="W347" s="149" t="s">
        <v>130</v>
      </c>
      <c r="X347" s="149"/>
      <c r="Y347" s="40" t="s">
        <v>0</v>
      </c>
    </row>
    <row r="348" spans="1:25" ht="11.25" customHeight="1" x14ac:dyDescent="0.2">
      <c r="A348" s="142" t="s">
        <v>0</v>
      </c>
      <c r="B348" s="142"/>
      <c r="C348" s="164" t="s">
        <v>102</v>
      </c>
      <c r="D348" s="164"/>
      <c r="E348" s="164"/>
      <c r="F348" s="164"/>
      <c r="G348" s="42" t="s">
        <v>0</v>
      </c>
      <c r="H348" s="144" t="s">
        <v>0</v>
      </c>
      <c r="I348" s="144"/>
      <c r="J348" s="144" t="s">
        <v>0</v>
      </c>
      <c r="K348" s="144"/>
      <c r="L348" s="144"/>
      <c r="M348" s="142" t="s">
        <v>0</v>
      </c>
      <c r="N348" s="142"/>
      <c r="O348" s="142"/>
      <c r="P348" s="151">
        <v>4229</v>
      </c>
      <c r="Q348" s="151"/>
      <c r="R348" s="151"/>
      <c r="S348" s="151"/>
      <c r="T348" s="151">
        <v>3135</v>
      </c>
      <c r="U348" s="151"/>
      <c r="V348" s="151"/>
      <c r="W348" s="141">
        <v>74.099999999999994</v>
      </c>
      <c r="X348" s="141"/>
      <c r="Y348" s="38" t="s">
        <v>0</v>
      </c>
    </row>
    <row r="349" spans="1:25" ht="11.25" customHeight="1" x14ac:dyDescent="0.2">
      <c r="A349" s="143" t="s">
        <v>0</v>
      </c>
      <c r="B349" s="143"/>
      <c r="C349" s="159" t="s">
        <v>135</v>
      </c>
      <c r="D349" s="159"/>
      <c r="E349" s="159"/>
      <c r="F349" s="159"/>
      <c r="G349" s="44" t="s">
        <v>0</v>
      </c>
      <c r="H349" s="150" t="s">
        <v>0</v>
      </c>
      <c r="I349" s="150"/>
      <c r="J349" s="150" t="s">
        <v>0</v>
      </c>
      <c r="K349" s="150"/>
      <c r="L349" s="150"/>
      <c r="M349" s="150" t="s">
        <v>0</v>
      </c>
      <c r="N349" s="150"/>
      <c r="O349" s="150"/>
      <c r="P349" s="171">
        <v>4109</v>
      </c>
      <c r="Q349" s="171"/>
      <c r="R349" s="171"/>
      <c r="S349" s="171"/>
      <c r="T349" s="171">
        <v>3055</v>
      </c>
      <c r="U349" s="171"/>
      <c r="V349" s="171"/>
      <c r="W349" s="163">
        <v>74.3</v>
      </c>
      <c r="X349" s="163"/>
      <c r="Y349" s="48" t="s">
        <v>0</v>
      </c>
    </row>
    <row r="350" spans="1:25" ht="11.25" customHeight="1" x14ac:dyDescent="0.2">
      <c r="A350" s="142" t="s">
        <v>0</v>
      </c>
      <c r="B350" s="142"/>
      <c r="C350" s="161" t="s">
        <v>136</v>
      </c>
      <c r="D350" s="161"/>
      <c r="E350" s="161"/>
      <c r="F350" s="161"/>
      <c r="G350" s="42" t="s">
        <v>0</v>
      </c>
      <c r="H350" s="144" t="s">
        <v>0</v>
      </c>
      <c r="I350" s="144"/>
      <c r="J350" s="144" t="s">
        <v>0</v>
      </c>
      <c r="K350" s="144"/>
      <c r="L350" s="144"/>
      <c r="M350" s="144" t="s">
        <v>0</v>
      </c>
      <c r="N350" s="144"/>
      <c r="O350" s="144"/>
      <c r="P350" s="151">
        <v>9</v>
      </c>
      <c r="Q350" s="151"/>
      <c r="R350" s="151"/>
      <c r="S350" s="151"/>
      <c r="T350" s="151">
        <v>4</v>
      </c>
      <c r="U350" s="151"/>
      <c r="V350" s="151"/>
      <c r="W350" s="141">
        <v>44.4</v>
      </c>
      <c r="X350" s="141"/>
      <c r="Y350" s="38" t="s">
        <v>0</v>
      </c>
    </row>
    <row r="351" spans="1:25" ht="11.25" customHeight="1" x14ac:dyDescent="0.2">
      <c r="A351" s="143" t="s">
        <v>0</v>
      </c>
      <c r="B351" s="143"/>
      <c r="C351" s="159" t="s">
        <v>137</v>
      </c>
      <c r="D351" s="159"/>
      <c r="E351" s="159"/>
      <c r="F351" s="159"/>
      <c r="G351" s="44" t="s">
        <v>0</v>
      </c>
      <c r="H351" s="150" t="s">
        <v>0</v>
      </c>
      <c r="I351" s="150"/>
      <c r="J351" s="150" t="s">
        <v>0</v>
      </c>
      <c r="K351" s="150"/>
      <c r="L351" s="150"/>
      <c r="M351" s="150" t="s">
        <v>0</v>
      </c>
      <c r="N351" s="150"/>
      <c r="O351" s="150"/>
      <c r="P351" s="171">
        <v>44</v>
      </c>
      <c r="Q351" s="171"/>
      <c r="R351" s="171"/>
      <c r="S351" s="171"/>
      <c r="T351" s="171">
        <v>33</v>
      </c>
      <c r="U351" s="171"/>
      <c r="V351" s="171"/>
      <c r="W351" s="163">
        <v>75</v>
      </c>
      <c r="X351" s="163"/>
      <c r="Y351" s="48" t="s">
        <v>0</v>
      </c>
    </row>
    <row r="352" spans="1:25" ht="11.25" customHeight="1" x14ac:dyDescent="0.2">
      <c r="A352" s="142" t="s">
        <v>0</v>
      </c>
      <c r="B352" s="142"/>
      <c r="C352" s="161" t="s">
        <v>138</v>
      </c>
      <c r="D352" s="161"/>
      <c r="E352" s="161"/>
      <c r="F352" s="161"/>
      <c r="G352" s="42" t="s">
        <v>0</v>
      </c>
      <c r="H352" s="144" t="s">
        <v>0</v>
      </c>
      <c r="I352" s="144"/>
      <c r="J352" s="144" t="s">
        <v>0</v>
      </c>
      <c r="K352" s="144"/>
      <c r="L352" s="144"/>
      <c r="M352" s="144" t="s">
        <v>0</v>
      </c>
      <c r="N352" s="144"/>
      <c r="O352" s="144"/>
      <c r="P352" s="151">
        <v>11</v>
      </c>
      <c r="Q352" s="151"/>
      <c r="R352" s="151"/>
      <c r="S352" s="151"/>
      <c r="T352" s="151">
        <v>6</v>
      </c>
      <c r="U352" s="151"/>
      <c r="V352" s="151"/>
      <c r="W352" s="141">
        <v>54.5</v>
      </c>
      <c r="X352" s="141"/>
      <c r="Y352" s="38" t="s">
        <v>0</v>
      </c>
    </row>
    <row r="353" spans="1:25" ht="11.25" customHeight="1" x14ac:dyDescent="0.2">
      <c r="A353" s="143" t="s">
        <v>0</v>
      </c>
      <c r="B353" s="143"/>
      <c r="C353" s="159" t="s">
        <v>139</v>
      </c>
      <c r="D353" s="159"/>
      <c r="E353" s="159"/>
      <c r="F353" s="159"/>
      <c r="G353" s="44" t="s">
        <v>0</v>
      </c>
      <c r="H353" s="150" t="s">
        <v>0</v>
      </c>
      <c r="I353" s="150"/>
      <c r="J353" s="150" t="s">
        <v>0</v>
      </c>
      <c r="K353" s="150"/>
      <c r="L353" s="150"/>
      <c r="M353" s="150" t="s">
        <v>0</v>
      </c>
      <c r="N353" s="150"/>
      <c r="O353" s="150"/>
      <c r="P353" s="171">
        <v>2</v>
      </c>
      <c r="Q353" s="171"/>
      <c r="R353" s="171"/>
      <c r="S353" s="171"/>
      <c r="T353" s="171">
        <v>1</v>
      </c>
      <c r="U353" s="171"/>
      <c r="V353" s="171"/>
      <c r="W353" s="163">
        <v>50</v>
      </c>
      <c r="X353" s="163"/>
      <c r="Y353" s="48" t="s">
        <v>0</v>
      </c>
    </row>
    <row r="354" spans="1:25" ht="11.25" customHeight="1" x14ac:dyDescent="0.2">
      <c r="A354" s="142" t="s">
        <v>0</v>
      </c>
      <c r="B354" s="142"/>
      <c r="C354" s="161" t="s">
        <v>140</v>
      </c>
      <c r="D354" s="161"/>
      <c r="E354" s="161"/>
      <c r="F354" s="161"/>
      <c r="G354" s="42" t="s">
        <v>0</v>
      </c>
      <c r="H354" s="144" t="s">
        <v>0</v>
      </c>
      <c r="I354" s="144"/>
      <c r="J354" s="144" t="s">
        <v>0</v>
      </c>
      <c r="K354" s="144"/>
      <c r="L354" s="144"/>
      <c r="M354" s="144" t="s">
        <v>0</v>
      </c>
      <c r="N354" s="144"/>
      <c r="O354" s="144"/>
      <c r="P354" s="151">
        <v>6</v>
      </c>
      <c r="Q354" s="151"/>
      <c r="R354" s="151"/>
      <c r="S354" s="151"/>
      <c r="T354" s="151">
        <v>5</v>
      </c>
      <c r="U354" s="151"/>
      <c r="V354" s="151"/>
      <c r="W354" s="141">
        <v>83.3</v>
      </c>
      <c r="X354" s="141"/>
      <c r="Y354" s="38" t="s">
        <v>0</v>
      </c>
    </row>
    <row r="355" spans="1:25" ht="11.25" customHeight="1" x14ac:dyDescent="0.2">
      <c r="A355" s="143" t="s">
        <v>0</v>
      </c>
      <c r="B355" s="143"/>
      <c r="C355" s="159" t="s">
        <v>141</v>
      </c>
      <c r="D355" s="159"/>
      <c r="E355" s="159"/>
      <c r="F355" s="159"/>
      <c r="G355" s="44" t="s">
        <v>0</v>
      </c>
      <c r="H355" s="150" t="s">
        <v>0</v>
      </c>
      <c r="I355" s="150"/>
      <c r="J355" s="150" t="s">
        <v>0</v>
      </c>
      <c r="K355" s="150"/>
      <c r="L355" s="150"/>
      <c r="M355" s="150" t="s">
        <v>0</v>
      </c>
      <c r="N355" s="150"/>
      <c r="O355" s="150"/>
      <c r="P355" s="171">
        <v>48</v>
      </c>
      <c r="Q355" s="171"/>
      <c r="R355" s="171"/>
      <c r="S355" s="171"/>
      <c r="T355" s="171">
        <v>31</v>
      </c>
      <c r="U355" s="171"/>
      <c r="V355" s="171"/>
      <c r="W355" s="163">
        <v>64.599999999999994</v>
      </c>
      <c r="X355" s="163"/>
      <c r="Y355" s="48" t="s">
        <v>0</v>
      </c>
    </row>
    <row r="356" spans="1:25" ht="11.25" customHeight="1" x14ac:dyDescent="0.2">
      <c r="A356" s="177" t="s">
        <v>0</v>
      </c>
      <c r="B356" s="177"/>
      <c r="C356" s="177" t="s">
        <v>0</v>
      </c>
      <c r="D356" s="177"/>
      <c r="E356" s="177"/>
      <c r="F356" s="177"/>
      <c r="G356" s="38" t="s">
        <v>0</v>
      </c>
      <c r="H356" s="177" t="s">
        <v>0</v>
      </c>
      <c r="I356" s="177"/>
      <c r="J356" s="177" t="s">
        <v>0</v>
      </c>
      <c r="K356" s="177"/>
      <c r="L356" s="177"/>
      <c r="M356" s="144" t="s">
        <v>0</v>
      </c>
      <c r="N356" s="144"/>
      <c r="O356" s="144"/>
      <c r="P356" s="187" t="s">
        <v>0</v>
      </c>
      <c r="Q356" s="187"/>
      <c r="R356" s="187"/>
      <c r="S356" s="187"/>
      <c r="T356" s="177" t="s">
        <v>0</v>
      </c>
      <c r="U356" s="177"/>
      <c r="V356" s="177"/>
      <c r="W356" s="177" t="s">
        <v>0</v>
      </c>
      <c r="X356" s="177"/>
      <c r="Y356" s="38" t="s">
        <v>0</v>
      </c>
    </row>
    <row r="357" spans="1:25" ht="11.25" customHeight="1" x14ac:dyDescent="0.2">
      <c r="A357" s="143" t="s">
        <v>0</v>
      </c>
      <c r="B357" s="143"/>
      <c r="C357" s="159" t="s">
        <v>142</v>
      </c>
      <c r="D357" s="159"/>
      <c r="E357" s="159"/>
      <c r="F357" s="159"/>
      <c r="G357" s="44" t="s">
        <v>0</v>
      </c>
      <c r="H357" s="150" t="s">
        <v>0</v>
      </c>
      <c r="I357" s="150"/>
      <c r="J357" s="150" t="s">
        <v>0</v>
      </c>
      <c r="K357" s="150"/>
      <c r="L357" s="150"/>
      <c r="M357" s="150" t="s">
        <v>0</v>
      </c>
      <c r="N357" s="150"/>
      <c r="O357" s="150"/>
      <c r="P357" s="171">
        <v>27</v>
      </c>
      <c r="Q357" s="171"/>
      <c r="R357" s="171"/>
      <c r="S357" s="171"/>
      <c r="T357" s="171">
        <v>15</v>
      </c>
      <c r="U357" s="171"/>
      <c r="V357" s="171"/>
      <c r="W357" s="163">
        <v>55.6</v>
      </c>
      <c r="X357" s="163"/>
      <c r="Y357" s="43" t="s">
        <v>0</v>
      </c>
    </row>
    <row r="358" spans="1:25" ht="11.25" customHeight="1" x14ac:dyDescent="0.2">
      <c r="A358" s="177" t="s">
        <v>0</v>
      </c>
      <c r="B358" s="177"/>
      <c r="C358" s="177" t="s">
        <v>0</v>
      </c>
      <c r="D358" s="177"/>
      <c r="E358" s="177"/>
      <c r="F358" s="177"/>
      <c r="G358" s="38" t="s">
        <v>0</v>
      </c>
      <c r="H358" s="177" t="s">
        <v>0</v>
      </c>
      <c r="I358" s="177"/>
      <c r="J358" s="177" t="s">
        <v>0</v>
      </c>
      <c r="K358" s="177"/>
      <c r="L358" s="177"/>
      <c r="M358" s="142" t="s">
        <v>0</v>
      </c>
      <c r="N358" s="142"/>
      <c r="O358" s="142"/>
      <c r="P358" s="177" t="s">
        <v>0</v>
      </c>
      <c r="Q358" s="177"/>
      <c r="R358" s="177"/>
      <c r="S358" s="177"/>
      <c r="T358" s="177" t="s">
        <v>0</v>
      </c>
      <c r="U358" s="177"/>
      <c r="V358" s="177"/>
      <c r="W358" s="177" t="s">
        <v>0</v>
      </c>
      <c r="X358" s="177"/>
      <c r="Y358" s="38" t="s">
        <v>0</v>
      </c>
    </row>
    <row r="359" spans="1:25" ht="11.25" customHeight="1" x14ac:dyDescent="0.2">
      <c r="A359" s="146" t="s">
        <v>0</v>
      </c>
      <c r="B359" s="146"/>
      <c r="C359" s="165" t="s">
        <v>143</v>
      </c>
      <c r="D359" s="165"/>
      <c r="E359" s="165"/>
      <c r="F359" s="165"/>
      <c r="G359" s="165"/>
      <c r="H359" s="165"/>
      <c r="I359" s="165"/>
      <c r="J359" s="165"/>
      <c r="K359" s="165"/>
      <c r="L359" s="165"/>
      <c r="M359" s="165"/>
      <c r="N359" s="165"/>
      <c r="O359" s="165"/>
      <c r="P359" s="165"/>
      <c r="Q359" s="165"/>
      <c r="R359" s="165"/>
      <c r="S359" s="165"/>
      <c r="T359" s="146" t="s">
        <v>0</v>
      </c>
      <c r="U359" s="146"/>
      <c r="V359" s="146"/>
      <c r="W359" s="146" t="s">
        <v>0</v>
      </c>
      <c r="X359" s="146"/>
      <c r="Y359" s="45" t="s">
        <v>0</v>
      </c>
    </row>
    <row r="360" spans="1:25" ht="11.25" customHeight="1" x14ac:dyDescent="0.2">
      <c r="A360" s="146" t="s">
        <v>0</v>
      </c>
      <c r="B360" s="146"/>
      <c r="C360" s="146" t="s">
        <v>0</v>
      </c>
      <c r="D360" s="146"/>
      <c r="E360" s="146"/>
      <c r="F360" s="146"/>
      <c r="G360" s="45" t="s">
        <v>0</v>
      </c>
      <c r="H360" s="148" t="s">
        <v>0</v>
      </c>
      <c r="I360" s="148"/>
      <c r="J360" s="148"/>
      <c r="K360" s="148"/>
      <c r="L360" s="148"/>
      <c r="M360" s="147" t="s">
        <v>0</v>
      </c>
      <c r="N360" s="147"/>
      <c r="O360" s="147"/>
      <c r="P360" s="147"/>
      <c r="Q360" s="147"/>
      <c r="R360" s="147"/>
      <c r="S360" s="147"/>
      <c r="T360" s="147" t="s">
        <v>128</v>
      </c>
      <c r="U360" s="147"/>
      <c r="V360" s="147"/>
      <c r="W360" s="147"/>
      <c r="X360" s="147"/>
      <c r="Y360" s="45" t="s">
        <v>0</v>
      </c>
    </row>
    <row r="361" spans="1:25" ht="11.25" customHeight="1" x14ac:dyDescent="0.2">
      <c r="A361" s="146" t="s">
        <v>0</v>
      </c>
      <c r="B361" s="146"/>
      <c r="C361" s="146" t="s">
        <v>0</v>
      </c>
      <c r="D361" s="146"/>
      <c r="E361" s="146"/>
      <c r="F361" s="146"/>
      <c r="G361" s="45" t="s">
        <v>0</v>
      </c>
      <c r="H361" s="146" t="s">
        <v>0</v>
      </c>
      <c r="I361" s="146"/>
      <c r="J361" s="146" t="s">
        <v>0</v>
      </c>
      <c r="K361" s="146"/>
      <c r="L361" s="146"/>
      <c r="M361" s="149" t="s">
        <v>0</v>
      </c>
      <c r="N361" s="149"/>
      <c r="O361" s="149"/>
      <c r="P361" s="149" t="s">
        <v>129</v>
      </c>
      <c r="Q361" s="149"/>
      <c r="R361" s="149"/>
      <c r="S361" s="149"/>
      <c r="T361" s="149" t="s">
        <v>20</v>
      </c>
      <c r="U361" s="149"/>
      <c r="V361" s="149"/>
      <c r="W361" s="149" t="s">
        <v>130</v>
      </c>
      <c r="X361" s="149"/>
      <c r="Y361" s="45" t="s">
        <v>0</v>
      </c>
    </row>
    <row r="362" spans="1:25" ht="11.25" customHeight="1" x14ac:dyDescent="0.2">
      <c r="A362" s="142" t="s">
        <v>0</v>
      </c>
      <c r="B362" s="142"/>
      <c r="C362" s="164" t="s">
        <v>102</v>
      </c>
      <c r="D362" s="164"/>
      <c r="E362" s="164"/>
      <c r="F362" s="164"/>
      <c r="G362" s="41" t="s">
        <v>0</v>
      </c>
      <c r="H362" s="142" t="s">
        <v>0</v>
      </c>
      <c r="I362" s="142"/>
      <c r="J362" s="142" t="s">
        <v>0</v>
      </c>
      <c r="K362" s="142"/>
      <c r="L362" s="142"/>
      <c r="M362" s="144" t="s">
        <v>0</v>
      </c>
      <c r="N362" s="144"/>
      <c r="O362" s="144"/>
      <c r="P362" s="151">
        <v>4230</v>
      </c>
      <c r="Q362" s="151"/>
      <c r="R362" s="151"/>
      <c r="S362" s="151"/>
      <c r="T362" s="151">
        <v>3137</v>
      </c>
      <c r="U362" s="151"/>
      <c r="V362" s="151"/>
      <c r="W362" s="141">
        <v>74.2</v>
      </c>
      <c r="X362" s="141"/>
      <c r="Y362" s="41" t="s">
        <v>0</v>
      </c>
    </row>
    <row r="363" spans="1:25" ht="11.25" customHeight="1" x14ac:dyDescent="0.2">
      <c r="A363" s="143" t="s">
        <v>0</v>
      </c>
      <c r="B363" s="143"/>
      <c r="C363" s="159" t="s">
        <v>144</v>
      </c>
      <c r="D363" s="159"/>
      <c r="E363" s="159"/>
      <c r="F363" s="159"/>
      <c r="G363" s="43" t="s">
        <v>0</v>
      </c>
      <c r="H363" s="143" t="s">
        <v>0</v>
      </c>
      <c r="I363" s="143"/>
      <c r="J363" s="143" t="s">
        <v>0</v>
      </c>
      <c r="K363" s="143"/>
      <c r="L363" s="143"/>
      <c r="M363" s="150" t="s">
        <v>0</v>
      </c>
      <c r="N363" s="150"/>
      <c r="O363" s="150"/>
      <c r="P363" s="171">
        <v>1393</v>
      </c>
      <c r="Q363" s="171"/>
      <c r="R363" s="171"/>
      <c r="S363" s="171"/>
      <c r="T363" s="171">
        <v>840</v>
      </c>
      <c r="U363" s="171"/>
      <c r="V363" s="171"/>
      <c r="W363" s="163">
        <v>60.3</v>
      </c>
      <c r="X363" s="163"/>
      <c r="Y363" s="43" t="s">
        <v>0</v>
      </c>
    </row>
    <row r="364" spans="1:25" ht="11.25" customHeight="1" x14ac:dyDescent="0.2">
      <c r="A364" s="142" t="s">
        <v>0</v>
      </c>
      <c r="B364" s="142"/>
      <c r="C364" s="161" t="s">
        <v>145</v>
      </c>
      <c r="D364" s="161"/>
      <c r="E364" s="161"/>
      <c r="F364" s="161"/>
      <c r="G364" s="41" t="s">
        <v>0</v>
      </c>
      <c r="H364" s="142" t="s">
        <v>0</v>
      </c>
      <c r="I364" s="142"/>
      <c r="J364" s="142" t="s">
        <v>0</v>
      </c>
      <c r="K364" s="142"/>
      <c r="L364" s="142"/>
      <c r="M364" s="144" t="s">
        <v>0</v>
      </c>
      <c r="N364" s="144"/>
      <c r="O364" s="144"/>
      <c r="P364" s="151">
        <v>1592</v>
      </c>
      <c r="Q364" s="151"/>
      <c r="R364" s="151"/>
      <c r="S364" s="151"/>
      <c r="T364" s="151">
        <v>1320</v>
      </c>
      <c r="U364" s="151"/>
      <c r="V364" s="151"/>
      <c r="W364" s="141">
        <v>82.9</v>
      </c>
      <c r="X364" s="141"/>
      <c r="Y364" s="41" t="s">
        <v>0</v>
      </c>
    </row>
    <row r="365" spans="1:25" ht="11.25" customHeight="1" x14ac:dyDescent="0.2">
      <c r="A365" s="143" t="s">
        <v>0</v>
      </c>
      <c r="B365" s="143"/>
      <c r="C365" s="159" t="s">
        <v>146</v>
      </c>
      <c r="D365" s="159"/>
      <c r="E365" s="159"/>
      <c r="F365" s="159"/>
      <c r="G365" s="43" t="s">
        <v>0</v>
      </c>
      <c r="H365" s="143" t="s">
        <v>0</v>
      </c>
      <c r="I365" s="143"/>
      <c r="J365" s="143" t="s">
        <v>0</v>
      </c>
      <c r="K365" s="143"/>
      <c r="L365" s="143"/>
      <c r="M365" s="150" t="s">
        <v>0</v>
      </c>
      <c r="N365" s="150"/>
      <c r="O365" s="150"/>
      <c r="P365" s="171">
        <v>601</v>
      </c>
      <c r="Q365" s="171"/>
      <c r="R365" s="171"/>
      <c r="S365" s="171"/>
      <c r="T365" s="171">
        <v>472</v>
      </c>
      <c r="U365" s="171"/>
      <c r="V365" s="171"/>
      <c r="W365" s="163">
        <v>78.5</v>
      </c>
      <c r="X365" s="163"/>
      <c r="Y365" s="43" t="s">
        <v>0</v>
      </c>
    </row>
    <row r="366" spans="1:25" ht="11.25" customHeight="1" x14ac:dyDescent="0.2">
      <c r="A366" s="142" t="s">
        <v>0</v>
      </c>
      <c r="B366" s="142"/>
      <c r="C366" s="161" t="s">
        <v>147</v>
      </c>
      <c r="D366" s="161"/>
      <c r="E366" s="161"/>
      <c r="F366" s="161"/>
      <c r="G366" s="41" t="s">
        <v>0</v>
      </c>
      <c r="H366" s="142" t="s">
        <v>0</v>
      </c>
      <c r="I366" s="142"/>
      <c r="J366" s="142" t="s">
        <v>0</v>
      </c>
      <c r="K366" s="142"/>
      <c r="L366" s="142"/>
      <c r="M366" s="144" t="s">
        <v>0</v>
      </c>
      <c r="N366" s="144"/>
      <c r="O366" s="144"/>
      <c r="P366" s="151">
        <v>395</v>
      </c>
      <c r="Q366" s="151"/>
      <c r="R366" s="151"/>
      <c r="S366" s="151"/>
      <c r="T366" s="151">
        <v>318</v>
      </c>
      <c r="U366" s="151"/>
      <c r="V366" s="151"/>
      <c r="W366" s="141">
        <v>80.5</v>
      </c>
      <c r="X366" s="141"/>
      <c r="Y366" s="41" t="s">
        <v>0</v>
      </c>
    </row>
    <row r="367" spans="1:25" ht="11.25" customHeight="1" x14ac:dyDescent="0.2">
      <c r="A367" s="143" t="s">
        <v>0</v>
      </c>
      <c r="B367" s="143"/>
      <c r="C367" s="159" t="s">
        <v>148</v>
      </c>
      <c r="D367" s="159"/>
      <c r="E367" s="159"/>
      <c r="F367" s="159"/>
      <c r="G367" s="43" t="s">
        <v>0</v>
      </c>
      <c r="H367" s="143" t="s">
        <v>0</v>
      </c>
      <c r="I367" s="143"/>
      <c r="J367" s="143" t="s">
        <v>0</v>
      </c>
      <c r="K367" s="143"/>
      <c r="L367" s="143"/>
      <c r="M367" s="150" t="s">
        <v>0</v>
      </c>
      <c r="N367" s="150"/>
      <c r="O367" s="150"/>
      <c r="P367" s="171">
        <v>169</v>
      </c>
      <c r="Q367" s="171"/>
      <c r="R367" s="171"/>
      <c r="S367" s="171"/>
      <c r="T367" s="171">
        <v>136</v>
      </c>
      <c r="U367" s="171"/>
      <c r="V367" s="171"/>
      <c r="W367" s="163">
        <v>80.5</v>
      </c>
      <c r="X367" s="163"/>
      <c r="Y367" s="43" t="s">
        <v>0</v>
      </c>
    </row>
    <row r="368" spans="1:25" ht="11.25" customHeight="1" x14ac:dyDescent="0.2">
      <c r="A368" s="142" t="s">
        <v>0</v>
      </c>
      <c r="B368" s="142"/>
      <c r="C368" s="161" t="s">
        <v>149</v>
      </c>
      <c r="D368" s="161"/>
      <c r="E368" s="161"/>
      <c r="F368" s="161"/>
      <c r="G368" s="41" t="s">
        <v>0</v>
      </c>
      <c r="H368" s="142" t="s">
        <v>0</v>
      </c>
      <c r="I368" s="142"/>
      <c r="J368" s="142" t="s">
        <v>0</v>
      </c>
      <c r="K368" s="142"/>
      <c r="L368" s="142"/>
      <c r="M368" s="144" t="s">
        <v>0</v>
      </c>
      <c r="N368" s="144"/>
      <c r="O368" s="144"/>
      <c r="P368" s="151">
        <v>56</v>
      </c>
      <c r="Q368" s="151"/>
      <c r="R368" s="151"/>
      <c r="S368" s="151"/>
      <c r="T368" s="151">
        <v>36</v>
      </c>
      <c r="U368" s="151"/>
      <c r="V368" s="151"/>
      <c r="W368" s="141">
        <v>64.3</v>
      </c>
      <c r="X368" s="141"/>
      <c r="Y368" s="41" t="s">
        <v>0</v>
      </c>
    </row>
    <row r="369" spans="1:25" ht="11.25" customHeight="1" x14ac:dyDescent="0.2">
      <c r="A369" s="143" t="s">
        <v>0</v>
      </c>
      <c r="B369" s="143"/>
      <c r="C369" s="159" t="s">
        <v>150</v>
      </c>
      <c r="D369" s="159"/>
      <c r="E369" s="159"/>
      <c r="F369" s="159"/>
      <c r="G369" s="43" t="s">
        <v>0</v>
      </c>
      <c r="H369" s="143" t="s">
        <v>0</v>
      </c>
      <c r="I369" s="143"/>
      <c r="J369" s="143" t="s">
        <v>0</v>
      </c>
      <c r="K369" s="143"/>
      <c r="L369" s="143"/>
      <c r="M369" s="150" t="s">
        <v>0</v>
      </c>
      <c r="N369" s="150"/>
      <c r="O369" s="150"/>
      <c r="P369" s="171">
        <v>24</v>
      </c>
      <c r="Q369" s="171"/>
      <c r="R369" s="171"/>
      <c r="S369" s="171"/>
      <c r="T369" s="171">
        <v>15</v>
      </c>
      <c r="U369" s="171"/>
      <c r="V369" s="171"/>
      <c r="W369" s="163">
        <v>62.5</v>
      </c>
      <c r="X369" s="163"/>
      <c r="Y369" s="43" t="s">
        <v>0</v>
      </c>
    </row>
    <row r="370" spans="1:25" ht="1.5" customHeight="1" x14ac:dyDescent="0.2">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row>
    <row r="371" spans="1:25" ht="18" customHeight="1" x14ac:dyDescent="0.2">
      <c r="B371" s="140" t="s">
        <v>151</v>
      </c>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row>
    <row r="372" spans="1:25" ht="0.75" customHeight="1" x14ac:dyDescent="0.2">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row>
    <row r="373" spans="1:25" ht="1.5" customHeight="1" x14ac:dyDescent="0.2">
      <c r="A373" s="137" t="s">
        <v>0</v>
      </c>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spans="1:25" ht="3.6" customHeight="1" x14ac:dyDescent="0.2">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row>
    <row r="375" spans="1:25" ht="3.6" customHeight="1" x14ac:dyDescent="0.2">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row>
    <row r="376" spans="1:25" ht="3.6" customHeight="1" x14ac:dyDescent="0.2">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row>
    <row r="377" spans="1:25" ht="3.6" customHeight="1" x14ac:dyDescent="0.2">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row>
    <row r="378" spans="1:25" ht="3" customHeight="1" x14ac:dyDescent="0.2">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row>
    <row r="379" spans="1:25" ht="13.5" customHeight="1" x14ac:dyDescent="0.2">
      <c r="B379" s="138" t="s">
        <v>0</v>
      </c>
      <c r="C379" s="138"/>
      <c r="D379" s="134" t="s">
        <v>0</v>
      </c>
      <c r="E379" s="134"/>
      <c r="F379" s="134"/>
      <c r="G379" s="134"/>
      <c r="H379" s="134"/>
      <c r="I379" s="139" t="s">
        <v>37</v>
      </c>
      <c r="J379" s="139"/>
      <c r="K379" s="139"/>
      <c r="L379" s="139"/>
      <c r="M379" s="139"/>
      <c r="N379" s="139"/>
      <c r="O379" s="139"/>
      <c r="P379" s="139"/>
      <c r="Q379" s="139"/>
      <c r="R379" s="139"/>
      <c r="S379" s="139"/>
      <c r="T379" s="139"/>
      <c r="U379" s="139"/>
      <c r="V379" s="139"/>
      <c r="W379" s="139"/>
      <c r="X379" s="139"/>
      <c r="Y379" s="139"/>
    </row>
    <row r="380" spans="1:25" ht="11.85" customHeight="1" x14ac:dyDescent="0.2">
      <c r="B380" s="130" t="s">
        <v>0</v>
      </c>
      <c r="C380" s="130"/>
      <c r="D380" s="131" t="s">
        <v>0</v>
      </c>
      <c r="E380" s="131"/>
      <c r="F380" s="131"/>
      <c r="G380" s="131"/>
      <c r="H380" s="131"/>
      <c r="I380" s="132" t="s">
        <v>38</v>
      </c>
      <c r="J380" s="132"/>
      <c r="K380" s="132"/>
      <c r="L380" s="132"/>
      <c r="M380" s="132"/>
      <c r="N380" s="132"/>
      <c r="O380" s="132"/>
      <c r="P380" s="132"/>
      <c r="Q380" s="132"/>
      <c r="R380" s="132"/>
      <c r="S380" s="131" t="s">
        <v>0</v>
      </c>
      <c r="T380" s="131"/>
      <c r="U380" s="131"/>
      <c r="V380" s="131"/>
      <c r="W380" s="131"/>
      <c r="X380" s="131"/>
      <c r="Y380" s="131"/>
    </row>
    <row r="381" spans="1:25" ht="15" customHeight="1" x14ac:dyDescent="0.2">
      <c r="B381" s="133" t="s">
        <v>39</v>
      </c>
      <c r="C381" s="133"/>
      <c r="D381" s="134"/>
      <c r="E381" s="134"/>
      <c r="F381" s="134"/>
      <c r="G381" s="134"/>
      <c r="H381" s="134"/>
      <c r="I381" s="132"/>
      <c r="J381" s="132"/>
      <c r="K381" s="132"/>
      <c r="L381" s="132"/>
      <c r="M381" s="132"/>
      <c r="N381" s="132"/>
      <c r="O381" s="173"/>
      <c r="P381" s="173"/>
      <c r="Q381" s="173"/>
      <c r="R381" s="173"/>
      <c r="S381" s="135" t="s">
        <v>170</v>
      </c>
      <c r="T381" s="135"/>
      <c r="U381" s="135"/>
      <c r="V381" s="135"/>
      <c r="W381" s="135"/>
      <c r="X381" s="135"/>
      <c r="Y381" s="135"/>
    </row>
  </sheetData>
  <mergeCells count="2055">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R18:T18"/>
    <mergeCell ref="U18:W18"/>
    <mergeCell ref="A19:B19"/>
    <mergeCell ref="C19:J19"/>
    <mergeCell ref="K19:L19"/>
    <mergeCell ref="M19:N19"/>
    <mergeCell ref="O19:Q19"/>
    <mergeCell ref="R19:T19"/>
    <mergeCell ref="U19:W19"/>
    <mergeCell ref="A17:B17"/>
    <mergeCell ref="C17:J17"/>
    <mergeCell ref="K17:N17"/>
    <mergeCell ref="O17:T17"/>
    <mergeCell ref="U17:X17"/>
    <mergeCell ref="A18:B18"/>
    <mergeCell ref="C18:J18"/>
    <mergeCell ref="K18:L18"/>
    <mergeCell ref="M18:N18"/>
    <mergeCell ref="O18:Q18"/>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P107:S107"/>
    <mergeCell ref="T107:V107"/>
    <mergeCell ref="W107:X107"/>
    <mergeCell ref="A108:B108"/>
    <mergeCell ref="C108:F108"/>
    <mergeCell ref="H108:I108"/>
    <mergeCell ref="J108:L108"/>
    <mergeCell ref="M108:O108"/>
    <mergeCell ref="P108:S108"/>
    <mergeCell ref="T108:V108"/>
    <mergeCell ref="A106:B106"/>
    <mergeCell ref="C106:F106"/>
    <mergeCell ref="H106:L106"/>
    <mergeCell ref="M106:S106"/>
    <mergeCell ref="T106:X106"/>
    <mergeCell ref="A107:B107"/>
    <mergeCell ref="C107:F107"/>
    <mergeCell ref="H107:I107"/>
    <mergeCell ref="J107:L107"/>
    <mergeCell ref="M107:O107"/>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W108:X108"/>
    <mergeCell ref="A109:B109"/>
    <mergeCell ref="C109:F109"/>
    <mergeCell ref="H109:I109"/>
    <mergeCell ref="J109:L109"/>
    <mergeCell ref="M109:O109"/>
    <mergeCell ref="P109:S109"/>
    <mergeCell ref="T109:V109"/>
    <mergeCell ref="W109:X109"/>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A134:Y134"/>
    <mergeCell ref="A135:Y135"/>
    <mergeCell ref="A136:B136"/>
    <mergeCell ref="C136:D136"/>
    <mergeCell ref="E136:F136"/>
    <mergeCell ref="G136:I136"/>
    <mergeCell ref="J136:M136"/>
    <mergeCell ref="N136:Q136"/>
    <mergeCell ref="R136:U136"/>
    <mergeCell ref="V136:X136"/>
    <mergeCell ref="F131:P131"/>
    <mergeCell ref="Q131:Y131"/>
    <mergeCell ref="F132:T132"/>
    <mergeCell ref="U132:Y132"/>
    <mergeCell ref="F133:T133"/>
    <mergeCell ref="U133:Y133"/>
    <mergeCell ref="F128:P128"/>
    <mergeCell ref="Q128:T128"/>
    <mergeCell ref="U128:Y128"/>
    <mergeCell ref="E129:Y129"/>
    <mergeCell ref="F130:P130"/>
    <mergeCell ref="Q130:T130"/>
    <mergeCell ref="U130:Y130"/>
    <mergeCell ref="V138:X138"/>
    <mergeCell ref="A139:B139"/>
    <mergeCell ref="C139:D139"/>
    <mergeCell ref="E139:F139"/>
    <mergeCell ref="G139:I139"/>
    <mergeCell ref="J139:M139"/>
    <mergeCell ref="N139:U139"/>
    <mergeCell ref="V139:X139"/>
    <mergeCell ref="A137:B137"/>
    <mergeCell ref="C137:I137"/>
    <mergeCell ref="J137:M137"/>
    <mergeCell ref="N137:X137"/>
    <mergeCell ref="A138:B138"/>
    <mergeCell ref="C138:D138"/>
    <mergeCell ref="E138:F138"/>
    <mergeCell ref="G138:I138"/>
    <mergeCell ref="J138:M138"/>
    <mergeCell ref="N138:U138"/>
    <mergeCell ref="A142:Y142"/>
    <mergeCell ref="A143:B143"/>
    <mergeCell ref="C143:J143"/>
    <mergeCell ref="K143:L143"/>
    <mergeCell ref="M143:N143"/>
    <mergeCell ref="O143:Q143"/>
    <mergeCell ref="R143:T143"/>
    <mergeCell ref="U143:W143"/>
    <mergeCell ref="V140:X140"/>
    <mergeCell ref="A141:B141"/>
    <mergeCell ref="C141:D141"/>
    <mergeCell ref="E141:F141"/>
    <mergeCell ref="G141:I141"/>
    <mergeCell ref="J141:M141"/>
    <mergeCell ref="N141:U141"/>
    <mergeCell ref="V141:X141"/>
    <mergeCell ref="A140:B140"/>
    <mergeCell ref="C140:D140"/>
    <mergeCell ref="E140:F140"/>
    <mergeCell ref="G140:I140"/>
    <mergeCell ref="J140:M140"/>
    <mergeCell ref="N140:U140"/>
    <mergeCell ref="R145:T145"/>
    <mergeCell ref="U145:W145"/>
    <mergeCell ref="A146:B146"/>
    <mergeCell ref="C146:J146"/>
    <mergeCell ref="K146:L146"/>
    <mergeCell ref="M146:N146"/>
    <mergeCell ref="O146:Q146"/>
    <mergeCell ref="R146:T146"/>
    <mergeCell ref="U146:W146"/>
    <mergeCell ref="A144:B144"/>
    <mergeCell ref="C144:J144"/>
    <mergeCell ref="K144:N144"/>
    <mergeCell ref="O144:T144"/>
    <mergeCell ref="U144:X144"/>
    <mergeCell ref="A145:B145"/>
    <mergeCell ref="C145:J145"/>
    <mergeCell ref="K145:L145"/>
    <mergeCell ref="M145:N145"/>
    <mergeCell ref="O145:Q145"/>
    <mergeCell ref="U149:W149"/>
    <mergeCell ref="A150:B150"/>
    <mergeCell ref="C150:J150"/>
    <mergeCell ref="K150:L150"/>
    <mergeCell ref="M150:N150"/>
    <mergeCell ref="O150:Q150"/>
    <mergeCell ref="R150:T150"/>
    <mergeCell ref="U150:W150"/>
    <mergeCell ref="A149:B149"/>
    <mergeCell ref="C149:J149"/>
    <mergeCell ref="K149:L149"/>
    <mergeCell ref="M149:N149"/>
    <mergeCell ref="O149:Q149"/>
    <mergeCell ref="R149:T149"/>
    <mergeCell ref="U147:W147"/>
    <mergeCell ref="A148:B148"/>
    <mergeCell ref="C148:J148"/>
    <mergeCell ref="K148:L148"/>
    <mergeCell ref="M148:N148"/>
    <mergeCell ref="O148:Q148"/>
    <mergeCell ref="R148:T148"/>
    <mergeCell ref="U148:W148"/>
    <mergeCell ref="A147:B147"/>
    <mergeCell ref="C147:J147"/>
    <mergeCell ref="K147:L147"/>
    <mergeCell ref="M147:N147"/>
    <mergeCell ref="O147:Q147"/>
    <mergeCell ref="R147:T147"/>
    <mergeCell ref="U153:W153"/>
    <mergeCell ref="A154:B154"/>
    <mergeCell ref="C154:J154"/>
    <mergeCell ref="K154:L154"/>
    <mergeCell ref="M154:N154"/>
    <mergeCell ref="O154:Q154"/>
    <mergeCell ref="R154:T154"/>
    <mergeCell ref="U154:W154"/>
    <mergeCell ref="A153:B153"/>
    <mergeCell ref="C153:J153"/>
    <mergeCell ref="K153:L153"/>
    <mergeCell ref="M153:N153"/>
    <mergeCell ref="O153:Q153"/>
    <mergeCell ref="R153:T153"/>
    <mergeCell ref="U151:W151"/>
    <mergeCell ref="A152:B152"/>
    <mergeCell ref="C152:J152"/>
    <mergeCell ref="K152:N152"/>
    <mergeCell ref="O152:T152"/>
    <mergeCell ref="U152:X152"/>
    <mergeCell ref="A151:B151"/>
    <mergeCell ref="C151:J151"/>
    <mergeCell ref="K151:L151"/>
    <mergeCell ref="M151:N151"/>
    <mergeCell ref="O151:Q151"/>
    <mergeCell ref="R151:T151"/>
    <mergeCell ref="U157:W157"/>
    <mergeCell ref="A158:B158"/>
    <mergeCell ref="C158:J158"/>
    <mergeCell ref="K158:L158"/>
    <mergeCell ref="M158:N158"/>
    <mergeCell ref="O158:Q158"/>
    <mergeCell ref="R158:T158"/>
    <mergeCell ref="U158:W158"/>
    <mergeCell ref="A157:B157"/>
    <mergeCell ref="C157:J157"/>
    <mergeCell ref="K157:L157"/>
    <mergeCell ref="M157:N157"/>
    <mergeCell ref="O157:Q157"/>
    <mergeCell ref="R157:T157"/>
    <mergeCell ref="U155:W155"/>
    <mergeCell ref="A156:B156"/>
    <mergeCell ref="C156:J156"/>
    <mergeCell ref="K156:L156"/>
    <mergeCell ref="M156:N156"/>
    <mergeCell ref="O156:Q156"/>
    <mergeCell ref="R156:T156"/>
    <mergeCell ref="U156:W156"/>
    <mergeCell ref="A155:B155"/>
    <mergeCell ref="C155:J155"/>
    <mergeCell ref="K155:L155"/>
    <mergeCell ref="M155:N155"/>
    <mergeCell ref="O155:Q155"/>
    <mergeCell ref="R155:T155"/>
    <mergeCell ref="U161:W161"/>
    <mergeCell ref="A162:B162"/>
    <mergeCell ref="C162:J162"/>
    <mergeCell ref="K162:L162"/>
    <mergeCell ref="M162:N162"/>
    <mergeCell ref="O162:Q162"/>
    <mergeCell ref="R162:T162"/>
    <mergeCell ref="U162:W162"/>
    <mergeCell ref="A161:B161"/>
    <mergeCell ref="C161:J161"/>
    <mergeCell ref="K161:L161"/>
    <mergeCell ref="M161:N161"/>
    <mergeCell ref="O161:Q161"/>
    <mergeCell ref="R161:T161"/>
    <mergeCell ref="U159:W159"/>
    <mergeCell ref="A160:B160"/>
    <mergeCell ref="C160:J160"/>
    <mergeCell ref="K160:L160"/>
    <mergeCell ref="M160:N160"/>
    <mergeCell ref="O160:Q160"/>
    <mergeCell ref="R160:T160"/>
    <mergeCell ref="U160:W160"/>
    <mergeCell ref="A159:B159"/>
    <mergeCell ref="C159:J159"/>
    <mergeCell ref="K159:L159"/>
    <mergeCell ref="M159:N159"/>
    <mergeCell ref="O159:Q159"/>
    <mergeCell ref="R159:T159"/>
    <mergeCell ref="U165:W165"/>
    <mergeCell ref="A166:B166"/>
    <mergeCell ref="C166:J166"/>
    <mergeCell ref="K166:L166"/>
    <mergeCell ref="M166:N166"/>
    <mergeCell ref="O166:Q166"/>
    <mergeCell ref="R166:T166"/>
    <mergeCell ref="U166:W166"/>
    <mergeCell ref="A165:B165"/>
    <mergeCell ref="C165:J165"/>
    <mergeCell ref="K165:L165"/>
    <mergeCell ref="M165:N165"/>
    <mergeCell ref="O165:Q165"/>
    <mergeCell ref="R165:T165"/>
    <mergeCell ref="U163:W163"/>
    <mergeCell ref="A164:B164"/>
    <mergeCell ref="C164:J164"/>
    <mergeCell ref="K164:L164"/>
    <mergeCell ref="M164:N164"/>
    <mergeCell ref="O164:Q164"/>
    <mergeCell ref="R164:T164"/>
    <mergeCell ref="U164:W164"/>
    <mergeCell ref="A163:B163"/>
    <mergeCell ref="C163:J163"/>
    <mergeCell ref="K163:L163"/>
    <mergeCell ref="M163:N163"/>
    <mergeCell ref="O163:Q163"/>
    <mergeCell ref="R163:T163"/>
    <mergeCell ref="A175:Y175"/>
    <mergeCell ref="A176:Y176"/>
    <mergeCell ref="B177:C177"/>
    <mergeCell ref="D177:H177"/>
    <mergeCell ref="I177:Y177"/>
    <mergeCell ref="B178:C178"/>
    <mergeCell ref="D178:H178"/>
    <mergeCell ref="I178:R178"/>
    <mergeCell ref="S178:Y178"/>
    <mergeCell ref="A169:Y169"/>
    <mergeCell ref="B170:Y170"/>
    <mergeCell ref="A171:Y171"/>
    <mergeCell ref="A172:Y172"/>
    <mergeCell ref="A173:Y173"/>
    <mergeCell ref="A174:Y174"/>
    <mergeCell ref="U167:W167"/>
    <mergeCell ref="A168:B168"/>
    <mergeCell ref="C168:J168"/>
    <mergeCell ref="K168:L168"/>
    <mergeCell ref="M168:N168"/>
    <mergeCell ref="O168:Q168"/>
    <mergeCell ref="R168:T168"/>
    <mergeCell ref="U168:W168"/>
    <mergeCell ref="A167:B167"/>
    <mergeCell ref="C167:J167"/>
    <mergeCell ref="K167:L167"/>
    <mergeCell ref="M167:N167"/>
    <mergeCell ref="O167:Q167"/>
    <mergeCell ref="R167:T167"/>
    <mergeCell ref="F183:P183"/>
    <mergeCell ref="Q183:Y183"/>
    <mergeCell ref="F184:T184"/>
    <mergeCell ref="U184:Y184"/>
    <mergeCell ref="F185:T185"/>
    <mergeCell ref="U185:Y185"/>
    <mergeCell ref="F180:P180"/>
    <mergeCell ref="Q180:T180"/>
    <mergeCell ref="U180:Y180"/>
    <mergeCell ref="E181:Y181"/>
    <mergeCell ref="F182:P182"/>
    <mergeCell ref="Q182:T182"/>
    <mergeCell ref="U182:Y182"/>
    <mergeCell ref="B179:C179"/>
    <mergeCell ref="D179:H179"/>
    <mergeCell ref="I179:K179"/>
    <mergeCell ref="L179:N179"/>
    <mergeCell ref="O179:R179"/>
    <mergeCell ref="S179:Y179"/>
    <mergeCell ref="A189:B189"/>
    <mergeCell ref="C189:S189"/>
    <mergeCell ref="T189:V189"/>
    <mergeCell ref="W189:X189"/>
    <mergeCell ref="A190:B190"/>
    <mergeCell ref="C190:S190"/>
    <mergeCell ref="T190:V190"/>
    <mergeCell ref="W190:X190"/>
    <mergeCell ref="A186:Y186"/>
    <mergeCell ref="A187:Y187"/>
    <mergeCell ref="A188:B188"/>
    <mergeCell ref="C188:F188"/>
    <mergeCell ref="H188:I188"/>
    <mergeCell ref="J188:L188"/>
    <mergeCell ref="M188:O188"/>
    <mergeCell ref="P188:S188"/>
    <mergeCell ref="T188:V188"/>
    <mergeCell ref="W188:X188"/>
    <mergeCell ref="T193:V193"/>
    <mergeCell ref="W193:X193"/>
    <mergeCell ref="A194:B194"/>
    <mergeCell ref="C194:S194"/>
    <mergeCell ref="T194:V194"/>
    <mergeCell ref="W194:X194"/>
    <mergeCell ref="A193:B193"/>
    <mergeCell ref="C193:F193"/>
    <mergeCell ref="H193:I193"/>
    <mergeCell ref="J193:L193"/>
    <mergeCell ref="M193:O193"/>
    <mergeCell ref="P193:S193"/>
    <mergeCell ref="A191:B191"/>
    <mergeCell ref="C191:S191"/>
    <mergeCell ref="T191:V191"/>
    <mergeCell ref="W191:X191"/>
    <mergeCell ref="A192:B192"/>
    <mergeCell ref="C192:S192"/>
    <mergeCell ref="T192:V192"/>
    <mergeCell ref="W192:X192"/>
    <mergeCell ref="T196:V196"/>
    <mergeCell ref="W196:X196"/>
    <mergeCell ref="A197:B197"/>
    <mergeCell ref="C197:I197"/>
    <mergeCell ref="J197:L197"/>
    <mergeCell ref="M197:O197"/>
    <mergeCell ref="P197:S197"/>
    <mergeCell ref="T197:V197"/>
    <mergeCell ref="W197:X197"/>
    <mergeCell ref="A196:B196"/>
    <mergeCell ref="C196:F196"/>
    <mergeCell ref="H196:I196"/>
    <mergeCell ref="J196:L196"/>
    <mergeCell ref="M196:O196"/>
    <mergeCell ref="P196:S196"/>
    <mergeCell ref="A195:B195"/>
    <mergeCell ref="C195:I195"/>
    <mergeCell ref="J195:L195"/>
    <mergeCell ref="M195:S195"/>
    <mergeCell ref="T195:V195"/>
    <mergeCell ref="W195:X195"/>
    <mergeCell ref="W200:X200"/>
    <mergeCell ref="A201:B201"/>
    <mergeCell ref="C201:I201"/>
    <mergeCell ref="J201:L201"/>
    <mergeCell ref="M201:O201"/>
    <mergeCell ref="P201:S201"/>
    <mergeCell ref="T201:V201"/>
    <mergeCell ref="W201:X201"/>
    <mergeCell ref="A200:B200"/>
    <mergeCell ref="C200:I200"/>
    <mergeCell ref="J200:L200"/>
    <mergeCell ref="M200:O200"/>
    <mergeCell ref="P200:S200"/>
    <mergeCell ref="T200:V200"/>
    <mergeCell ref="W198:X198"/>
    <mergeCell ref="A199:B199"/>
    <mergeCell ref="C199:I199"/>
    <mergeCell ref="J199:L199"/>
    <mergeCell ref="M199:O199"/>
    <mergeCell ref="P199:S199"/>
    <mergeCell ref="T199:V199"/>
    <mergeCell ref="W199:X199"/>
    <mergeCell ref="A198:B198"/>
    <mergeCell ref="C198:I198"/>
    <mergeCell ref="J198:L198"/>
    <mergeCell ref="M198:O198"/>
    <mergeCell ref="P198:S198"/>
    <mergeCell ref="T198:V198"/>
    <mergeCell ref="T204:V204"/>
    <mergeCell ref="W204:X204"/>
    <mergeCell ref="A205:B205"/>
    <mergeCell ref="C205:S205"/>
    <mergeCell ref="T205:V205"/>
    <mergeCell ref="W205:X205"/>
    <mergeCell ref="A204:B204"/>
    <mergeCell ref="C204:F204"/>
    <mergeCell ref="H204:I204"/>
    <mergeCell ref="J204:L204"/>
    <mergeCell ref="M204:O204"/>
    <mergeCell ref="P204:S204"/>
    <mergeCell ref="W202:X202"/>
    <mergeCell ref="A203:B203"/>
    <mergeCell ref="C203:F203"/>
    <mergeCell ref="H203:I203"/>
    <mergeCell ref="J203:L203"/>
    <mergeCell ref="M203:O203"/>
    <mergeCell ref="P203:S203"/>
    <mergeCell ref="T203:V203"/>
    <mergeCell ref="W203:X203"/>
    <mergeCell ref="A202:B202"/>
    <mergeCell ref="C202:I202"/>
    <mergeCell ref="J202:L202"/>
    <mergeCell ref="M202:O202"/>
    <mergeCell ref="P202:S202"/>
    <mergeCell ref="T202:V202"/>
    <mergeCell ref="T208:V208"/>
    <mergeCell ref="W208:X208"/>
    <mergeCell ref="A209:B209"/>
    <mergeCell ref="C209:F209"/>
    <mergeCell ref="H209:I209"/>
    <mergeCell ref="J209:L209"/>
    <mergeCell ref="M209:O209"/>
    <mergeCell ref="P209:S209"/>
    <mergeCell ref="T209:V209"/>
    <mergeCell ref="W209:X209"/>
    <mergeCell ref="A208:B208"/>
    <mergeCell ref="C208:F208"/>
    <mergeCell ref="H208:I208"/>
    <mergeCell ref="J208:L208"/>
    <mergeCell ref="M208:O208"/>
    <mergeCell ref="P208:S208"/>
    <mergeCell ref="T206:X206"/>
    <mergeCell ref="A207:B207"/>
    <mergeCell ref="C207:F207"/>
    <mergeCell ref="H207:I207"/>
    <mergeCell ref="J207:O207"/>
    <mergeCell ref="P207:S207"/>
    <mergeCell ref="T207:V207"/>
    <mergeCell ref="W207:X207"/>
    <mergeCell ref="A206:B206"/>
    <mergeCell ref="C206:F206"/>
    <mergeCell ref="H206:I206"/>
    <mergeCell ref="J206:L206"/>
    <mergeCell ref="M206:O206"/>
    <mergeCell ref="P206:S206"/>
    <mergeCell ref="T212:V212"/>
    <mergeCell ref="W212:X212"/>
    <mergeCell ref="A213:B213"/>
    <mergeCell ref="C213:F213"/>
    <mergeCell ref="H213:I213"/>
    <mergeCell ref="J213:L213"/>
    <mergeCell ref="M213:O213"/>
    <mergeCell ref="P213:S213"/>
    <mergeCell ref="T213:V213"/>
    <mergeCell ref="W213:X213"/>
    <mergeCell ref="A212:B212"/>
    <mergeCell ref="C212:F212"/>
    <mergeCell ref="H212:I212"/>
    <mergeCell ref="J212:L212"/>
    <mergeCell ref="M212:O212"/>
    <mergeCell ref="P212:S212"/>
    <mergeCell ref="T210:V210"/>
    <mergeCell ref="W210:X210"/>
    <mergeCell ref="A211:B211"/>
    <mergeCell ref="C211:F211"/>
    <mergeCell ref="H211:I211"/>
    <mergeCell ref="J211:L211"/>
    <mergeCell ref="M211:O211"/>
    <mergeCell ref="P211:S211"/>
    <mergeCell ref="T211:V211"/>
    <mergeCell ref="W211:X211"/>
    <mergeCell ref="A210:B210"/>
    <mergeCell ref="C210:F210"/>
    <mergeCell ref="H210:I210"/>
    <mergeCell ref="J210:L210"/>
    <mergeCell ref="M210:O210"/>
    <mergeCell ref="P210:S210"/>
    <mergeCell ref="T216:V216"/>
    <mergeCell ref="W216:X216"/>
    <mergeCell ref="A217:B217"/>
    <mergeCell ref="C217:F217"/>
    <mergeCell ref="H217:I217"/>
    <mergeCell ref="J217:L217"/>
    <mergeCell ref="M217:O217"/>
    <mergeCell ref="P217:S217"/>
    <mergeCell ref="T217:V217"/>
    <mergeCell ref="W217:X217"/>
    <mergeCell ref="A216:B216"/>
    <mergeCell ref="C216:F216"/>
    <mergeCell ref="H216:I216"/>
    <mergeCell ref="J216:L216"/>
    <mergeCell ref="M216:O216"/>
    <mergeCell ref="P216:S216"/>
    <mergeCell ref="T214:V214"/>
    <mergeCell ref="W214:X214"/>
    <mergeCell ref="A215:B215"/>
    <mergeCell ref="C215:F215"/>
    <mergeCell ref="H215:I215"/>
    <mergeCell ref="J215:L215"/>
    <mergeCell ref="M215:O215"/>
    <mergeCell ref="P215:S215"/>
    <mergeCell ref="T215:V215"/>
    <mergeCell ref="W215:X215"/>
    <mergeCell ref="A214:B214"/>
    <mergeCell ref="C214:F214"/>
    <mergeCell ref="H214:I214"/>
    <mergeCell ref="J214:L214"/>
    <mergeCell ref="M214:O214"/>
    <mergeCell ref="P214:S214"/>
    <mergeCell ref="T219:X219"/>
    <mergeCell ref="A220:B220"/>
    <mergeCell ref="C220:F220"/>
    <mergeCell ref="H220:I220"/>
    <mergeCell ref="J220:O220"/>
    <mergeCell ref="P220:S220"/>
    <mergeCell ref="T220:V220"/>
    <mergeCell ref="W220:X220"/>
    <mergeCell ref="A218:B218"/>
    <mergeCell ref="C218:S218"/>
    <mergeCell ref="T218:V218"/>
    <mergeCell ref="W218:X218"/>
    <mergeCell ref="A219:B219"/>
    <mergeCell ref="C219:F219"/>
    <mergeCell ref="H219:I219"/>
    <mergeCell ref="J219:L219"/>
    <mergeCell ref="M219:O219"/>
    <mergeCell ref="P219:S219"/>
    <mergeCell ref="T223:V223"/>
    <mergeCell ref="W223:X223"/>
    <mergeCell ref="A224:B224"/>
    <mergeCell ref="C224:F224"/>
    <mergeCell ref="H224:I224"/>
    <mergeCell ref="J224:L224"/>
    <mergeCell ref="M224:O224"/>
    <mergeCell ref="P224:S224"/>
    <mergeCell ref="T224:V224"/>
    <mergeCell ref="W224:X224"/>
    <mergeCell ref="A223:B223"/>
    <mergeCell ref="C223:F223"/>
    <mergeCell ref="H223:I223"/>
    <mergeCell ref="J223:L223"/>
    <mergeCell ref="M223:O223"/>
    <mergeCell ref="P223:S223"/>
    <mergeCell ref="T221:V221"/>
    <mergeCell ref="W221:X221"/>
    <mergeCell ref="A222:B222"/>
    <mergeCell ref="C222:F222"/>
    <mergeCell ref="H222:I222"/>
    <mergeCell ref="J222:L222"/>
    <mergeCell ref="M222:O222"/>
    <mergeCell ref="P222:S222"/>
    <mergeCell ref="T222:V222"/>
    <mergeCell ref="W222:X222"/>
    <mergeCell ref="A221:B221"/>
    <mergeCell ref="C221:F221"/>
    <mergeCell ref="H221:I221"/>
    <mergeCell ref="J221:L221"/>
    <mergeCell ref="M221:O221"/>
    <mergeCell ref="P221:S221"/>
    <mergeCell ref="T227:V227"/>
    <mergeCell ref="W227:X227"/>
    <mergeCell ref="A228:B228"/>
    <mergeCell ref="C228:F228"/>
    <mergeCell ref="H228:I228"/>
    <mergeCell ref="J228:L228"/>
    <mergeCell ref="M228:O228"/>
    <mergeCell ref="P228:S228"/>
    <mergeCell ref="T228:V228"/>
    <mergeCell ref="W228:X228"/>
    <mergeCell ref="A227:B227"/>
    <mergeCell ref="C227:F227"/>
    <mergeCell ref="H227:I227"/>
    <mergeCell ref="J227:L227"/>
    <mergeCell ref="M227:O227"/>
    <mergeCell ref="P227:S227"/>
    <mergeCell ref="T225:V225"/>
    <mergeCell ref="W225:X225"/>
    <mergeCell ref="A226:B226"/>
    <mergeCell ref="C226:F226"/>
    <mergeCell ref="H226:I226"/>
    <mergeCell ref="J226:L226"/>
    <mergeCell ref="M226:O226"/>
    <mergeCell ref="P226:S226"/>
    <mergeCell ref="T226:V226"/>
    <mergeCell ref="W226:X226"/>
    <mergeCell ref="A225:B225"/>
    <mergeCell ref="C225:F225"/>
    <mergeCell ref="H225:I225"/>
    <mergeCell ref="J225:L225"/>
    <mergeCell ref="M225:O225"/>
    <mergeCell ref="P225:S225"/>
    <mergeCell ref="T231:V231"/>
    <mergeCell ref="W231:X231"/>
    <mergeCell ref="A232:B232"/>
    <mergeCell ref="C232:S232"/>
    <mergeCell ref="T232:V232"/>
    <mergeCell ref="W232:X232"/>
    <mergeCell ref="A231:B231"/>
    <mergeCell ref="C231:F231"/>
    <mergeCell ref="H231:I231"/>
    <mergeCell ref="J231:L231"/>
    <mergeCell ref="M231:O231"/>
    <mergeCell ref="P231:S231"/>
    <mergeCell ref="T229:V229"/>
    <mergeCell ref="W229:X229"/>
    <mergeCell ref="A230:B230"/>
    <mergeCell ref="C230:F230"/>
    <mergeCell ref="H230:I230"/>
    <mergeCell ref="J230:L230"/>
    <mergeCell ref="M230:O230"/>
    <mergeCell ref="P230:S230"/>
    <mergeCell ref="T230:V230"/>
    <mergeCell ref="W230:X230"/>
    <mergeCell ref="A229:B229"/>
    <mergeCell ref="C229:F229"/>
    <mergeCell ref="H229:I229"/>
    <mergeCell ref="J229:L229"/>
    <mergeCell ref="M229:O229"/>
    <mergeCell ref="P229:S229"/>
    <mergeCell ref="P234:S234"/>
    <mergeCell ref="T234:V234"/>
    <mergeCell ref="W234:X234"/>
    <mergeCell ref="A235:B235"/>
    <mergeCell ref="C235:F235"/>
    <mergeCell ref="H235:I235"/>
    <mergeCell ref="J235:L235"/>
    <mergeCell ref="M235:O235"/>
    <mergeCell ref="P235:S235"/>
    <mergeCell ref="T235:V235"/>
    <mergeCell ref="A233:B233"/>
    <mergeCell ref="C233:F233"/>
    <mergeCell ref="H233:L233"/>
    <mergeCell ref="M233:S233"/>
    <mergeCell ref="T233:X233"/>
    <mergeCell ref="A234:B234"/>
    <mergeCell ref="C234:F234"/>
    <mergeCell ref="H234:I234"/>
    <mergeCell ref="J234:L234"/>
    <mergeCell ref="M234:O234"/>
    <mergeCell ref="T237:V237"/>
    <mergeCell ref="W237:X237"/>
    <mergeCell ref="A238:B238"/>
    <mergeCell ref="C238:F238"/>
    <mergeCell ref="H238:I238"/>
    <mergeCell ref="J238:L238"/>
    <mergeCell ref="M238:O238"/>
    <mergeCell ref="P238:S238"/>
    <mergeCell ref="T238:V238"/>
    <mergeCell ref="W238:X238"/>
    <mergeCell ref="A237:B237"/>
    <mergeCell ref="C237:F237"/>
    <mergeCell ref="H237:I237"/>
    <mergeCell ref="J237:L237"/>
    <mergeCell ref="M237:O237"/>
    <mergeCell ref="P237:S237"/>
    <mergeCell ref="W235:X235"/>
    <mergeCell ref="A236:B236"/>
    <mergeCell ref="C236:F236"/>
    <mergeCell ref="H236:I236"/>
    <mergeCell ref="J236:L236"/>
    <mergeCell ref="M236:O236"/>
    <mergeCell ref="P236:S236"/>
    <mergeCell ref="T236:V236"/>
    <mergeCell ref="W236:X236"/>
    <mergeCell ref="T241:V241"/>
    <mergeCell ref="W241:X241"/>
    <mergeCell ref="A242:B242"/>
    <mergeCell ref="C242:F242"/>
    <mergeCell ref="H242:I242"/>
    <mergeCell ref="J242:L242"/>
    <mergeCell ref="M242:O242"/>
    <mergeCell ref="P242:S242"/>
    <mergeCell ref="T242:V242"/>
    <mergeCell ref="W242:X242"/>
    <mergeCell ref="A241:B241"/>
    <mergeCell ref="C241:F241"/>
    <mergeCell ref="H241:I241"/>
    <mergeCell ref="J241:L241"/>
    <mergeCell ref="M241:O241"/>
    <mergeCell ref="P241:S241"/>
    <mergeCell ref="T239:V239"/>
    <mergeCell ref="W239:X239"/>
    <mergeCell ref="A240:B240"/>
    <mergeCell ref="C240:F240"/>
    <mergeCell ref="H240:I240"/>
    <mergeCell ref="J240:L240"/>
    <mergeCell ref="M240:O240"/>
    <mergeCell ref="P240:S240"/>
    <mergeCell ref="T240:V240"/>
    <mergeCell ref="W240:X240"/>
    <mergeCell ref="A239:B239"/>
    <mergeCell ref="C239:F239"/>
    <mergeCell ref="H239:I239"/>
    <mergeCell ref="J239:L239"/>
    <mergeCell ref="M239:O239"/>
    <mergeCell ref="P239:S239"/>
    <mergeCell ref="B253:C253"/>
    <mergeCell ref="D253:H253"/>
    <mergeCell ref="I253:R253"/>
    <mergeCell ref="S253:Y253"/>
    <mergeCell ref="B254:C254"/>
    <mergeCell ref="D254:H254"/>
    <mergeCell ref="I254:K254"/>
    <mergeCell ref="L254:N254"/>
    <mergeCell ref="O254:R254"/>
    <mergeCell ref="S254:Y254"/>
    <mergeCell ref="A249:Y249"/>
    <mergeCell ref="A250:Y250"/>
    <mergeCell ref="A251:Y251"/>
    <mergeCell ref="B252:C252"/>
    <mergeCell ref="D252:H252"/>
    <mergeCell ref="I252:Y252"/>
    <mergeCell ref="A243:Y243"/>
    <mergeCell ref="B244:Y244"/>
    <mergeCell ref="A245:Y245"/>
    <mergeCell ref="A246:Y246"/>
    <mergeCell ref="A247:Y247"/>
    <mergeCell ref="A248:Y248"/>
    <mergeCell ref="A261:Y261"/>
    <mergeCell ref="A262:Y262"/>
    <mergeCell ref="A263:B263"/>
    <mergeCell ref="C263:D263"/>
    <mergeCell ref="E263:F263"/>
    <mergeCell ref="G263:I263"/>
    <mergeCell ref="J263:M263"/>
    <mergeCell ref="N263:Q263"/>
    <mergeCell ref="R263:U263"/>
    <mergeCell ref="V263:X263"/>
    <mergeCell ref="F258:P258"/>
    <mergeCell ref="Q258:Y258"/>
    <mergeCell ref="F259:T259"/>
    <mergeCell ref="U259:Y259"/>
    <mergeCell ref="F260:T260"/>
    <mergeCell ref="U260:Y260"/>
    <mergeCell ref="F255:P255"/>
    <mergeCell ref="Q255:T255"/>
    <mergeCell ref="U255:Y255"/>
    <mergeCell ref="E256:Y256"/>
    <mergeCell ref="F257:P257"/>
    <mergeCell ref="Q257:T257"/>
    <mergeCell ref="U257:Y257"/>
    <mergeCell ref="V265:X265"/>
    <mergeCell ref="A266:B266"/>
    <mergeCell ref="C266:D266"/>
    <mergeCell ref="E266:F266"/>
    <mergeCell ref="G266:I266"/>
    <mergeCell ref="J266:M266"/>
    <mergeCell ref="N266:U266"/>
    <mergeCell ref="V266:X266"/>
    <mergeCell ref="A264:B264"/>
    <mergeCell ref="C264:I264"/>
    <mergeCell ref="J264:M264"/>
    <mergeCell ref="N264:X264"/>
    <mergeCell ref="A265:B265"/>
    <mergeCell ref="C265:D265"/>
    <mergeCell ref="E265:F265"/>
    <mergeCell ref="G265:I265"/>
    <mergeCell ref="J265:M265"/>
    <mergeCell ref="N265:U265"/>
    <mergeCell ref="A269:Y269"/>
    <mergeCell ref="A270:B270"/>
    <mergeCell ref="C270:J270"/>
    <mergeCell ref="K270:L270"/>
    <mergeCell ref="M270:N270"/>
    <mergeCell ref="O270:Q270"/>
    <mergeCell ref="R270:T270"/>
    <mergeCell ref="U270:W270"/>
    <mergeCell ref="V267:X267"/>
    <mergeCell ref="A268:B268"/>
    <mergeCell ref="C268:D268"/>
    <mergeCell ref="E268:F268"/>
    <mergeCell ref="G268:I268"/>
    <mergeCell ref="J268:M268"/>
    <mergeCell ref="N268:U268"/>
    <mergeCell ref="V268:X268"/>
    <mergeCell ref="A267:B267"/>
    <mergeCell ref="C267:D267"/>
    <mergeCell ref="E267:F267"/>
    <mergeCell ref="G267:I267"/>
    <mergeCell ref="J267:M267"/>
    <mergeCell ref="N267:U267"/>
    <mergeCell ref="R272:T272"/>
    <mergeCell ref="U272:W272"/>
    <mergeCell ref="A273:B273"/>
    <mergeCell ref="C273:J273"/>
    <mergeCell ref="K273:L273"/>
    <mergeCell ref="M273:N273"/>
    <mergeCell ref="O273:Q273"/>
    <mergeCell ref="R273:T273"/>
    <mergeCell ref="U273:W273"/>
    <mergeCell ref="A271:B271"/>
    <mergeCell ref="C271:J271"/>
    <mergeCell ref="K271:N271"/>
    <mergeCell ref="O271:T271"/>
    <mergeCell ref="U271:X271"/>
    <mergeCell ref="A272:B272"/>
    <mergeCell ref="C272:J272"/>
    <mergeCell ref="K272:L272"/>
    <mergeCell ref="M272:N272"/>
    <mergeCell ref="O272:Q272"/>
    <mergeCell ref="U276:W276"/>
    <mergeCell ref="A277:B277"/>
    <mergeCell ref="C277:J277"/>
    <mergeCell ref="K277:L277"/>
    <mergeCell ref="M277:N277"/>
    <mergeCell ref="O277:Q277"/>
    <mergeCell ref="R277:T277"/>
    <mergeCell ref="U277:W277"/>
    <mergeCell ref="A276:B276"/>
    <mergeCell ref="C276:J276"/>
    <mergeCell ref="K276:L276"/>
    <mergeCell ref="M276:N276"/>
    <mergeCell ref="O276:Q276"/>
    <mergeCell ref="R276:T276"/>
    <mergeCell ref="U274:W274"/>
    <mergeCell ref="A275:B275"/>
    <mergeCell ref="C275:J275"/>
    <mergeCell ref="K275:L275"/>
    <mergeCell ref="M275:N275"/>
    <mergeCell ref="O275:Q275"/>
    <mergeCell ref="R275:T275"/>
    <mergeCell ref="U275:W275"/>
    <mergeCell ref="A274:B274"/>
    <mergeCell ref="C274:J274"/>
    <mergeCell ref="K274:L274"/>
    <mergeCell ref="M274:N274"/>
    <mergeCell ref="O274:Q274"/>
    <mergeCell ref="R274:T274"/>
    <mergeCell ref="U280:W280"/>
    <mergeCell ref="A281:B281"/>
    <mergeCell ref="C281:J281"/>
    <mergeCell ref="K281:L281"/>
    <mergeCell ref="M281:N281"/>
    <mergeCell ref="O281:Q281"/>
    <mergeCell ref="R281:T281"/>
    <mergeCell ref="U281:W281"/>
    <mergeCell ref="A280:B280"/>
    <mergeCell ref="C280:J280"/>
    <mergeCell ref="K280:L280"/>
    <mergeCell ref="M280:N280"/>
    <mergeCell ref="O280:Q280"/>
    <mergeCell ref="R280:T280"/>
    <mergeCell ref="U278:W278"/>
    <mergeCell ref="A279:B279"/>
    <mergeCell ref="C279:J279"/>
    <mergeCell ref="K279:N279"/>
    <mergeCell ref="O279:T279"/>
    <mergeCell ref="U279:X279"/>
    <mergeCell ref="A278:B278"/>
    <mergeCell ref="C278:J278"/>
    <mergeCell ref="K278:L278"/>
    <mergeCell ref="M278:N278"/>
    <mergeCell ref="O278:Q278"/>
    <mergeCell ref="R278:T278"/>
    <mergeCell ref="U284:W284"/>
    <mergeCell ref="A285:B285"/>
    <mergeCell ref="C285:J285"/>
    <mergeCell ref="K285:L285"/>
    <mergeCell ref="M285:N285"/>
    <mergeCell ref="O285:Q285"/>
    <mergeCell ref="R285:T285"/>
    <mergeCell ref="U285:W285"/>
    <mergeCell ref="A284:B284"/>
    <mergeCell ref="C284:J284"/>
    <mergeCell ref="K284:L284"/>
    <mergeCell ref="M284:N284"/>
    <mergeCell ref="O284:Q284"/>
    <mergeCell ref="R284:T284"/>
    <mergeCell ref="U282:W282"/>
    <mergeCell ref="A283:B283"/>
    <mergeCell ref="C283:J283"/>
    <mergeCell ref="K283:L283"/>
    <mergeCell ref="M283:N283"/>
    <mergeCell ref="O283:Q283"/>
    <mergeCell ref="R283:T283"/>
    <mergeCell ref="U283:W283"/>
    <mergeCell ref="A282:B282"/>
    <mergeCell ref="C282:J282"/>
    <mergeCell ref="K282:L282"/>
    <mergeCell ref="M282:N282"/>
    <mergeCell ref="O282:Q282"/>
    <mergeCell ref="R282:T282"/>
    <mergeCell ref="U288:W288"/>
    <mergeCell ref="A289:B289"/>
    <mergeCell ref="C289:J289"/>
    <mergeCell ref="K289:L289"/>
    <mergeCell ref="M289:N289"/>
    <mergeCell ref="O289:Q289"/>
    <mergeCell ref="R289:T289"/>
    <mergeCell ref="U289:W289"/>
    <mergeCell ref="A288:B288"/>
    <mergeCell ref="C288:J288"/>
    <mergeCell ref="K288:L288"/>
    <mergeCell ref="M288:N288"/>
    <mergeCell ref="O288:Q288"/>
    <mergeCell ref="R288:T288"/>
    <mergeCell ref="U286:W286"/>
    <mergeCell ref="A287:B287"/>
    <mergeCell ref="C287:J287"/>
    <mergeCell ref="K287:L287"/>
    <mergeCell ref="M287:N287"/>
    <mergeCell ref="O287:Q287"/>
    <mergeCell ref="R287:T287"/>
    <mergeCell ref="U287:W287"/>
    <mergeCell ref="A286:B286"/>
    <mergeCell ref="C286:J286"/>
    <mergeCell ref="K286:L286"/>
    <mergeCell ref="M286:N286"/>
    <mergeCell ref="O286:Q286"/>
    <mergeCell ref="R286:T286"/>
    <mergeCell ref="U292:W292"/>
    <mergeCell ref="A293:B293"/>
    <mergeCell ref="C293:J293"/>
    <mergeCell ref="K293:L293"/>
    <mergeCell ref="M293:N293"/>
    <mergeCell ref="O293:Q293"/>
    <mergeCell ref="R293:T293"/>
    <mergeCell ref="U293:W293"/>
    <mergeCell ref="A292:B292"/>
    <mergeCell ref="C292:J292"/>
    <mergeCell ref="K292:L292"/>
    <mergeCell ref="M292:N292"/>
    <mergeCell ref="O292:Q292"/>
    <mergeCell ref="R292:T292"/>
    <mergeCell ref="U290:W290"/>
    <mergeCell ref="A291:B291"/>
    <mergeCell ref="C291:J291"/>
    <mergeCell ref="K291:L291"/>
    <mergeCell ref="M291:N291"/>
    <mergeCell ref="O291:Q291"/>
    <mergeCell ref="R291:T291"/>
    <mergeCell ref="U291:W291"/>
    <mergeCell ref="A290:B290"/>
    <mergeCell ref="C290:J290"/>
    <mergeCell ref="K290:L290"/>
    <mergeCell ref="M290:N290"/>
    <mergeCell ref="O290:Q290"/>
    <mergeCell ref="R290:T290"/>
    <mergeCell ref="A302:Y302"/>
    <mergeCell ref="A303:Y303"/>
    <mergeCell ref="B304:C304"/>
    <mergeCell ref="D304:H304"/>
    <mergeCell ref="I304:Y304"/>
    <mergeCell ref="B305:C305"/>
    <mergeCell ref="D305:H305"/>
    <mergeCell ref="I305:R305"/>
    <mergeCell ref="S305:Y305"/>
    <mergeCell ref="A296:Y296"/>
    <mergeCell ref="B297:Y297"/>
    <mergeCell ref="A298:Y298"/>
    <mergeCell ref="A299:Y299"/>
    <mergeCell ref="A300:Y300"/>
    <mergeCell ref="A301:Y301"/>
    <mergeCell ref="U294:W294"/>
    <mergeCell ref="A295:B295"/>
    <mergeCell ref="C295:J295"/>
    <mergeCell ref="K295:L295"/>
    <mergeCell ref="M295:N295"/>
    <mergeCell ref="O295:Q295"/>
    <mergeCell ref="R295:T295"/>
    <mergeCell ref="U295:W295"/>
    <mergeCell ref="A294:B294"/>
    <mergeCell ref="C294:J294"/>
    <mergeCell ref="K294:L294"/>
    <mergeCell ref="M294:N294"/>
    <mergeCell ref="O294:Q294"/>
    <mergeCell ref="R294:T294"/>
    <mergeCell ref="F310:P310"/>
    <mergeCell ref="Q310:Y310"/>
    <mergeCell ref="F311:T311"/>
    <mergeCell ref="U311:Y311"/>
    <mergeCell ref="F312:T312"/>
    <mergeCell ref="U312:Y312"/>
    <mergeCell ref="F307:P307"/>
    <mergeCell ref="Q307:T307"/>
    <mergeCell ref="U307:Y307"/>
    <mergeCell ref="E308:Y308"/>
    <mergeCell ref="F309:P309"/>
    <mergeCell ref="Q309:T309"/>
    <mergeCell ref="U309:Y309"/>
    <mergeCell ref="B306:C306"/>
    <mergeCell ref="D306:H306"/>
    <mergeCell ref="I306:K306"/>
    <mergeCell ref="L306:N306"/>
    <mergeCell ref="O306:R306"/>
    <mergeCell ref="S306:Y306"/>
    <mergeCell ref="A316:B316"/>
    <mergeCell ref="C316:S316"/>
    <mergeCell ref="T316:V316"/>
    <mergeCell ref="W316:X316"/>
    <mergeCell ref="A317:B317"/>
    <mergeCell ref="C317:S317"/>
    <mergeCell ref="T317:V317"/>
    <mergeCell ref="W317:X317"/>
    <mergeCell ref="A313:Y313"/>
    <mergeCell ref="A314:Y314"/>
    <mergeCell ref="A315:B315"/>
    <mergeCell ref="C315:F315"/>
    <mergeCell ref="H315:I315"/>
    <mergeCell ref="J315:L315"/>
    <mergeCell ref="M315:O315"/>
    <mergeCell ref="P315:S315"/>
    <mergeCell ref="T315:V315"/>
    <mergeCell ref="W315:X315"/>
    <mergeCell ref="T320:V320"/>
    <mergeCell ref="W320:X320"/>
    <mergeCell ref="A321:B321"/>
    <mergeCell ref="C321:S321"/>
    <mergeCell ref="T321:V321"/>
    <mergeCell ref="W321:X321"/>
    <mergeCell ref="A320:B320"/>
    <mergeCell ref="C320:F320"/>
    <mergeCell ref="H320:I320"/>
    <mergeCell ref="J320:L320"/>
    <mergeCell ref="M320:O320"/>
    <mergeCell ref="P320:S320"/>
    <mergeCell ref="A318:B318"/>
    <mergeCell ref="C318:S318"/>
    <mergeCell ref="T318:V318"/>
    <mergeCell ref="W318:X318"/>
    <mergeCell ref="A319:B319"/>
    <mergeCell ref="C319:S319"/>
    <mergeCell ref="T319:V319"/>
    <mergeCell ref="W319:X319"/>
    <mergeCell ref="T323:V323"/>
    <mergeCell ref="W323:X323"/>
    <mergeCell ref="A324:B324"/>
    <mergeCell ref="C324:I324"/>
    <mergeCell ref="J324:L324"/>
    <mergeCell ref="M324:O324"/>
    <mergeCell ref="P324:S324"/>
    <mergeCell ref="T324:V324"/>
    <mergeCell ref="W324:X324"/>
    <mergeCell ref="A323:B323"/>
    <mergeCell ref="C323:F323"/>
    <mergeCell ref="H323:I323"/>
    <mergeCell ref="J323:L323"/>
    <mergeCell ref="M323:O323"/>
    <mergeCell ref="P323:S323"/>
    <mergeCell ref="A322:B322"/>
    <mergeCell ref="C322:I322"/>
    <mergeCell ref="J322:L322"/>
    <mergeCell ref="M322:S322"/>
    <mergeCell ref="T322:V322"/>
    <mergeCell ref="W322:X322"/>
    <mergeCell ref="W327:X327"/>
    <mergeCell ref="A328:B328"/>
    <mergeCell ref="C328:I328"/>
    <mergeCell ref="J328:L328"/>
    <mergeCell ref="M328:O328"/>
    <mergeCell ref="P328:S328"/>
    <mergeCell ref="T328:V328"/>
    <mergeCell ref="W328:X328"/>
    <mergeCell ref="A327:B327"/>
    <mergeCell ref="C327:I327"/>
    <mergeCell ref="J327:L327"/>
    <mergeCell ref="M327:O327"/>
    <mergeCell ref="P327:S327"/>
    <mergeCell ref="T327:V327"/>
    <mergeCell ref="W325:X325"/>
    <mergeCell ref="A326:B326"/>
    <mergeCell ref="C326:I326"/>
    <mergeCell ref="J326:L326"/>
    <mergeCell ref="M326:O326"/>
    <mergeCell ref="P326:S326"/>
    <mergeCell ref="T326:V326"/>
    <mergeCell ref="W326:X326"/>
    <mergeCell ref="A325:B325"/>
    <mergeCell ref="C325:I325"/>
    <mergeCell ref="J325:L325"/>
    <mergeCell ref="M325:O325"/>
    <mergeCell ref="P325:S325"/>
    <mergeCell ref="T325:V325"/>
    <mergeCell ref="T331:V331"/>
    <mergeCell ref="W331:X331"/>
    <mergeCell ref="A332:B332"/>
    <mergeCell ref="C332:S332"/>
    <mergeCell ref="T332:V332"/>
    <mergeCell ref="W332:X332"/>
    <mergeCell ref="A331:B331"/>
    <mergeCell ref="C331:F331"/>
    <mergeCell ref="H331:I331"/>
    <mergeCell ref="J331:L331"/>
    <mergeCell ref="M331:O331"/>
    <mergeCell ref="P331:S331"/>
    <mergeCell ref="W329:X329"/>
    <mergeCell ref="A330:B330"/>
    <mergeCell ref="C330:F330"/>
    <mergeCell ref="H330:I330"/>
    <mergeCell ref="J330:L330"/>
    <mergeCell ref="M330:O330"/>
    <mergeCell ref="P330:S330"/>
    <mergeCell ref="T330:V330"/>
    <mergeCell ref="W330:X330"/>
    <mergeCell ref="A329:B329"/>
    <mergeCell ref="C329:I329"/>
    <mergeCell ref="J329:L329"/>
    <mergeCell ref="M329:O329"/>
    <mergeCell ref="P329:S329"/>
    <mergeCell ref="T329:V329"/>
    <mergeCell ref="T335:V335"/>
    <mergeCell ref="W335:X335"/>
    <mergeCell ref="A336:B336"/>
    <mergeCell ref="C336:F336"/>
    <mergeCell ref="H336:I336"/>
    <mergeCell ref="J336:L336"/>
    <mergeCell ref="M336:O336"/>
    <mergeCell ref="P336:S336"/>
    <mergeCell ref="T336:V336"/>
    <mergeCell ref="W336:X336"/>
    <mergeCell ref="A335:B335"/>
    <mergeCell ref="C335:F335"/>
    <mergeCell ref="H335:I335"/>
    <mergeCell ref="J335:L335"/>
    <mergeCell ref="M335:O335"/>
    <mergeCell ref="P335:S335"/>
    <mergeCell ref="T333:X333"/>
    <mergeCell ref="A334:B334"/>
    <mergeCell ref="C334:F334"/>
    <mergeCell ref="H334:I334"/>
    <mergeCell ref="J334:O334"/>
    <mergeCell ref="P334:S334"/>
    <mergeCell ref="T334:V334"/>
    <mergeCell ref="W334:X334"/>
    <mergeCell ref="A333:B333"/>
    <mergeCell ref="C333:F333"/>
    <mergeCell ref="H333:I333"/>
    <mergeCell ref="J333:L333"/>
    <mergeCell ref="M333:O333"/>
    <mergeCell ref="P333:S333"/>
    <mergeCell ref="T339:V339"/>
    <mergeCell ref="W339:X339"/>
    <mergeCell ref="A340:B340"/>
    <mergeCell ref="C340:F340"/>
    <mergeCell ref="H340:I340"/>
    <mergeCell ref="J340:L340"/>
    <mergeCell ref="M340:O340"/>
    <mergeCell ref="P340:S340"/>
    <mergeCell ref="T340:V340"/>
    <mergeCell ref="W340:X340"/>
    <mergeCell ref="A339:B339"/>
    <mergeCell ref="C339:F339"/>
    <mergeCell ref="H339:I339"/>
    <mergeCell ref="J339:L339"/>
    <mergeCell ref="M339:O339"/>
    <mergeCell ref="P339:S339"/>
    <mergeCell ref="T337:V337"/>
    <mergeCell ref="W337:X337"/>
    <mergeCell ref="A338:B338"/>
    <mergeCell ref="C338:F338"/>
    <mergeCell ref="H338:I338"/>
    <mergeCell ref="J338:L338"/>
    <mergeCell ref="M338:O338"/>
    <mergeCell ref="P338:S338"/>
    <mergeCell ref="T338:V338"/>
    <mergeCell ref="W338:X338"/>
    <mergeCell ref="A337:B337"/>
    <mergeCell ref="C337:F337"/>
    <mergeCell ref="H337:I337"/>
    <mergeCell ref="J337:L337"/>
    <mergeCell ref="M337:O337"/>
    <mergeCell ref="P337:S337"/>
    <mergeCell ref="T343:V343"/>
    <mergeCell ref="W343:X343"/>
    <mergeCell ref="A344:B344"/>
    <mergeCell ref="C344:F344"/>
    <mergeCell ref="H344:I344"/>
    <mergeCell ref="J344:L344"/>
    <mergeCell ref="M344:O344"/>
    <mergeCell ref="P344:S344"/>
    <mergeCell ref="T344:V344"/>
    <mergeCell ref="W344:X344"/>
    <mergeCell ref="A343:B343"/>
    <mergeCell ref="C343:F343"/>
    <mergeCell ref="H343:I343"/>
    <mergeCell ref="J343:L343"/>
    <mergeCell ref="M343:O343"/>
    <mergeCell ref="P343:S343"/>
    <mergeCell ref="T341:V341"/>
    <mergeCell ref="W341:X341"/>
    <mergeCell ref="A342:B342"/>
    <mergeCell ref="C342:F342"/>
    <mergeCell ref="H342:I342"/>
    <mergeCell ref="J342:L342"/>
    <mergeCell ref="M342:O342"/>
    <mergeCell ref="P342:S342"/>
    <mergeCell ref="T342:V342"/>
    <mergeCell ref="W342:X342"/>
    <mergeCell ref="A341:B341"/>
    <mergeCell ref="C341:F341"/>
    <mergeCell ref="H341:I341"/>
    <mergeCell ref="J341:L341"/>
    <mergeCell ref="M341:O341"/>
    <mergeCell ref="P341:S341"/>
    <mergeCell ref="T346:X346"/>
    <mergeCell ref="A347:B347"/>
    <mergeCell ref="C347:F347"/>
    <mergeCell ref="H347:I347"/>
    <mergeCell ref="J347:O347"/>
    <mergeCell ref="P347:S347"/>
    <mergeCell ref="T347:V347"/>
    <mergeCell ref="W347:X347"/>
    <mergeCell ref="A345:B345"/>
    <mergeCell ref="C345:S345"/>
    <mergeCell ref="T345:V345"/>
    <mergeCell ref="W345:X345"/>
    <mergeCell ref="A346:B346"/>
    <mergeCell ref="C346:F346"/>
    <mergeCell ref="H346:I346"/>
    <mergeCell ref="J346:L346"/>
    <mergeCell ref="M346:O346"/>
    <mergeCell ref="P346:S346"/>
    <mergeCell ref="T350:V350"/>
    <mergeCell ref="W350:X350"/>
    <mergeCell ref="A351:B351"/>
    <mergeCell ref="C351:F351"/>
    <mergeCell ref="H351:I351"/>
    <mergeCell ref="J351:L351"/>
    <mergeCell ref="M351:O351"/>
    <mergeCell ref="P351:S351"/>
    <mergeCell ref="T351:V351"/>
    <mergeCell ref="W351:X351"/>
    <mergeCell ref="A350:B350"/>
    <mergeCell ref="C350:F350"/>
    <mergeCell ref="H350:I350"/>
    <mergeCell ref="J350:L350"/>
    <mergeCell ref="M350:O350"/>
    <mergeCell ref="P350:S350"/>
    <mergeCell ref="T348:V348"/>
    <mergeCell ref="W348:X348"/>
    <mergeCell ref="A349:B349"/>
    <mergeCell ref="C349:F349"/>
    <mergeCell ref="H349:I349"/>
    <mergeCell ref="J349:L349"/>
    <mergeCell ref="M349:O349"/>
    <mergeCell ref="P349:S349"/>
    <mergeCell ref="T349:V349"/>
    <mergeCell ref="W349:X349"/>
    <mergeCell ref="A348:B348"/>
    <mergeCell ref="C348:F348"/>
    <mergeCell ref="H348:I348"/>
    <mergeCell ref="J348:L348"/>
    <mergeCell ref="M348:O348"/>
    <mergeCell ref="P348:S348"/>
    <mergeCell ref="T354:V354"/>
    <mergeCell ref="W354:X354"/>
    <mergeCell ref="A355:B355"/>
    <mergeCell ref="C355:F355"/>
    <mergeCell ref="H355:I355"/>
    <mergeCell ref="J355:L355"/>
    <mergeCell ref="M355:O355"/>
    <mergeCell ref="P355:S355"/>
    <mergeCell ref="T355:V355"/>
    <mergeCell ref="W355:X355"/>
    <mergeCell ref="A354:B354"/>
    <mergeCell ref="C354:F354"/>
    <mergeCell ref="H354:I354"/>
    <mergeCell ref="J354:L354"/>
    <mergeCell ref="M354:O354"/>
    <mergeCell ref="P354:S354"/>
    <mergeCell ref="T352:V352"/>
    <mergeCell ref="W352:X352"/>
    <mergeCell ref="A353:B353"/>
    <mergeCell ref="C353:F353"/>
    <mergeCell ref="H353:I353"/>
    <mergeCell ref="J353:L353"/>
    <mergeCell ref="M353:O353"/>
    <mergeCell ref="P353:S353"/>
    <mergeCell ref="T353:V353"/>
    <mergeCell ref="W353:X353"/>
    <mergeCell ref="A352:B352"/>
    <mergeCell ref="C352:F352"/>
    <mergeCell ref="H352:I352"/>
    <mergeCell ref="J352:L352"/>
    <mergeCell ref="M352:O352"/>
    <mergeCell ref="P352:S352"/>
    <mergeCell ref="T358:V358"/>
    <mergeCell ref="W358:X358"/>
    <mergeCell ref="A359:B359"/>
    <mergeCell ref="C359:S359"/>
    <mergeCell ref="T359:V359"/>
    <mergeCell ref="W359:X359"/>
    <mergeCell ref="A358:B358"/>
    <mergeCell ref="C358:F358"/>
    <mergeCell ref="H358:I358"/>
    <mergeCell ref="J358:L358"/>
    <mergeCell ref="M358:O358"/>
    <mergeCell ref="P358:S358"/>
    <mergeCell ref="T356:V356"/>
    <mergeCell ref="W356:X356"/>
    <mergeCell ref="A357:B357"/>
    <mergeCell ref="C357:F357"/>
    <mergeCell ref="H357:I357"/>
    <mergeCell ref="J357:L357"/>
    <mergeCell ref="M357:O357"/>
    <mergeCell ref="P357:S357"/>
    <mergeCell ref="T357:V357"/>
    <mergeCell ref="W357:X357"/>
    <mergeCell ref="A356:B356"/>
    <mergeCell ref="C356:F356"/>
    <mergeCell ref="H356:I356"/>
    <mergeCell ref="J356:L356"/>
    <mergeCell ref="M356:O356"/>
    <mergeCell ref="P356:S356"/>
    <mergeCell ref="P361:S361"/>
    <mergeCell ref="T361:V361"/>
    <mergeCell ref="W361:X361"/>
    <mergeCell ref="A362:B362"/>
    <mergeCell ref="C362:F362"/>
    <mergeCell ref="H362:I362"/>
    <mergeCell ref="J362:L362"/>
    <mergeCell ref="M362:O362"/>
    <mergeCell ref="P362:S362"/>
    <mergeCell ref="T362:V362"/>
    <mergeCell ref="A360:B360"/>
    <mergeCell ref="C360:F360"/>
    <mergeCell ref="H360:L360"/>
    <mergeCell ref="M360:S360"/>
    <mergeCell ref="T360:X360"/>
    <mergeCell ref="A361:B361"/>
    <mergeCell ref="C361:F361"/>
    <mergeCell ref="H361:I361"/>
    <mergeCell ref="J361:L361"/>
    <mergeCell ref="M361:O361"/>
    <mergeCell ref="T364:V364"/>
    <mergeCell ref="W364:X364"/>
    <mergeCell ref="A365:B365"/>
    <mergeCell ref="C365:F365"/>
    <mergeCell ref="H365:I365"/>
    <mergeCell ref="J365:L365"/>
    <mergeCell ref="M365:O365"/>
    <mergeCell ref="P365:S365"/>
    <mergeCell ref="T365:V365"/>
    <mergeCell ref="W365:X365"/>
    <mergeCell ref="A364:B364"/>
    <mergeCell ref="C364:F364"/>
    <mergeCell ref="H364:I364"/>
    <mergeCell ref="J364:L364"/>
    <mergeCell ref="M364:O364"/>
    <mergeCell ref="P364:S364"/>
    <mergeCell ref="W362:X362"/>
    <mergeCell ref="A363:B363"/>
    <mergeCell ref="C363:F363"/>
    <mergeCell ref="H363:I363"/>
    <mergeCell ref="J363:L363"/>
    <mergeCell ref="M363:O363"/>
    <mergeCell ref="P363:S363"/>
    <mergeCell ref="T363:V363"/>
    <mergeCell ref="W363:X363"/>
    <mergeCell ref="T368:V368"/>
    <mergeCell ref="W368:X368"/>
    <mergeCell ref="A369:B369"/>
    <mergeCell ref="C369:F369"/>
    <mergeCell ref="H369:I369"/>
    <mergeCell ref="J369:L369"/>
    <mergeCell ref="M369:O369"/>
    <mergeCell ref="P369:S369"/>
    <mergeCell ref="T369:V369"/>
    <mergeCell ref="W369:X369"/>
    <mergeCell ref="A368:B368"/>
    <mergeCell ref="C368:F368"/>
    <mergeCell ref="H368:I368"/>
    <mergeCell ref="J368:L368"/>
    <mergeCell ref="M368:O368"/>
    <mergeCell ref="P368:S368"/>
    <mergeCell ref="T366:V366"/>
    <mergeCell ref="W366:X366"/>
    <mergeCell ref="A367:B367"/>
    <mergeCell ref="C367:F367"/>
    <mergeCell ref="H367:I367"/>
    <mergeCell ref="J367:L367"/>
    <mergeCell ref="M367:O367"/>
    <mergeCell ref="P367:S367"/>
    <mergeCell ref="T367:V367"/>
    <mergeCell ref="W367:X367"/>
    <mergeCell ref="A366:B366"/>
    <mergeCell ref="C366:F366"/>
    <mergeCell ref="H366:I366"/>
    <mergeCell ref="J366:L366"/>
    <mergeCell ref="M366:O366"/>
    <mergeCell ref="P366:S366"/>
    <mergeCell ref="B380:C380"/>
    <mergeCell ref="D380:H380"/>
    <mergeCell ref="I380:R380"/>
    <mergeCell ref="S380:Y380"/>
    <mergeCell ref="B381:C381"/>
    <mergeCell ref="D381:H381"/>
    <mergeCell ref="I381:K381"/>
    <mergeCell ref="L381:N381"/>
    <mergeCell ref="O381:R381"/>
    <mergeCell ref="S381:Y381"/>
    <mergeCell ref="A376:Y376"/>
    <mergeCell ref="A377:Y377"/>
    <mergeCell ref="A378:Y378"/>
    <mergeCell ref="B379:C379"/>
    <mergeCell ref="D379:H379"/>
    <mergeCell ref="I379:Y379"/>
    <mergeCell ref="A370:Y370"/>
    <mergeCell ref="B371:Y371"/>
    <mergeCell ref="A372:Y372"/>
    <mergeCell ref="A373:Y373"/>
    <mergeCell ref="A374:Y374"/>
    <mergeCell ref="A375:Y37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77"/>
  <sheetViews>
    <sheetView showGridLines="0" tabSelected="1" zoomScaleNormal="100" workbookViewId="0">
      <selection activeCell="L11" sqref="L11"/>
    </sheetView>
  </sheetViews>
  <sheetFormatPr defaultRowHeight="18" x14ac:dyDescent="0.25"/>
  <cols>
    <col min="1" max="8" width="9.140625" style="117"/>
    <col min="9" max="9" width="9.140625" style="117" customWidth="1"/>
    <col min="10" max="16384" width="9.140625" style="117"/>
  </cols>
  <sheetData>
    <row r="1" spans="1:10" s="121" customFormat="1" ht="63" customHeight="1" x14ac:dyDescent="0.25">
      <c r="A1" s="115"/>
      <c r="B1" s="115"/>
      <c r="C1" s="115"/>
      <c r="D1" s="115"/>
      <c r="E1" s="115"/>
      <c r="F1" s="115"/>
      <c r="G1" s="115"/>
      <c r="H1" s="115"/>
      <c r="I1" s="115"/>
      <c r="J1" s="115"/>
    </row>
    <row r="2" spans="1:10" s="121" customFormat="1" ht="63" customHeight="1" x14ac:dyDescent="0.25">
      <c r="A2" s="195"/>
      <c r="B2" s="125" t="s">
        <v>432</v>
      </c>
      <c r="C2" s="125"/>
      <c r="D2" s="125"/>
      <c r="E2" s="125"/>
      <c r="F2" s="125"/>
      <c r="G2" s="125"/>
      <c r="H2" s="125"/>
      <c r="I2" s="125"/>
      <c r="J2" s="195"/>
    </row>
    <row r="3" spans="1:10" x14ac:dyDescent="0.25">
      <c r="A3" s="196" t="s">
        <v>427</v>
      </c>
      <c r="B3" s="196"/>
      <c r="C3" s="196"/>
      <c r="D3" s="196"/>
      <c r="E3" s="196"/>
      <c r="F3" s="196"/>
      <c r="G3" s="196"/>
      <c r="H3" s="196"/>
      <c r="I3" s="196"/>
      <c r="J3" s="196"/>
    </row>
    <row r="4" spans="1:10" ht="36.75" customHeight="1" x14ac:dyDescent="0.25">
      <c r="A4" s="118"/>
      <c r="B4" s="129" t="s">
        <v>428</v>
      </c>
      <c r="C4" s="129"/>
      <c r="D4" s="129"/>
      <c r="E4" s="129"/>
      <c r="F4" s="129"/>
      <c r="G4" s="129"/>
      <c r="H4" s="129"/>
      <c r="I4" s="129"/>
      <c r="J4" s="118"/>
    </row>
    <row r="5" spans="1:10" ht="6" customHeight="1" x14ac:dyDescent="0.25"/>
    <row r="6" spans="1:10" x14ac:dyDescent="0.25">
      <c r="B6" s="119" t="s">
        <v>424</v>
      </c>
      <c r="C6" s="119"/>
    </row>
    <row r="7" spans="1:10" s="120" customFormat="1" ht="15" x14ac:dyDescent="0.2">
      <c r="B7" s="120" t="s">
        <v>422</v>
      </c>
    </row>
    <row r="8" spans="1:10" s="120" customFormat="1" ht="15" x14ac:dyDescent="0.2">
      <c r="B8" s="120" t="s">
        <v>423</v>
      </c>
    </row>
    <row r="9" spans="1:10" s="120" customFormat="1" ht="15" x14ac:dyDescent="0.2">
      <c r="B9" s="120" t="s">
        <v>429</v>
      </c>
    </row>
    <row r="10" spans="1:10" s="120" customFormat="1" ht="15" x14ac:dyDescent="0.2">
      <c r="B10" s="120" t="s">
        <v>425</v>
      </c>
    </row>
    <row r="11" spans="1:10" s="120" customFormat="1" ht="15" x14ac:dyDescent="0.2">
      <c r="B11" s="120" t="s">
        <v>426</v>
      </c>
    </row>
    <row r="12" spans="1:10" s="120" customFormat="1" ht="15" x14ac:dyDescent="0.2">
      <c r="B12" s="120" t="s">
        <v>430</v>
      </c>
    </row>
    <row r="13" spans="1:10" s="120" customFormat="1" ht="15" x14ac:dyDescent="0.2">
      <c r="B13" s="120" t="s">
        <v>431</v>
      </c>
    </row>
    <row r="14" spans="1:10" s="120" customFormat="1" ht="15" x14ac:dyDescent="0.2"/>
    <row r="15" spans="1:10" x14ac:dyDescent="0.25">
      <c r="B15" s="117" t="s">
        <v>433</v>
      </c>
    </row>
    <row r="16" spans="1:10" s="120" customFormat="1" ht="30" customHeight="1" x14ac:dyDescent="0.2">
      <c r="B16" s="126" t="s">
        <v>434</v>
      </c>
      <c r="C16" s="126"/>
      <c r="D16" s="126"/>
      <c r="E16" s="126"/>
      <c r="F16" s="126"/>
      <c r="G16" s="126"/>
      <c r="H16" s="126"/>
      <c r="I16" s="126"/>
      <c r="J16" s="126"/>
    </row>
    <row r="17" spans="2:10" s="120" customFormat="1" ht="6" customHeight="1" x14ac:dyDescent="0.2"/>
    <row r="18" spans="2:10" s="120" customFormat="1" x14ac:dyDescent="0.25">
      <c r="B18" s="127" t="s">
        <v>436</v>
      </c>
      <c r="C18" s="127"/>
      <c r="D18" s="127"/>
      <c r="E18" s="127"/>
      <c r="F18" s="127"/>
      <c r="G18" s="127"/>
      <c r="H18" s="127"/>
      <c r="I18" s="127"/>
    </row>
    <row r="19" spans="2:10" s="120" customFormat="1" ht="165" customHeight="1" x14ac:dyDescent="0.2">
      <c r="B19" s="126" t="s">
        <v>437</v>
      </c>
      <c r="C19" s="126"/>
      <c r="D19" s="126"/>
      <c r="E19" s="126"/>
      <c r="F19" s="126"/>
      <c r="G19" s="126"/>
      <c r="H19" s="126"/>
      <c r="I19" s="126"/>
      <c r="J19" s="126"/>
    </row>
    <row r="20" spans="2:10" ht="6" customHeight="1" x14ac:dyDescent="0.25"/>
    <row r="21" spans="2:10" x14ac:dyDescent="0.25">
      <c r="B21" s="117" t="s">
        <v>435</v>
      </c>
    </row>
    <row r="22" spans="2:10" s="122" customFormat="1" ht="124.5" customHeight="1" x14ac:dyDescent="0.2">
      <c r="B22" s="126" t="s">
        <v>438</v>
      </c>
      <c r="C22" s="126"/>
      <c r="D22" s="126"/>
      <c r="E22" s="126"/>
      <c r="F22" s="126"/>
      <c r="G22" s="126"/>
      <c r="H22" s="126"/>
      <c r="I22" s="126"/>
      <c r="J22" s="126"/>
    </row>
    <row r="23" spans="2:10" s="122" customFormat="1" ht="6" customHeight="1" x14ac:dyDescent="0.2"/>
    <row r="24" spans="2:10" ht="36" customHeight="1" x14ac:dyDescent="0.25">
      <c r="B24" s="128" t="s">
        <v>439</v>
      </c>
      <c r="C24" s="128"/>
      <c r="D24" s="128"/>
      <c r="E24" s="128"/>
      <c r="F24" s="128"/>
      <c r="G24" s="128"/>
      <c r="H24" s="128"/>
      <c r="I24" s="128"/>
    </row>
    <row r="25" spans="2:10" s="120" customFormat="1" ht="136.5" customHeight="1" x14ac:dyDescent="0.2">
      <c r="B25" s="126" t="s">
        <v>440</v>
      </c>
      <c r="C25" s="126"/>
      <c r="D25" s="126"/>
      <c r="E25" s="126"/>
      <c r="F25" s="126"/>
      <c r="G25" s="126"/>
      <c r="H25" s="126"/>
      <c r="I25" s="126"/>
      <c r="J25" s="126"/>
    </row>
    <row r="26" spans="2:10" ht="6" customHeight="1" x14ac:dyDescent="0.25"/>
    <row r="27" spans="2:10" x14ac:dyDescent="0.25">
      <c r="B27" s="127" t="s">
        <v>441</v>
      </c>
      <c r="C27" s="127"/>
      <c r="D27" s="127"/>
      <c r="E27" s="127"/>
      <c r="F27" s="127"/>
      <c r="G27" s="127"/>
      <c r="H27" s="127"/>
      <c r="I27" s="127"/>
    </row>
    <row r="28" spans="2:10" s="122" customFormat="1" ht="75" customHeight="1" x14ac:dyDescent="0.2">
      <c r="B28" s="126" t="s">
        <v>442</v>
      </c>
      <c r="C28" s="126"/>
      <c r="D28" s="126"/>
      <c r="E28" s="126"/>
      <c r="F28" s="126"/>
      <c r="G28" s="126"/>
      <c r="H28" s="126"/>
      <c r="I28" s="126"/>
      <c r="J28" s="126"/>
    </row>
    <row r="61" spans="2:10" x14ac:dyDescent="0.25">
      <c r="B61" s="127" t="s">
        <v>443</v>
      </c>
      <c r="C61" s="127"/>
      <c r="D61" s="127"/>
      <c r="E61" s="127"/>
      <c r="F61" s="127"/>
      <c r="G61" s="127"/>
      <c r="H61" s="127"/>
      <c r="I61" s="127"/>
    </row>
    <row r="62" spans="2:10" s="120" customFormat="1" ht="136.5" customHeight="1" x14ac:dyDescent="0.2">
      <c r="B62" s="126" t="s">
        <v>444</v>
      </c>
      <c r="C62" s="126"/>
      <c r="D62" s="126"/>
      <c r="E62" s="126"/>
      <c r="F62" s="126"/>
      <c r="G62" s="126"/>
      <c r="H62" s="126"/>
      <c r="I62" s="126"/>
      <c r="J62" s="126"/>
    </row>
    <row r="63" spans="2:10" ht="6" customHeight="1" x14ac:dyDescent="0.25"/>
    <row r="64" spans="2:10" s="120" customFormat="1" ht="90.75" customHeight="1" x14ac:dyDescent="0.2">
      <c r="B64" s="126" t="s">
        <v>445</v>
      </c>
      <c r="C64" s="126"/>
      <c r="D64" s="126"/>
      <c r="E64" s="126"/>
      <c r="F64" s="126"/>
      <c r="G64" s="126"/>
      <c r="H64" s="126"/>
      <c r="I64" s="126"/>
      <c r="J64" s="126"/>
    </row>
    <row r="65" spans="2:10" ht="6" customHeight="1" x14ac:dyDescent="0.25"/>
    <row r="66" spans="2:10" s="120" customFormat="1" ht="90" customHeight="1" x14ac:dyDescent="0.2">
      <c r="B66" s="126" t="s">
        <v>446</v>
      </c>
      <c r="C66" s="126"/>
      <c r="D66" s="126"/>
      <c r="E66" s="126"/>
      <c r="F66" s="126"/>
      <c r="G66" s="126"/>
      <c r="H66" s="126"/>
      <c r="I66" s="126"/>
      <c r="J66" s="126"/>
    </row>
    <row r="67" spans="2:10" ht="6" customHeight="1" x14ac:dyDescent="0.25"/>
    <row r="68" spans="2:10" s="122" customFormat="1" ht="46.5" customHeight="1" x14ac:dyDescent="0.2">
      <c r="B68" s="126" t="s">
        <v>447</v>
      </c>
      <c r="C68" s="126"/>
      <c r="D68" s="126"/>
      <c r="E68" s="126"/>
      <c r="F68" s="126"/>
      <c r="G68" s="126"/>
      <c r="H68" s="126"/>
      <c r="I68" s="126"/>
      <c r="J68" s="126"/>
    </row>
    <row r="69" spans="2:10" ht="6" customHeight="1" x14ac:dyDescent="0.25"/>
    <row r="70" spans="2:10" s="120" customFormat="1" ht="45" customHeight="1" x14ac:dyDescent="0.2">
      <c r="B70" s="126" t="s">
        <v>448</v>
      </c>
      <c r="C70" s="126"/>
      <c r="D70" s="126"/>
      <c r="E70" s="126"/>
      <c r="F70" s="126"/>
      <c r="G70" s="126"/>
      <c r="H70" s="126"/>
      <c r="I70" s="126"/>
      <c r="J70" s="126"/>
    </row>
    <row r="71" spans="2:10" ht="6" customHeight="1" x14ac:dyDescent="0.25"/>
    <row r="72" spans="2:10" x14ac:dyDescent="0.25">
      <c r="B72" s="127" t="s">
        <v>449</v>
      </c>
      <c r="C72" s="127"/>
      <c r="D72" s="127"/>
      <c r="E72" s="127"/>
      <c r="F72" s="127"/>
      <c r="G72" s="127"/>
      <c r="H72" s="127"/>
      <c r="I72" s="127"/>
      <c r="J72" s="127"/>
    </row>
    <row r="73" spans="2:10" s="120" customFormat="1" ht="102.75" customHeight="1" x14ac:dyDescent="0.2">
      <c r="B73" s="126" t="s">
        <v>450</v>
      </c>
      <c r="C73" s="126"/>
      <c r="D73" s="126"/>
      <c r="E73" s="126"/>
      <c r="F73" s="126"/>
      <c r="G73" s="126"/>
      <c r="H73" s="126"/>
      <c r="I73" s="126"/>
      <c r="J73" s="126"/>
    </row>
    <row r="74" spans="2:10" ht="6" customHeight="1" x14ac:dyDescent="0.25"/>
    <row r="75" spans="2:10" s="120" customFormat="1" ht="30" customHeight="1" x14ac:dyDescent="0.2">
      <c r="B75" s="126" t="s">
        <v>451</v>
      </c>
      <c r="C75" s="126"/>
      <c r="D75" s="126"/>
      <c r="E75" s="126"/>
      <c r="F75" s="126"/>
      <c r="G75" s="126"/>
      <c r="H75" s="126"/>
      <c r="I75" s="126"/>
      <c r="J75" s="126"/>
    </row>
    <row r="76" spans="2:10" ht="6" customHeight="1" x14ac:dyDescent="0.25"/>
    <row r="77" spans="2:10" x14ac:dyDescent="0.25">
      <c r="B77" s="127"/>
      <c r="C77" s="127"/>
      <c r="D77" s="127"/>
      <c r="E77" s="127"/>
      <c r="F77" s="127"/>
      <c r="G77" s="127"/>
      <c r="H77" s="127"/>
      <c r="I77" s="127"/>
      <c r="J77" s="127"/>
    </row>
  </sheetData>
  <mergeCells count="21">
    <mergeCell ref="B61:I61"/>
    <mergeCell ref="B4:I4"/>
    <mergeCell ref="B18:I18"/>
    <mergeCell ref="A3:J3"/>
    <mergeCell ref="B2:I2"/>
    <mergeCell ref="B16:J16"/>
    <mergeCell ref="B19:J19"/>
    <mergeCell ref="B22:J22"/>
    <mergeCell ref="B25:J25"/>
    <mergeCell ref="B28:J28"/>
    <mergeCell ref="B24:I24"/>
    <mergeCell ref="B27:I27"/>
    <mergeCell ref="B73:J73"/>
    <mergeCell ref="B75:J75"/>
    <mergeCell ref="B77:J77"/>
    <mergeCell ref="B62:J62"/>
    <mergeCell ref="B64:J64"/>
    <mergeCell ref="B66:J66"/>
    <mergeCell ref="B68:J68"/>
    <mergeCell ref="B70:J70"/>
    <mergeCell ref="B72:J72"/>
  </mergeCells>
  <pageMargins left="0.7" right="0.7" top="0.75" bottom="0.75" header="0.3" footer="0.3"/>
  <pageSetup scale="97" orientation="portrait" r:id="rId1"/>
  <rowBreaks count="2" manualBreakCount="2">
    <brk id="22" max="16383" man="1"/>
    <brk id="43"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Y381"/>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395</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65</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66</v>
      </c>
      <c r="G5" s="134"/>
      <c r="H5" s="134"/>
      <c r="I5" s="134"/>
      <c r="J5" s="134"/>
      <c r="K5" s="134"/>
      <c r="L5" s="134"/>
      <c r="M5" s="134"/>
      <c r="N5" s="134"/>
      <c r="O5" s="134"/>
      <c r="P5" s="134"/>
      <c r="Q5" s="134"/>
      <c r="R5" s="134"/>
      <c r="S5" s="134"/>
      <c r="T5" s="134"/>
      <c r="U5" s="154" t="s">
        <v>67</v>
      </c>
      <c r="V5" s="154"/>
      <c r="W5" s="154"/>
      <c r="X5" s="154"/>
      <c r="Y5" s="154"/>
    </row>
    <row r="6" spans="1:25" ht="11.45" customHeight="1" x14ac:dyDescent="0.2">
      <c r="E6" s="37" t="s">
        <v>0</v>
      </c>
      <c r="F6" s="134" t="s">
        <v>154</v>
      </c>
      <c r="G6" s="134"/>
      <c r="H6" s="134"/>
      <c r="I6" s="134"/>
      <c r="J6" s="134"/>
      <c r="K6" s="134"/>
      <c r="L6" s="134"/>
      <c r="M6" s="134"/>
      <c r="N6" s="134"/>
      <c r="O6" s="134"/>
      <c r="P6" s="134"/>
      <c r="Q6" s="134"/>
      <c r="R6" s="134"/>
      <c r="S6" s="134"/>
      <c r="T6" s="134"/>
      <c r="U6" s="154" t="s">
        <v>68</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4063</v>
      </c>
      <c r="H11" s="151"/>
      <c r="I11" s="151"/>
      <c r="J11" s="144" t="s">
        <v>0</v>
      </c>
      <c r="K11" s="144"/>
      <c r="L11" s="144"/>
      <c r="M11" s="144"/>
      <c r="N11" s="142" t="s">
        <v>86</v>
      </c>
      <c r="O11" s="142"/>
      <c r="P11" s="142"/>
      <c r="Q11" s="142"/>
      <c r="R11" s="142"/>
      <c r="S11" s="142"/>
      <c r="T11" s="142"/>
      <c r="U11" s="142"/>
      <c r="V11" s="145">
        <v>32930</v>
      </c>
      <c r="W11" s="145"/>
      <c r="X11" s="145"/>
      <c r="Y11" s="41" t="s">
        <v>0</v>
      </c>
    </row>
    <row r="12" spans="1:25" ht="11.25" customHeight="1" x14ac:dyDescent="0.2">
      <c r="A12" s="143" t="s">
        <v>0</v>
      </c>
      <c r="B12" s="143"/>
      <c r="C12" s="143" t="s">
        <v>87</v>
      </c>
      <c r="D12" s="143"/>
      <c r="E12" s="143" t="s">
        <v>0</v>
      </c>
      <c r="F12" s="143"/>
      <c r="G12" s="171">
        <v>4168</v>
      </c>
      <c r="H12" s="171"/>
      <c r="I12" s="171"/>
      <c r="J12" s="186" t="s">
        <v>0</v>
      </c>
      <c r="K12" s="186"/>
      <c r="L12" s="186"/>
      <c r="M12" s="186"/>
      <c r="N12" s="143" t="s">
        <v>88</v>
      </c>
      <c r="O12" s="143"/>
      <c r="P12" s="143"/>
      <c r="Q12" s="143"/>
      <c r="R12" s="143"/>
      <c r="S12" s="143"/>
      <c r="T12" s="143"/>
      <c r="U12" s="143"/>
      <c r="V12" s="157">
        <v>34323</v>
      </c>
      <c r="W12" s="157"/>
      <c r="X12" s="157"/>
      <c r="Y12" s="43" t="s">
        <v>0</v>
      </c>
    </row>
    <row r="13" spans="1:25" ht="11.25" customHeight="1" x14ac:dyDescent="0.2">
      <c r="A13" s="142" t="s">
        <v>0</v>
      </c>
      <c r="B13" s="142"/>
      <c r="C13" s="142" t="s">
        <v>89</v>
      </c>
      <c r="D13" s="142"/>
      <c r="E13" s="142" t="s">
        <v>0</v>
      </c>
      <c r="F13" s="142"/>
      <c r="G13" s="151">
        <v>4232</v>
      </c>
      <c r="H13" s="151"/>
      <c r="I13" s="151"/>
      <c r="J13" s="144" t="s">
        <v>0</v>
      </c>
      <c r="K13" s="144"/>
      <c r="L13" s="144"/>
      <c r="M13" s="144"/>
      <c r="N13" s="142" t="s">
        <v>90</v>
      </c>
      <c r="O13" s="142"/>
      <c r="P13" s="142"/>
      <c r="Q13" s="142"/>
      <c r="R13" s="142"/>
      <c r="S13" s="142"/>
      <c r="T13" s="142"/>
      <c r="U13" s="142"/>
      <c r="V13" s="184">
        <v>0.83</v>
      </c>
      <c r="W13" s="184"/>
      <c r="X13" s="184"/>
      <c r="Y13" s="41" t="s">
        <v>0</v>
      </c>
    </row>
    <row r="14" spans="1:25" ht="11.25" customHeight="1" x14ac:dyDescent="0.2">
      <c r="A14" s="143" t="s">
        <v>0</v>
      </c>
      <c r="B14" s="143"/>
      <c r="C14" s="143" t="s">
        <v>90</v>
      </c>
      <c r="D14" s="143"/>
      <c r="E14" s="143" t="s">
        <v>0</v>
      </c>
      <c r="F14" s="143"/>
      <c r="G14" s="174">
        <v>0.31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2130</v>
      </c>
      <c r="L19" s="151"/>
      <c r="M19" s="144" t="s">
        <v>96</v>
      </c>
      <c r="N19" s="144"/>
      <c r="O19" s="151">
        <v>2165</v>
      </c>
      <c r="P19" s="151"/>
      <c r="Q19" s="151"/>
      <c r="R19" s="144" t="s">
        <v>96</v>
      </c>
      <c r="S19" s="144"/>
      <c r="T19" s="144"/>
      <c r="U19" s="151">
        <v>2191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1739</v>
      </c>
      <c r="L20" s="171"/>
      <c r="M20" s="163">
        <v>81.599999999999994</v>
      </c>
      <c r="N20" s="163"/>
      <c r="O20" s="171">
        <v>1799</v>
      </c>
      <c r="P20" s="171"/>
      <c r="Q20" s="171"/>
      <c r="R20" s="163">
        <v>83.1</v>
      </c>
      <c r="S20" s="163"/>
      <c r="T20" s="163"/>
      <c r="U20" s="171">
        <v>1848</v>
      </c>
      <c r="V20" s="171"/>
      <c r="W20" s="171"/>
      <c r="X20" s="47">
        <v>84.3</v>
      </c>
      <c r="Y20" s="48" t="s">
        <v>0</v>
      </c>
    </row>
    <row r="21" spans="1:25" ht="11.25" customHeight="1" x14ac:dyDescent="0.2">
      <c r="A21" s="142" t="s">
        <v>0</v>
      </c>
      <c r="B21" s="142"/>
      <c r="C21" s="183" t="s">
        <v>98</v>
      </c>
      <c r="D21" s="183"/>
      <c r="E21" s="183"/>
      <c r="F21" s="183"/>
      <c r="G21" s="183"/>
      <c r="H21" s="183"/>
      <c r="I21" s="183"/>
      <c r="J21" s="183"/>
      <c r="K21" s="151">
        <v>1131</v>
      </c>
      <c r="L21" s="151"/>
      <c r="M21" s="141">
        <v>53.1</v>
      </c>
      <c r="N21" s="141"/>
      <c r="O21" s="151">
        <v>1130</v>
      </c>
      <c r="P21" s="151"/>
      <c r="Q21" s="151"/>
      <c r="R21" s="141">
        <v>52.2</v>
      </c>
      <c r="S21" s="141"/>
      <c r="T21" s="141"/>
      <c r="U21" s="151">
        <v>1144</v>
      </c>
      <c r="V21" s="151"/>
      <c r="W21" s="151"/>
      <c r="X21" s="49">
        <v>52.2</v>
      </c>
      <c r="Y21" s="38" t="s">
        <v>0</v>
      </c>
    </row>
    <row r="22" spans="1:25" ht="10.5" customHeight="1" x14ac:dyDescent="0.2">
      <c r="A22" s="143" t="s">
        <v>0</v>
      </c>
      <c r="B22" s="143"/>
      <c r="C22" s="182" t="s">
        <v>99</v>
      </c>
      <c r="D22" s="182"/>
      <c r="E22" s="182"/>
      <c r="F22" s="182"/>
      <c r="G22" s="182"/>
      <c r="H22" s="182"/>
      <c r="I22" s="182"/>
      <c r="J22" s="182"/>
      <c r="K22" s="171">
        <v>608</v>
      </c>
      <c r="L22" s="171"/>
      <c r="M22" s="163">
        <v>28.5</v>
      </c>
      <c r="N22" s="163"/>
      <c r="O22" s="171">
        <v>669</v>
      </c>
      <c r="P22" s="171"/>
      <c r="Q22" s="171"/>
      <c r="R22" s="163">
        <v>30.9</v>
      </c>
      <c r="S22" s="163"/>
      <c r="T22" s="163"/>
      <c r="U22" s="171">
        <v>704</v>
      </c>
      <c r="V22" s="171"/>
      <c r="W22" s="171"/>
      <c r="X22" s="47">
        <v>32.1</v>
      </c>
      <c r="Y22" s="48" t="s">
        <v>0</v>
      </c>
    </row>
    <row r="23" spans="1:25" ht="11.25" customHeight="1" x14ac:dyDescent="0.2">
      <c r="A23" s="142" t="s">
        <v>0</v>
      </c>
      <c r="B23" s="142"/>
      <c r="C23" s="161" t="s">
        <v>100</v>
      </c>
      <c r="D23" s="161"/>
      <c r="E23" s="161"/>
      <c r="F23" s="161"/>
      <c r="G23" s="161"/>
      <c r="H23" s="161"/>
      <c r="I23" s="161"/>
      <c r="J23" s="161"/>
      <c r="K23" s="151">
        <v>391</v>
      </c>
      <c r="L23" s="151"/>
      <c r="M23" s="141">
        <v>18.399999999999999</v>
      </c>
      <c r="N23" s="141"/>
      <c r="O23" s="151">
        <v>365</v>
      </c>
      <c r="P23" s="151"/>
      <c r="Q23" s="151"/>
      <c r="R23" s="141">
        <v>16.899999999999999</v>
      </c>
      <c r="S23" s="141"/>
      <c r="T23" s="141"/>
      <c r="U23" s="151">
        <v>343</v>
      </c>
      <c r="V23" s="151"/>
      <c r="W23" s="151"/>
      <c r="X23" s="49">
        <v>15.7</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1130</v>
      </c>
      <c r="P27" s="151"/>
      <c r="Q27" s="151"/>
      <c r="R27" s="144" t="s">
        <v>96</v>
      </c>
      <c r="S27" s="144"/>
      <c r="T27" s="144"/>
      <c r="U27" s="151">
        <v>1144</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113</v>
      </c>
      <c r="P28" s="171"/>
      <c r="Q28" s="171"/>
      <c r="R28" s="163">
        <v>10</v>
      </c>
      <c r="S28" s="163"/>
      <c r="T28" s="163"/>
      <c r="U28" s="171">
        <v>56</v>
      </c>
      <c r="V28" s="171"/>
      <c r="W28" s="171"/>
      <c r="X28" s="47">
        <v>4.9000000000000004</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294</v>
      </c>
      <c r="P29" s="151"/>
      <c r="Q29" s="151"/>
      <c r="R29" s="141">
        <v>26</v>
      </c>
      <c r="S29" s="141"/>
      <c r="T29" s="141"/>
      <c r="U29" s="151">
        <v>208</v>
      </c>
      <c r="V29" s="151"/>
      <c r="W29" s="151"/>
      <c r="X29" s="49">
        <v>18.2</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311</v>
      </c>
      <c r="P30" s="171"/>
      <c r="Q30" s="171"/>
      <c r="R30" s="163">
        <v>27.5</v>
      </c>
      <c r="S30" s="163"/>
      <c r="T30" s="163"/>
      <c r="U30" s="171">
        <v>311</v>
      </c>
      <c r="V30" s="171"/>
      <c r="W30" s="171"/>
      <c r="X30" s="47">
        <v>27.2</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203</v>
      </c>
      <c r="P31" s="151"/>
      <c r="Q31" s="151"/>
      <c r="R31" s="141">
        <v>18</v>
      </c>
      <c r="S31" s="141"/>
      <c r="T31" s="141"/>
      <c r="U31" s="151">
        <v>287</v>
      </c>
      <c r="V31" s="151"/>
      <c r="W31" s="151"/>
      <c r="X31" s="49">
        <v>25.1</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105</v>
      </c>
      <c r="P32" s="171"/>
      <c r="Q32" s="171"/>
      <c r="R32" s="163">
        <v>9.3000000000000007</v>
      </c>
      <c r="S32" s="163"/>
      <c r="T32" s="163"/>
      <c r="U32" s="171">
        <v>157</v>
      </c>
      <c r="V32" s="171"/>
      <c r="W32" s="171"/>
      <c r="X32" s="47">
        <v>13.7</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40</v>
      </c>
      <c r="P33" s="151"/>
      <c r="Q33" s="151"/>
      <c r="R33" s="141">
        <v>3.5</v>
      </c>
      <c r="S33" s="141"/>
      <c r="T33" s="141"/>
      <c r="U33" s="151">
        <v>52</v>
      </c>
      <c r="V33" s="151"/>
      <c r="W33" s="151"/>
      <c r="X33" s="49">
        <v>4.5</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34</v>
      </c>
      <c r="P34" s="171"/>
      <c r="Q34" s="171"/>
      <c r="R34" s="163">
        <v>3</v>
      </c>
      <c r="S34" s="163"/>
      <c r="T34" s="163"/>
      <c r="U34" s="171">
        <v>37</v>
      </c>
      <c r="V34" s="171"/>
      <c r="W34" s="171"/>
      <c r="X34" s="47">
        <v>3.2</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13</v>
      </c>
      <c r="P35" s="151"/>
      <c r="Q35" s="151"/>
      <c r="R35" s="141">
        <v>1.2</v>
      </c>
      <c r="S35" s="141"/>
      <c r="T35" s="141"/>
      <c r="U35" s="151">
        <v>16</v>
      </c>
      <c r="V35" s="151"/>
      <c r="W35" s="151"/>
      <c r="X35" s="49">
        <v>1.4</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8</v>
      </c>
      <c r="P36" s="171"/>
      <c r="Q36" s="171"/>
      <c r="R36" s="163">
        <v>0.7</v>
      </c>
      <c r="S36" s="163"/>
      <c r="T36" s="163"/>
      <c r="U36" s="171">
        <v>8</v>
      </c>
      <c r="V36" s="171"/>
      <c r="W36" s="171"/>
      <c r="X36" s="47">
        <v>0.7</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3</v>
      </c>
      <c r="P37" s="151"/>
      <c r="Q37" s="151"/>
      <c r="R37" s="141">
        <v>0.3</v>
      </c>
      <c r="S37" s="141"/>
      <c r="T37" s="141"/>
      <c r="U37" s="151">
        <v>5</v>
      </c>
      <c r="V37" s="151"/>
      <c r="W37" s="151"/>
      <c r="X37" s="49">
        <v>0.4</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6</v>
      </c>
      <c r="P38" s="171"/>
      <c r="Q38" s="171"/>
      <c r="R38" s="163">
        <v>0.5</v>
      </c>
      <c r="S38" s="163"/>
      <c r="T38" s="163"/>
      <c r="U38" s="171">
        <v>7</v>
      </c>
      <c r="V38" s="171"/>
      <c r="W38" s="171"/>
      <c r="X38" s="47">
        <v>0.6</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125368</v>
      </c>
      <c r="P40" s="157"/>
      <c r="Q40" s="157"/>
      <c r="R40" s="150" t="s">
        <v>0</v>
      </c>
      <c r="S40" s="150"/>
      <c r="T40" s="150"/>
      <c r="U40" s="157">
        <v>149599</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147399</v>
      </c>
      <c r="P41" s="145"/>
      <c r="Q41" s="145"/>
      <c r="R41" s="144" t="s">
        <v>0</v>
      </c>
      <c r="S41" s="144"/>
      <c r="T41" s="144"/>
      <c r="U41" s="145">
        <v>169454</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c r="E52" s="134"/>
      <c r="F52" s="134"/>
      <c r="G52" s="134"/>
      <c r="H52" s="134"/>
      <c r="I52" s="132"/>
      <c r="J52" s="132"/>
      <c r="K52" s="132"/>
      <c r="L52" s="132"/>
      <c r="M52" s="132"/>
      <c r="N52" s="132"/>
      <c r="O52" s="173"/>
      <c r="P52" s="173"/>
      <c r="Q52" s="173"/>
      <c r="R52" s="173"/>
      <c r="S52" s="135" t="s">
        <v>165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65</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66</v>
      </c>
      <c r="G57" s="134"/>
      <c r="H57" s="134"/>
      <c r="I57" s="134"/>
      <c r="J57" s="134"/>
      <c r="K57" s="134"/>
      <c r="L57" s="134"/>
      <c r="M57" s="134"/>
      <c r="N57" s="134"/>
      <c r="O57" s="134"/>
      <c r="P57" s="134"/>
      <c r="Q57" s="134"/>
      <c r="R57" s="134"/>
      <c r="S57" s="134"/>
      <c r="T57" s="134"/>
      <c r="U57" s="154" t="s">
        <v>67</v>
      </c>
      <c r="V57" s="154"/>
      <c r="W57" s="154"/>
      <c r="X57" s="154"/>
      <c r="Y57" s="154"/>
    </row>
    <row r="58" spans="1:25" ht="11.45" customHeight="1" x14ac:dyDescent="0.2">
      <c r="E58" s="37" t="s">
        <v>0</v>
      </c>
      <c r="F58" s="134" t="s">
        <v>154</v>
      </c>
      <c r="G58" s="134"/>
      <c r="H58" s="134"/>
      <c r="I58" s="134"/>
      <c r="J58" s="134"/>
      <c r="K58" s="134"/>
      <c r="L58" s="134"/>
      <c r="M58" s="134"/>
      <c r="N58" s="134"/>
      <c r="O58" s="134"/>
      <c r="P58" s="134"/>
      <c r="Q58" s="134"/>
      <c r="R58" s="134"/>
      <c r="S58" s="134"/>
      <c r="T58" s="134"/>
      <c r="U58" s="154" t="s">
        <v>68</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1131</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642</v>
      </c>
      <c r="U64" s="171"/>
      <c r="V64" s="171"/>
      <c r="W64" s="163">
        <v>56.8</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489</v>
      </c>
      <c r="U65" s="151"/>
      <c r="V65" s="151"/>
      <c r="W65" s="141">
        <v>43.2</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391</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38</v>
      </c>
      <c r="U70" s="171"/>
      <c r="V70" s="171"/>
      <c r="W70" s="163">
        <v>9.6999999999999993</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8</v>
      </c>
      <c r="U71" s="151"/>
      <c r="V71" s="151"/>
      <c r="W71" s="141">
        <v>2</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43</v>
      </c>
      <c r="U72" s="171"/>
      <c r="V72" s="171"/>
      <c r="W72" s="163">
        <v>11</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10</v>
      </c>
      <c r="U73" s="151"/>
      <c r="V73" s="151"/>
      <c r="W73" s="141">
        <v>2.6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260</v>
      </c>
      <c r="U74" s="171"/>
      <c r="V74" s="171"/>
      <c r="W74" s="163">
        <v>66.5</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1</v>
      </c>
      <c r="U75" s="151"/>
      <c r="V75" s="151"/>
      <c r="W75" s="141">
        <v>0.3</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114</v>
      </c>
      <c r="U76" s="171"/>
      <c r="V76" s="171"/>
      <c r="W76" s="163">
        <v>29.2</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1737</v>
      </c>
      <c r="Q81" s="151"/>
      <c r="R81" s="151"/>
      <c r="S81" s="151"/>
      <c r="T81" s="151">
        <v>1130</v>
      </c>
      <c r="U81" s="151"/>
      <c r="V81" s="151"/>
      <c r="W81" s="141">
        <v>65.099999999999994</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103</v>
      </c>
      <c r="Q82" s="171"/>
      <c r="R82" s="171"/>
      <c r="S82" s="171"/>
      <c r="T82" s="171">
        <v>17</v>
      </c>
      <c r="U82" s="171"/>
      <c r="V82" s="171"/>
      <c r="W82" s="163">
        <v>16.5</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202</v>
      </c>
      <c r="Q83" s="151"/>
      <c r="R83" s="151"/>
      <c r="S83" s="151"/>
      <c r="T83" s="151">
        <v>86</v>
      </c>
      <c r="U83" s="151"/>
      <c r="V83" s="151"/>
      <c r="W83" s="141">
        <v>42.6</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233</v>
      </c>
      <c r="Q84" s="171"/>
      <c r="R84" s="171"/>
      <c r="S84" s="171"/>
      <c r="T84" s="171">
        <v>155</v>
      </c>
      <c r="U84" s="171"/>
      <c r="V84" s="171"/>
      <c r="W84" s="163">
        <v>66.5</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341</v>
      </c>
      <c r="Q85" s="151"/>
      <c r="R85" s="151"/>
      <c r="S85" s="151"/>
      <c r="T85" s="151">
        <v>232</v>
      </c>
      <c r="U85" s="151"/>
      <c r="V85" s="151"/>
      <c r="W85" s="141">
        <v>68</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337</v>
      </c>
      <c r="Q86" s="171"/>
      <c r="R86" s="171"/>
      <c r="S86" s="171"/>
      <c r="T86" s="171">
        <v>267</v>
      </c>
      <c r="U86" s="171"/>
      <c r="V86" s="171"/>
      <c r="W86" s="163">
        <v>79.2</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261</v>
      </c>
      <c r="Q87" s="151"/>
      <c r="R87" s="151"/>
      <c r="S87" s="151"/>
      <c r="T87" s="151">
        <v>194</v>
      </c>
      <c r="U87" s="151"/>
      <c r="V87" s="151"/>
      <c r="W87" s="141">
        <v>74.3</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187</v>
      </c>
      <c r="Q88" s="171"/>
      <c r="R88" s="171"/>
      <c r="S88" s="171"/>
      <c r="T88" s="171">
        <v>135</v>
      </c>
      <c r="U88" s="171"/>
      <c r="V88" s="171"/>
      <c r="W88" s="163">
        <v>72.2</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73</v>
      </c>
      <c r="Q89" s="151"/>
      <c r="R89" s="151"/>
      <c r="S89" s="151"/>
      <c r="T89" s="151">
        <v>44</v>
      </c>
      <c r="U89" s="151"/>
      <c r="V89" s="151"/>
      <c r="W89" s="141">
        <v>60.3</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1738</v>
      </c>
      <c r="Q94" s="151"/>
      <c r="R94" s="151"/>
      <c r="S94" s="151"/>
      <c r="T94" s="151">
        <v>1129</v>
      </c>
      <c r="U94" s="151"/>
      <c r="V94" s="151"/>
      <c r="W94" s="141">
        <v>65</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1701</v>
      </c>
      <c r="Q95" s="171"/>
      <c r="R95" s="171"/>
      <c r="S95" s="171"/>
      <c r="T95" s="171">
        <v>1120</v>
      </c>
      <c r="U95" s="171"/>
      <c r="V95" s="171"/>
      <c r="W95" s="163">
        <v>65.8</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4</v>
      </c>
      <c r="Q96" s="151"/>
      <c r="R96" s="151"/>
      <c r="S96" s="151"/>
      <c r="T96" s="151">
        <v>0</v>
      </c>
      <c r="U96" s="151"/>
      <c r="V96" s="151"/>
      <c r="W96" s="141">
        <v>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6</v>
      </c>
      <c r="Q97" s="171"/>
      <c r="R97" s="171"/>
      <c r="S97" s="171"/>
      <c r="T97" s="171">
        <v>3</v>
      </c>
      <c r="U97" s="171"/>
      <c r="V97" s="171"/>
      <c r="W97" s="163">
        <v>50</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12</v>
      </c>
      <c r="Q98" s="151"/>
      <c r="R98" s="151"/>
      <c r="S98" s="151"/>
      <c r="T98" s="151">
        <v>2</v>
      </c>
      <c r="U98" s="151"/>
      <c r="V98" s="151"/>
      <c r="W98" s="141">
        <v>16.7</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3</v>
      </c>
      <c r="Q100" s="151"/>
      <c r="R100" s="151"/>
      <c r="S100" s="151"/>
      <c r="T100" s="151">
        <v>0</v>
      </c>
      <c r="U100" s="151"/>
      <c r="V100" s="151"/>
      <c r="W100" s="141">
        <v>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12</v>
      </c>
      <c r="Q101" s="171"/>
      <c r="R101" s="171"/>
      <c r="S101" s="171"/>
      <c r="T101" s="171">
        <v>4</v>
      </c>
      <c r="U101" s="171"/>
      <c r="V101" s="171"/>
      <c r="W101" s="163">
        <v>33.299999999999997</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16</v>
      </c>
      <c r="Q103" s="171"/>
      <c r="R103" s="171"/>
      <c r="S103" s="171"/>
      <c r="T103" s="171">
        <v>8</v>
      </c>
      <c r="U103" s="171"/>
      <c r="V103" s="171"/>
      <c r="W103" s="163">
        <v>50</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1739</v>
      </c>
      <c r="Q108" s="151"/>
      <c r="R108" s="151"/>
      <c r="S108" s="151"/>
      <c r="T108" s="151">
        <v>1130</v>
      </c>
      <c r="U108" s="151"/>
      <c r="V108" s="151"/>
      <c r="W108" s="141">
        <v>65</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618</v>
      </c>
      <c r="Q109" s="171"/>
      <c r="R109" s="171"/>
      <c r="S109" s="171"/>
      <c r="T109" s="171">
        <v>305</v>
      </c>
      <c r="U109" s="171"/>
      <c r="V109" s="171"/>
      <c r="W109" s="163">
        <v>49.4</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627</v>
      </c>
      <c r="Q110" s="151"/>
      <c r="R110" s="151"/>
      <c r="S110" s="151"/>
      <c r="T110" s="151">
        <v>463</v>
      </c>
      <c r="U110" s="151"/>
      <c r="V110" s="151"/>
      <c r="W110" s="141">
        <v>73.8</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237</v>
      </c>
      <c r="Q111" s="171"/>
      <c r="R111" s="171"/>
      <c r="S111" s="171"/>
      <c r="T111" s="171">
        <v>169</v>
      </c>
      <c r="U111" s="171"/>
      <c r="V111" s="171"/>
      <c r="W111" s="163">
        <v>71.3</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162</v>
      </c>
      <c r="Q112" s="151"/>
      <c r="R112" s="151"/>
      <c r="S112" s="151"/>
      <c r="T112" s="151">
        <v>120</v>
      </c>
      <c r="U112" s="151"/>
      <c r="V112" s="151"/>
      <c r="W112" s="141">
        <v>74.099999999999994</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62</v>
      </c>
      <c r="Q113" s="171"/>
      <c r="R113" s="171"/>
      <c r="S113" s="171"/>
      <c r="T113" s="171">
        <v>46</v>
      </c>
      <c r="U113" s="171"/>
      <c r="V113" s="171"/>
      <c r="W113" s="163">
        <v>74.2</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24</v>
      </c>
      <c r="Q114" s="151"/>
      <c r="R114" s="151"/>
      <c r="S114" s="151"/>
      <c r="T114" s="151">
        <v>21</v>
      </c>
      <c r="U114" s="151"/>
      <c r="V114" s="151"/>
      <c r="W114" s="141">
        <v>87.5</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9</v>
      </c>
      <c r="Q115" s="171"/>
      <c r="R115" s="171"/>
      <c r="S115" s="171"/>
      <c r="T115" s="171">
        <v>6</v>
      </c>
      <c r="U115" s="171"/>
      <c r="V115" s="171"/>
      <c r="W115" s="163">
        <v>66.7</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c r="E127" s="134"/>
      <c r="F127" s="134"/>
      <c r="G127" s="134"/>
      <c r="H127" s="134"/>
      <c r="I127" s="132"/>
      <c r="J127" s="132"/>
      <c r="K127" s="132"/>
      <c r="L127" s="132"/>
      <c r="M127" s="132"/>
      <c r="N127" s="132"/>
      <c r="O127" s="173"/>
      <c r="P127" s="173"/>
      <c r="Q127" s="173"/>
      <c r="R127" s="173"/>
      <c r="S127" s="135" t="s">
        <v>166</v>
      </c>
      <c r="T127" s="135"/>
      <c r="U127" s="135"/>
      <c r="V127" s="135"/>
      <c r="W127" s="135"/>
      <c r="X127" s="135"/>
      <c r="Y127" s="135"/>
    </row>
    <row r="128" spans="1:25" ht="14.45" customHeight="1" x14ac:dyDescent="0.2">
      <c r="E128" s="37" t="s">
        <v>0</v>
      </c>
      <c r="F128" s="134" t="s">
        <v>0</v>
      </c>
      <c r="G128" s="134"/>
      <c r="H128" s="134"/>
      <c r="I128" s="134"/>
      <c r="J128" s="134"/>
      <c r="K128" s="134"/>
      <c r="L128" s="134"/>
      <c r="M128" s="134"/>
      <c r="N128" s="134"/>
      <c r="O128" s="134"/>
      <c r="P128" s="134"/>
      <c r="Q128" s="134" t="s">
        <v>0</v>
      </c>
      <c r="R128" s="134"/>
      <c r="S128" s="134"/>
      <c r="T128" s="134"/>
      <c r="U128" s="134" t="s">
        <v>0</v>
      </c>
      <c r="V128" s="134"/>
      <c r="W128" s="134"/>
      <c r="X128" s="134"/>
      <c r="Y128" s="134"/>
    </row>
    <row r="129" spans="1:25" ht="20.85" customHeight="1" x14ac:dyDescent="0.2">
      <c r="E129" s="175" t="s">
        <v>84</v>
      </c>
      <c r="F129" s="175"/>
      <c r="G129" s="175"/>
      <c r="H129" s="175"/>
      <c r="I129" s="175"/>
      <c r="J129" s="175"/>
      <c r="K129" s="175"/>
      <c r="L129" s="175"/>
      <c r="M129" s="175"/>
      <c r="N129" s="175"/>
      <c r="O129" s="175"/>
      <c r="P129" s="175"/>
      <c r="Q129" s="175"/>
      <c r="R129" s="175"/>
      <c r="S129" s="175"/>
      <c r="T129" s="175"/>
      <c r="U129" s="175"/>
      <c r="V129" s="175"/>
      <c r="W129" s="175"/>
      <c r="X129" s="175"/>
      <c r="Y129" s="175"/>
    </row>
    <row r="130" spans="1:25" ht="6.75" customHeight="1" x14ac:dyDescent="0.2">
      <c r="E130" s="37" t="s">
        <v>0</v>
      </c>
      <c r="F130" s="134" t="s">
        <v>0</v>
      </c>
      <c r="G130" s="134"/>
      <c r="H130" s="134"/>
      <c r="I130" s="134"/>
      <c r="J130" s="134"/>
      <c r="K130" s="134"/>
      <c r="L130" s="134"/>
      <c r="M130" s="134"/>
      <c r="N130" s="134"/>
      <c r="O130" s="134"/>
      <c r="P130" s="134"/>
      <c r="Q130" s="134" t="s">
        <v>0</v>
      </c>
      <c r="R130" s="134"/>
      <c r="S130" s="134"/>
      <c r="T130" s="134"/>
      <c r="U130" s="134" t="s">
        <v>0</v>
      </c>
      <c r="V130" s="134"/>
      <c r="W130" s="134"/>
      <c r="X130" s="134"/>
      <c r="Y130" s="134"/>
    </row>
    <row r="131" spans="1:25" ht="11.45" customHeight="1" x14ac:dyDescent="0.2">
      <c r="E131" s="37" t="s">
        <v>0</v>
      </c>
      <c r="F131" s="134" t="s">
        <v>65</v>
      </c>
      <c r="G131" s="134"/>
      <c r="H131" s="134"/>
      <c r="I131" s="134"/>
      <c r="J131" s="134"/>
      <c r="K131" s="134"/>
      <c r="L131" s="134"/>
      <c r="M131" s="134"/>
      <c r="N131" s="134"/>
      <c r="O131" s="134"/>
      <c r="P131" s="134"/>
      <c r="Q131" s="139" t="s">
        <v>0</v>
      </c>
      <c r="R131" s="139"/>
      <c r="S131" s="139"/>
      <c r="T131" s="139"/>
      <c r="U131" s="139"/>
      <c r="V131" s="139"/>
      <c r="W131" s="139"/>
      <c r="X131" s="139"/>
      <c r="Y131" s="139"/>
    </row>
    <row r="132" spans="1:25" ht="11.45" customHeight="1" x14ac:dyDescent="0.2">
      <c r="E132" s="37" t="s">
        <v>0</v>
      </c>
      <c r="F132" s="134" t="s">
        <v>66</v>
      </c>
      <c r="G132" s="134"/>
      <c r="H132" s="134"/>
      <c r="I132" s="134"/>
      <c r="J132" s="134"/>
      <c r="K132" s="134"/>
      <c r="L132" s="134"/>
      <c r="M132" s="134"/>
      <c r="N132" s="134"/>
      <c r="O132" s="134"/>
      <c r="P132" s="134"/>
      <c r="Q132" s="134"/>
      <c r="R132" s="134"/>
      <c r="S132" s="134"/>
      <c r="T132" s="134"/>
      <c r="U132" s="154" t="s">
        <v>67</v>
      </c>
      <c r="V132" s="154"/>
      <c r="W132" s="154"/>
      <c r="X132" s="154"/>
      <c r="Y132" s="154"/>
    </row>
    <row r="133" spans="1:25" ht="11.45" customHeight="1" x14ac:dyDescent="0.2">
      <c r="E133" s="37" t="s">
        <v>0</v>
      </c>
      <c r="F133" s="134" t="s">
        <v>5</v>
      </c>
      <c r="G133" s="134"/>
      <c r="H133" s="134"/>
      <c r="I133" s="134"/>
      <c r="J133" s="134"/>
      <c r="K133" s="134"/>
      <c r="L133" s="134"/>
      <c r="M133" s="134"/>
      <c r="N133" s="134"/>
      <c r="O133" s="134"/>
      <c r="P133" s="134"/>
      <c r="Q133" s="134"/>
      <c r="R133" s="134"/>
      <c r="S133" s="134"/>
      <c r="T133" s="134"/>
      <c r="U133" s="154" t="s">
        <v>68</v>
      </c>
      <c r="V133" s="154"/>
      <c r="W133" s="154"/>
      <c r="X133" s="154"/>
      <c r="Y133" s="154"/>
    </row>
    <row r="134" spans="1:25" ht="1.7"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row>
    <row r="135" spans="1:25" ht="1.1499999999999999" customHeight="1" x14ac:dyDescent="0.2">
      <c r="A135" s="152" t="s">
        <v>0</v>
      </c>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row>
    <row r="136" spans="1:25" ht="11.25" customHeight="1" x14ac:dyDescent="0.2">
      <c r="A136" s="177" t="s">
        <v>0</v>
      </c>
      <c r="B136" s="177"/>
      <c r="C136" s="181" t="s">
        <v>0</v>
      </c>
      <c r="D136" s="181"/>
      <c r="E136" s="181" t="s">
        <v>0</v>
      </c>
      <c r="F136" s="181"/>
      <c r="G136" s="181" t="s">
        <v>0</v>
      </c>
      <c r="H136" s="181"/>
      <c r="I136" s="181"/>
      <c r="J136" s="177" t="s">
        <v>0</v>
      </c>
      <c r="K136" s="177"/>
      <c r="L136" s="177"/>
      <c r="M136" s="177"/>
      <c r="N136" s="181" t="s">
        <v>0</v>
      </c>
      <c r="O136" s="181"/>
      <c r="P136" s="181"/>
      <c r="Q136" s="181"/>
      <c r="R136" s="181" t="s">
        <v>0</v>
      </c>
      <c r="S136" s="181"/>
      <c r="T136" s="181"/>
      <c r="U136" s="181"/>
      <c r="V136" s="181" t="s">
        <v>0</v>
      </c>
      <c r="W136" s="181"/>
      <c r="X136" s="181"/>
      <c r="Y136" s="38" t="s">
        <v>0</v>
      </c>
    </row>
    <row r="137" spans="1:25" ht="11.25" customHeight="1" x14ac:dyDescent="0.2">
      <c r="A137" s="179" t="s">
        <v>0</v>
      </c>
      <c r="B137" s="179"/>
      <c r="C137" s="165" t="s">
        <v>13</v>
      </c>
      <c r="D137" s="165"/>
      <c r="E137" s="165"/>
      <c r="F137" s="165"/>
      <c r="G137" s="165"/>
      <c r="H137" s="165"/>
      <c r="I137" s="165"/>
      <c r="J137" s="179" t="s">
        <v>0</v>
      </c>
      <c r="K137" s="179"/>
      <c r="L137" s="179"/>
      <c r="M137" s="179"/>
      <c r="N137" s="165" t="s">
        <v>14</v>
      </c>
      <c r="O137" s="165"/>
      <c r="P137" s="165"/>
      <c r="Q137" s="165"/>
      <c r="R137" s="165"/>
      <c r="S137" s="165"/>
      <c r="T137" s="165"/>
      <c r="U137" s="165"/>
      <c r="V137" s="165"/>
      <c r="W137" s="165"/>
      <c r="X137" s="165"/>
      <c r="Y137" s="40" t="s">
        <v>0</v>
      </c>
    </row>
    <row r="138" spans="1:25" ht="11.25" customHeight="1" x14ac:dyDescent="0.2">
      <c r="A138" s="142" t="s">
        <v>0</v>
      </c>
      <c r="B138" s="142"/>
      <c r="C138" s="142" t="s">
        <v>85</v>
      </c>
      <c r="D138" s="142"/>
      <c r="E138" s="142" t="s">
        <v>0</v>
      </c>
      <c r="F138" s="142"/>
      <c r="G138" s="151">
        <v>8338</v>
      </c>
      <c r="H138" s="151"/>
      <c r="I138" s="151"/>
      <c r="J138" s="144" t="s">
        <v>0</v>
      </c>
      <c r="K138" s="144"/>
      <c r="L138" s="144"/>
      <c r="M138" s="144"/>
      <c r="N138" s="142" t="s">
        <v>86</v>
      </c>
      <c r="O138" s="142"/>
      <c r="P138" s="142"/>
      <c r="Q138" s="142"/>
      <c r="R138" s="142"/>
      <c r="S138" s="142"/>
      <c r="T138" s="142"/>
      <c r="U138" s="142"/>
      <c r="V138" s="145">
        <v>35590</v>
      </c>
      <c r="W138" s="145"/>
      <c r="X138" s="145"/>
      <c r="Y138" s="41" t="s">
        <v>0</v>
      </c>
    </row>
    <row r="139" spans="1:25" ht="11.25" customHeight="1" x14ac:dyDescent="0.2">
      <c r="A139" s="143" t="s">
        <v>0</v>
      </c>
      <c r="B139" s="143"/>
      <c r="C139" s="143" t="s">
        <v>87</v>
      </c>
      <c r="D139" s="143"/>
      <c r="E139" s="143" t="s">
        <v>0</v>
      </c>
      <c r="F139" s="143"/>
      <c r="G139" s="171">
        <v>8464</v>
      </c>
      <c r="H139" s="171"/>
      <c r="I139" s="171"/>
      <c r="J139" s="186" t="s">
        <v>0</v>
      </c>
      <c r="K139" s="186"/>
      <c r="L139" s="186"/>
      <c r="M139" s="186"/>
      <c r="N139" s="143" t="s">
        <v>88</v>
      </c>
      <c r="O139" s="143"/>
      <c r="P139" s="143"/>
      <c r="Q139" s="143"/>
      <c r="R139" s="143"/>
      <c r="S139" s="143"/>
      <c r="T139" s="143"/>
      <c r="U139" s="143"/>
      <c r="V139" s="157">
        <v>37792</v>
      </c>
      <c r="W139" s="157"/>
      <c r="X139" s="157"/>
      <c r="Y139" s="43" t="s">
        <v>0</v>
      </c>
    </row>
    <row r="140" spans="1:25" ht="11.25" customHeight="1" x14ac:dyDescent="0.2">
      <c r="A140" s="142" t="s">
        <v>0</v>
      </c>
      <c r="B140" s="142"/>
      <c r="C140" s="142" t="s">
        <v>89</v>
      </c>
      <c r="D140" s="142"/>
      <c r="E140" s="142" t="s">
        <v>0</v>
      </c>
      <c r="F140" s="142"/>
      <c r="G140" s="151">
        <v>8510</v>
      </c>
      <c r="H140" s="151"/>
      <c r="I140" s="151"/>
      <c r="J140" s="144" t="s">
        <v>0</v>
      </c>
      <c r="K140" s="144"/>
      <c r="L140" s="144"/>
      <c r="M140" s="144"/>
      <c r="N140" s="142" t="s">
        <v>90</v>
      </c>
      <c r="O140" s="142"/>
      <c r="P140" s="142"/>
      <c r="Q140" s="142"/>
      <c r="R140" s="142"/>
      <c r="S140" s="142"/>
      <c r="T140" s="142"/>
      <c r="U140" s="142"/>
      <c r="V140" s="184">
        <v>1.21</v>
      </c>
      <c r="W140" s="184"/>
      <c r="X140" s="184"/>
      <c r="Y140" s="41" t="s">
        <v>0</v>
      </c>
    </row>
    <row r="141" spans="1:25" ht="11.25" customHeight="1" x14ac:dyDescent="0.2">
      <c r="A141" s="143" t="s">
        <v>0</v>
      </c>
      <c r="B141" s="143"/>
      <c r="C141" s="143" t="s">
        <v>90</v>
      </c>
      <c r="D141" s="143"/>
      <c r="E141" s="143" t="s">
        <v>0</v>
      </c>
      <c r="F141" s="143"/>
      <c r="G141" s="174">
        <v>0.11</v>
      </c>
      <c r="H141" s="174"/>
      <c r="I141" s="174"/>
      <c r="J141" s="150" t="s">
        <v>0</v>
      </c>
      <c r="K141" s="150"/>
      <c r="L141" s="150"/>
      <c r="M141" s="150"/>
      <c r="N141" s="143" t="s">
        <v>0</v>
      </c>
      <c r="O141" s="143"/>
      <c r="P141" s="143"/>
      <c r="Q141" s="143"/>
      <c r="R141" s="143"/>
      <c r="S141" s="143"/>
      <c r="T141" s="143"/>
      <c r="U141" s="143"/>
      <c r="V141" s="185" t="s">
        <v>0</v>
      </c>
      <c r="W141" s="185"/>
      <c r="X141" s="185"/>
      <c r="Y141" s="43" t="s">
        <v>0</v>
      </c>
    </row>
    <row r="142" spans="1:25" ht="0.75" customHeight="1" x14ac:dyDescent="0.2">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row>
    <row r="143" spans="1:25" ht="11.25" customHeight="1" x14ac:dyDescent="0.2">
      <c r="A143" s="177" t="s">
        <v>0</v>
      </c>
      <c r="B143" s="177"/>
      <c r="C143" s="177" t="s">
        <v>0</v>
      </c>
      <c r="D143" s="177"/>
      <c r="E143" s="177"/>
      <c r="F143" s="177"/>
      <c r="G143" s="177"/>
      <c r="H143" s="177"/>
      <c r="I143" s="177"/>
      <c r="J143" s="177"/>
      <c r="K143" s="177" t="s">
        <v>0</v>
      </c>
      <c r="L143" s="177"/>
      <c r="M143" s="177" t="s">
        <v>0</v>
      </c>
      <c r="N143" s="177"/>
      <c r="O143" s="177" t="s">
        <v>0</v>
      </c>
      <c r="P143" s="177"/>
      <c r="Q143" s="177"/>
      <c r="R143" s="177" t="s">
        <v>0</v>
      </c>
      <c r="S143" s="177"/>
      <c r="T143" s="177"/>
      <c r="U143" s="177" t="s">
        <v>0</v>
      </c>
      <c r="V143" s="177"/>
      <c r="W143" s="177"/>
      <c r="X143" s="38" t="s">
        <v>0</v>
      </c>
      <c r="Y143" s="38" t="s">
        <v>0</v>
      </c>
    </row>
    <row r="144" spans="1:25" ht="11.25" customHeight="1" x14ac:dyDescent="0.2">
      <c r="A144" s="146" t="s">
        <v>0</v>
      </c>
      <c r="B144" s="146"/>
      <c r="C144" s="146" t="s">
        <v>0</v>
      </c>
      <c r="D144" s="146"/>
      <c r="E144" s="146"/>
      <c r="F144" s="146"/>
      <c r="G144" s="146"/>
      <c r="H144" s="146"/>
      <c r="I144" s="146"/>
      <c r="J144" s="146"/>
      <c r="K144" s="147" t="s">
        <v>91</v>
      </c>
      <c r="L144" s="147"/>
      <c r="M144" s="147"/>
      <c r="N144" s="147"/>
      <c r="O144" s="147" t="s">
        <v>92</v>
      </c>
      <c r="P144" s="147"/>
      <c r="Q144" s="147"/>
      <c r="R144" s="147"/>
      <c r="S144" s="147"/>
      <c r="T144" s="147"/>
      <c r="U144" s="147" t="s">
        <v>93</v>
      </c>
      <c r="V144" s="147"/>
      <c r="W144" s="147"/>
      <c r="X144" s="147"/>
      <c r="Y144" s="40" t="s">
        <v>0</v>
      </c>
    </row>
    <row r="145" spans="1:25" ht="11.25" customHeight="1" x14ac:dyDescent="0.2">
      <c r="A145" s="146" t="s">
        <v>0</v>
      </c>
      <c r="B145" s="146"/>
      <c r="C145" s="165" t="s">
        <v>94</v>
      </c>
      <c r="D145" s="165"/>
      <c r="E145" s="165"/>
      <c r="F145" s="165"/>
      <c r="G145" s="165"/>
      <c r="H145" s="165"/>
      <c r="I145" s="165"/>
      <c r="J145" s="165"/>
      <c r="K145" s="149" t="s">
        <v>20</v>
      </c>
      <c r="L145" s="149"/>
      <c r="M145" s="149" t="s">
        <v>21</v>
      </c>
      <c r="N145" s="149"/>
      <c r="O145" s="149" t="s">
        <v>20</v>
      </c>
      <c r="P145" s="149"/>
      <c r="Q145" s="149"/>
      <c r="R145" s="149" t="s">
        <v>21</v>
      </c>
      <c r="S145" s="149"/>
      <c r="T145" s="149"/>
      <c r="U145" s="149" t="s">
        <v>20</v>
      </c>
      <c r="V145" s="149"/>
      <c r="W145" s="149"/>
      <c r="X145" s="46" t="s">
        <v>21</v>
      </c>
      <c r="Y145" s="40" t="s">
        <v>0</v>
      </c>
    </row>
    <row r="146" spans="1:25" ht="11.25" customHeight="1" x14ac:dyDescent="0.2">
      <c r="A146" s="142" t="s">
        <v>0</v>
      </c>
      <c r="B146" s="142"/>
      <c r="C146" s="164" t="s">
        <v>95</v>
      </c>
      <c r="D146" s="164"/>
      <c r="E146" s="164"/>
      <c r="F146" s="164"/>
      <c r="G146" s="164"/>
      <c r="H146" s="164"/>
      <c r="I146" s="164"/>
      <c r="J146" s="164"/>
      <c r="K146" s="151">
        <v>4890</v>
      </c>
      <c r="L146" s="151"/>
      <c r="M146" s="144" t="s">
        <v>96</v>
      </c>
      <c r="N146" s="144"/>
      <c r="O146" s="151">
        <v>4970</v>
      </c>
      <c r="P146" s="151"/>
      <c r="Q146" s="151"/>
      <c r="R146" s="144" t="s">
        <v>96</v>
      </c>
      <c r="S146" s="144"/>
      <c r="T146" s="144"/>
      <c r="U146" s="151">
        <v>5031</v>
      </c>
      <c r="V146" s="151"/>
      <c r="W146" s="151"/>
      <c r="X146" s="42" t="s">
        <v>96</v>
      </c>
      <c r="Y146" s="38" t="s">
        <v>0</v>
      </c>
    </row>
    <row r="147" spans="1:25" ht="10.5" customHeight="1" x14ac:dyDescent="0.2">
      <c r="A147" s="143" t="s">
        <v>0</v>
      </c>
      <c r="B147" s="143"/>
      <c r="C147" s="159" t="s">
        <v>97</v>
      </c>
      <c r="D147" s="159"/>
      <c r="E147" s="159"/>
      <c r="F147" s="159"/>
      <c r="G147" s="159"/>
      <c r="H147" s="159"/>
      <c r="I147" s="159"/>
      <c r="J147" s="159"/>
      <c r="K147" s="171">
        <v>3502</v>
      </c>
      <c r="L147" s="171"/>
      <c r="M147" s="163">
        <v>71.599999999999994</v>
      </c>
      <c r="N147" s="163"/>
      <c r="O147" s="171">
        <v>3578</v>
      </c>
      <c r="P147" s="171"/>
      <c r="Q147" s="171"/>
      <c r="R147" s="163">
        <v>72</v>
      </c>
      <c r="S147" s="163"/>
      <c r="T147" s="163"/>
      <c r="U147" s="171">
        <v>3631</v>
      </c>
      <c r="V147" s="171"/>
      <c r="W147" s="171"/>
      <c r="X147" s="47">
        <v>72.2</v>
      </c>
      <c r="Y147" s="48" t="s">
        <v>0</v>
      </c>
    </row>
    <row r="148" spans="1:25" ht="11.25" customHeight="1" x14ac:dyDescent="0.2">
      <c r="A148" s="142" t="s">
        <v>0</v>
      </c>
      <c r="B148" s="142"/>
      <c r="C148" s="183" t="s">
        <v>98</v>
      </c>
      <c r="D148" s="183"/>
      <c r="E148" s="183"/>
      <c r="F148" s="183"/>
      <c r="G148" s="183"/>
      <c r="H148" s="183"/>
      <c r="I148" s="183"/>
      <c r="J148" s="183"/>
      <c r="K148" s="151">
        <v>2593</v>
      </c>
      <c r="L148" s="151"/>
      <c r="M148" s="141">
        <v>53</v>
      </c>
      <c r="N148" s="141"/>
      <c r="O148" s="151">
        <v>2584</v>
      </c>
      <c r="P148" s="151"/>
      <c r="Q148" s="151"/>
      <c r="R148" s="141">
        <v>52</v>
      </c>
      <c r="S148" s="141"/>
      <c r="T148" s="141"/>
      <c r="U148" s="151">
        <v>2600</v>
      </c>
      <c r="V148" s="151"/>
      <c r="W148" s="151"/>
      <c r="X148" s="49">
        <v>51.7</v>
      </c>
      <c r="Y148" s="38" t="s">
        <v>0</v>
      </c>
    </row>
    <row r="149" spans="1:25" ht="10.5" customHeight="1" x14ac:dyDescent="0.2">
      <c r="A149" s="143" t="s">
        <v>0</v>
      </c>
      <c r="B149" s="143"/>
      <c r="C149" s="182" t="s">
        <v>99</v>
      </c>
      <c r="D149" s="182"/>
      <c r="E149" s="182"/>
      <c r="F149" s="182"/>
      <c r="G149" s="182"/>
      <c r="H149" s="182"/>
      <c r="I149" s="182"/>
      <c r="J149" s="182"/>
      <c r="K149" s="171">
        <v>909</v>
      </c>
      <c r="L149" s="171"/>
      <c r="M149" s="163">
        <v>18.600000000000001</v>
      </c>
      <c r="N149" s="163"/>
      <c r="O149" s="171">
        <v>994</v>
      </c>
      <c r="P149" s="171"/>
      <c r="Q149" s="171"/>
      <c r="R149" s="163">
        <v>20</v>
      </c>
      <c r="S149" s="163"/>
      <c r="T149" s="163"/>
      <c r="U149" s="171">
        <v>1031</v>
      </c>
      <c r="V149" s="171"/>
      <c r="W149" s="171"/>
      <c r="X149" s="47">
        <v>20.5</v>
      </c>
      <c r="Y149" s="48" t="s">
        <v>0</v>
      </c>
    </row>
    <row r="150" spans="1:25" ht="11.25" customHeight="1" x14ac:dyDescent="0.2">
      <c r="A150" s="142" t="s">
        <v>0</v>
      </c>
      <c r="B150" s="142"/>
      <c r="C150" s="161" t="s">
        <v>100</v>
      </c>
      <c r="D150" s="161"/>
      <c r="E150" s="161"/>
      <c r="F150" s="161"/>
      <c r="G150" s="161"/>
      <c r="H150" s="161"/>
      <c r="I150" s="161"/>
      <c r="J150" s="161"/>
      <c r="K150" s="151">
        <v>1388</v>
      </c>
      <c r="L150" s="151"/>
      <c r="M150" s="141">
        <v>28.4</v>
      </c>
      <c r="N150" s="141"/>
      <c r="O150" s="151">
        <v>1392</v>
      </c>
      <c r="P150" s="151"/>
      <c r="Q150" s="151"/>
      <c r="R150" s="141">
        <v>28</v>
      </c>
      <c r="S150" s="141"/>
      <c r="T150" s="141"/>
      <c r="U150" s="151">
        <v>1401</v>
      </c>
      <c r="V150" s="151"/>
      <c r="W150" s="151"/>
      <c r="X150" s="49">
        <v>27.8</v>
      </c>
      <c r="Y150" s="38" t="s">
        <v>0</v>
      </c>
    </row>
    <row r="151" spans="1:25" ht="11.25" customHeight="1" x14ac:dyDescent="0.2">
      <c r="A151" s="142" t="s">
        <v>0</v>
      </c>
      <c r="B151" s="142"/>
      <c r="C151" s="142" t="s">
        <v>0</v>
      </c>
      <c r="D151" s="142"/>
      <c r="E151" s="142"/>
      <c r="F151" s="142"/>
      <c r="G151" s="142"/>
      <c r="H151" s="142"/>
      <c r="I151" s="142"/>
      <c r="J151" s="142"/>
      <c r="K151" s="144" t="s">
        <v>0</v>
      </c>
      <c r="L151" s="144"/>
      <c r="M151" s="144" t="s">
        <v>0</v>
      </c>
      <c r="N151" s="144"/>
      <c r="O151" s="144" t="s">
        <v>0</v>
      </c>
      <c r="P151" s="144"/>
      <c r="Q151" s="144"/>
      <c r="R151" s="144" t="s">
        <v>0</v>
      </c>
      <c r="S151" s="144"/>
      <c r="T151" s="144"/>
      <c r="U151" s="144" t="s">
        <v>0</v>
      </c>
      <c r="V151" s="144"/>
      <c r="W151" s="144"/>
      <c r="X151" s="42" t="s">
        <v>0</v>
      </c>
      <c r="Y151" s="38" t="s">
        <v>0</v>
      </c>
    </row>
    <row r="152" spans="1:25" ht="11.25" customHeight="1" x14ac:dyDescent="0.2">
      <c r="A152" s="146" t="s">
        <v>0</v>
      </c>
      <c r="B152" s="146"/>
      <c r="C152" s="146" t="s">
        <v>0</v>
      </c>
      <c r="D152" s="146"/>
      <c r="E152" s="146"/>
      <c r="F152" s="146"/>
      <c r="G152" s="146"/>
      <c r="H152" s="146"/>
      <c r="I152" s="146"/>
      <c r="J152" s="146"/>
      <c r="K152" s="147" t="s">
        <v>0</v>
      </c>
      <c r="L152" s="147"/>
      <c r="M152" s="147"/>
      <c r="N152" s="147"/>
      <c r="O152" s="147" t="s">
        <v>92</v>
      </c>
      <c r="P152" s="147"/>
      <c r="Q152" s="147"/>
      <c r="R152" s="147"/>
      <c r="S152" s="147"/>
      <c r="T152" s="147"/>
      <c r="U152" s="147" t="s">
        <v>93</v>
      </c>
      <c r="V152" s="147"/>
      <c r="W152" s="147"/>
      <c r="X152" s="147"/>
      <c r="Y152" s="40" t="s">
        <v>0</v>
      </c>
    </row>
    <row r="153" spans="1:25" ht="11.25" customHeight="1" x14ac:dyDescent="0.2">
      <c r="A153" s="179" t="s">
        <v>0</v>
      </c>
      <c r="B153" s="179"/>
      <c r="C153" s="165" t="s">
        <v>101</v>
      </c>
      <c r="D153" s="165"/>
      <c r="E153" s="165"/>
      <c r="F153" s="165"/>
      <c r="G153" s="165"/>
      <c r="H153" s="165"/>
      <c r="I153" s="165"/>
      <c r="J153" s="165"/>
      <c r="K153" s="149" t="s">
        <v>0</v>
      </c>
      <c r="L153" s="149"/>
      <c r="M153" s="149" t="s">
        <v>0</v>
      </c>
      <c r="N153" s="149"/>
      <c r="O153" s="149" t="s">
        <v>20</v>
      </c>
      <c r="P153" s="149"/>
      <c r="Q153" s="149"/>
      <c r="R153" s="149" t="s">
        <v>21</v>
      </c>
      <c r="S153" s="149"/>
      <c r="T153" s="149"/>
      <c r="U153" s="149" t="s">
        <v>20</v>
      </c>
      <c r="V153" s="149"/>
      <c r="W153" s="149"/>
      <c r="X153" s="46" t="s">
        <v>21</v>
      </c>
      <c r="Y153" s="40" t="s">
        <v>0</v>
      </c>
    </row>
    <row r="154" spans="1:25" ht="11.25" customHeight="1" x14ac:dyDescent="0.2">
      <c r="A154" s="142" t="s">
        <v>0</v>
      </c>
      <c r="B154" s="142"/>
      <c r="C154" s="164" t="s">
        <v>102</v>
      </c>
      <c r="D154" s="164"/>
      <c r="E154" s="164"/>
      <c r="F154" s="164"/>
      <c r="G154" s="164"/>
      <c r="H154" s="164"/>
      <c r="I154" s="164"/>
      <c r="J154" s="164"/>
      <c r="K154" s="144" t="s">
        <v>0</v>
      </c>
      <c r="L154" s="144"/>
      <c r="M154" s="144" t="s">
        <v>0</v>
      </c>
      <c r="N154" s="144"/>
      <c r="O154" s="151">
        <v>2585</v>
      </c>
      <c r="P154" s="151"/>
      <c r="Q154" s="151"/>
      <c r="R154" s="144" t="s">
        <v>96</v>
      </c>
      <c r="S154" s="144"/>
      <c r="T154" s="144"/>
      <c r="U154" s="151">
        <v>2601</v>
      </c>
      <c r="V154" s="151"/>
      <c r="W154" s="151"/>
      <c r="X154" s="42" t="s">
        <v>96</v>
      </c>
      <c r="Y154" s="38" t="s">
        <v>0</v>
      </c>
    </row>
    <row r="155" spans="1:25" ht="11.25" customHeight="1" x14ac:dyDescent="0.2">
      <c r="A155" s="143" t="s">
        <v>0</v>
      </c>
      <c r="B155" s="143"/>
      <c r="C155" s="159" t="s">
        <v>103</v>
      </c>
      <c r="D155" s="159"/>
      <c r="E155" s="159"/>
      <c r="F155" s="159"/>
      <c r="G155" s="159"/>
      <c r="H155" s="159"/>
      <c r="I155" s="159"/>
      <c r="J155" s="159"/>
      <c r="K155" s="150" t="s">
        <v>0</v>
      </c>
      <c r="L155" s="150"/>
      <c r="M155" s="150" t="s">
        <v>0</v>
      </c>
      <c r="N155" s="150"/>
      <c r="O155" s="171">
        <v>289</v>
      </c>
      <c r="P155" s="171"/>
      <c r="Q155" s="171"/>
      <c r="R155" s="163">
        <v>11.2</v>
      </c>
      <c r="S155" s="163"/>
      <c r="T155" s="163"/>
      <c r="U155" s="171">
        <v>146</v>
      </c>
      <c r="V155" s="171"/>
      <c r="W155" s="171"/>
      <c r="X155" s="47">
        <v>5.6</v>
      </c>
      <c r="Y155" s="48" t="s">
        <v>0</v>
      </c>
    </row>
    <row r="156" spans="1:25" ht="11.25" customHeight="1" x14ac:dyDescent="0.2">
      <c r="A156" s="142" t="s">
        <v>0</v>
      </c>
      <c r="B156" s="142"/>
      <c r="C156" s="161" t="s">
        <v>104</v>
      </c>
      <c r="D156" s="161"/>
      <c r="E156" s="161"/>
      <c r="F156" s="161"/>
      <c r="G156" s="161"/>
      <c r="H156" s="161"/>
      <c r="I156" s="161"/>
      <c r="J156" s="161"/>
      <c r="K156" s="144" t="s">
        <v>0</v>
      </c>
      <c r="L156" s="144"/>
      <c r="M156" s="144" t="s">
        <v>0</v>
      </c>
      <c r="N156" s="144"/>
      <c r="O156" s="151">
        <v>712</v>
      </c>
      <c r="P156" s="151"/>
      <c r="Q156" s="151"/>
      <c r="R156" s="141">
        <v>27.5</v>
      </c>
      <c r="S156" s="141"/>
      <c r="T156" s="141"/>
      <c r="U156" s="151">
        <v>522</v>
      </c>
      <c r="V156" s="151"/>
      <c r="W156" s="151"/>
      <c r="X156" s="49">
        <v>20.100000000000001</v>
      </c>
      <c r="Y156" s="38" t="s">
        <v>0</v>
      </c>
    </row>
    <row r="157" spans="1:25" ht="11.25" customHeight="1" x14ac:dyDescent="0.2">
      <c r="A157" s="143" t="s">
        <v>0</v>
      </c>
      <c r="B157" s="143"/>
      <c r="C157" s="159" t="s">
        <v>30</v>
      </c>
      <c r="D157" s="159"/>
      <c r="E157" s="159"/>
      <c r="F157" s="159"/>
      <c r="G157" s="159"/>
      <c r="H157" s="159"/>
      <c r="I157" s="159"/>
      <c r="J157" s="159"/>
      <c r="K157" s="150" t="s">
        <v>0</v>
      </c>
      <c r="L157" s="150"/>
      <c r="M157" s="150" t="s">
        <v>0</v>
      </c>
      <c r="N157" s="150"/>
      <c r="O157" s="171">
        <v>687</v>
      </c>
      <c r="P157" s="171"/>
      <c r="Q157" s="171"/>
      <c r="R157" s="163">
        <v>26.6</v>
      </c>
      <c r="S157" s="163"/>
      <c r="T157" s="163"/>
      <c r="U157" s="171">
        <v>697</v>
      </c>
      <c r="V157" s="171"/>
      <c r="W157" s="171"/>
      <c r="X157" s="47">
        <v>26.8</v>
      </c>
      <c r="Y157" s="50" t="s">
        <v>0</v>
      </c>
    </row>
    <row r="158" spans="1:25" ht="11.25" customHeight="1" x14ac:dyDescent="0.2">
      <c r="A158" s="142" t="s">
        <v>0</v>
      </c>
      <c r="B158" s="142"/>
      <c r="C158" s="161" t="s">
        <v>31</v>
      </c>
      <c r="D158" s="161"/>
      <c r="E158" s="161"/>
      <c r="F158" s="161"/>
      <c r="G158" s="161"/>
      <c r="H158" s="161"/>
      <c r="I158" s="161"/>
      <c r="J158" s="161"/>
      <c r="K158" s="144" t="s">
        <v>0</v>
      </c>
      <c r="L158" s="144"/>
      <c r="M158" s="144" t="s">
        <v>0</v>
      </c>
      <c r="N158" s="144"/>
      <c r="O158" s="151">
        <v>407</v>
      </c>
      <c r="P158" s="151"/>
      <c r="Q158" s="151"/>
      <c r="R158" s="141">
        <v>15.7</v>
      </c>
      <c r="S158" s="141"/>
      <c r="T158" s="141"/>
      <c r="U158" s="151">
        <v>583</v>
      </c>
      <c r="V158" s="151"/>
      <c r="W158" s="151"/>
      <c r="X158" s="49">
        <v>22.4</v>
      </c>
      <c r="Y158" s="37" t="s">
        <v>0</v>
      </c>
    </row>
    <row r="159" spans="1:25" ht="12" customHeight="1" x14ac:dyDescent="0.2">
      <c r="A159" s="143" t="s">
        <v>0</v>
      </c>
      <c r="B159" s="143"/>
      <c r="C159" s="159" t="s">
        <v>105</v>
      </c>
      <c r="D159" s="159"/>
      <c r="E159" s="159"/>
      <c r="F159" s="159"/>
      <c r="G159" s="159"/>
      <c r="H159" s="159"/>
      <c r="I159" s="159"/>
      <c r="J159" s="159"/>
      <c r="K159" s="150" t="s">
        <v>0</v>
      </c>
      <c r="L159" s="150"/>
      <c r="M159" s="150" t="s">
        <v>0</v>
      </c>
      <c r="N159" s="150"/>
      <c r="O159" s="171">
        <v>208</v>
      </c>
      <c r="P159" s="171"/>
      <c r="Q159" s="171"/>
      <c r="R159" s="163">
        <v>8</v>
      </c>
      <c r="S159" s="163"/>
      <c r="T159" s="163"/>
      <c r="U159" s="171">
        <v>314</v>
      </c>
      <c r="V159" s="171"/>
      <c r="W159" s="171"/>
      <c r="X159" s="47">
        <v>12.1</v>
      </c>
      <c r="Y159" s="43" t="s">
        <v>0</v>
      </c>
    </row>
    <row r="160" spans="1:25" ht="11.25" customHeight="1" x14ac:dyDescent="0.2">
      <c r="A160" s="142" t="s">
        <v>0</v>
      </c>
      <c r="B160" s="142"/>
      <c r="C160" s="161" t="s">
        <v>106</v>
      </c>
      <c r="D160" s="161"/>
      <c r="E160" s="161"/>
      <c r="F160" s="161"/>
      <c r="G160" s="161"/>
      <c r="H160" s="161"/>
      <c r="I160" s="161"/>
      <c r="J160" s="161"/>
      <c r="K160" s="144" t="s">
        <v>0</v>
      </c>
      <c r="L160" s="144"/>
      <c r="M160" s="144" t="s">
        <v>0</v>
      </c>
      <c r="N160" s="144"/>
      <c r="O160" s="151">
        <v>95</v>
      </c>
      <c r="P160" s="151"/>
      <c r="Q160" s="151"/>
      <c r="R160" s="141">
        <v>3.7</v>
      </c>
      <c r="S160" s="141"/>
      <c r="T160" s="141"/>
      <c r="U160" s="151">
        <v>125</v>
      </c>
      <c r="V160" s="151"/>
      <c r="W160" s="151"/>
      <c r="X160" s="49">
        <v>4.8</v>
      </c>
      <c r="Y160" s="37" t="s">
        <v>0</v>
      </c>
    </row>
    <row r="161" spans="1:25" ht="11.25" customHeight="1" x14ac:dyDescent="0.2">
      <c r="A161" s="143" t="s">
        <v>0</v>
      </c>
      <c r="B161" s="143"/>
      <c r="C161" s="159" t="s">
        <v>107</v>
      </c>
      <c r="D161" s="159"/>
      <c r="E161" s="159"/>
      <c r="F161" s="159"/>
      <c r="G161" s="159"/>
      <c r="H161" s="159"/>
      <c r="I161" s="159"/>
      <c r="J161" s="159"/>
      <c r="K161" s="150" t="s">
        <v>0</v>
      </c>
      <c r="L161" s="150"/>
      <c r="M161" s="150" t="s">
        <v>0</v>
      </c>
      <c r="N161" s="150"/>
      <c r="O161" s="171">
        <v>91</v>
      </c>
      <c r="P161" s="171"/>
      <c r="Q161" s="171"/>
      <c r="R161" s="163">
        <v>3.5</v>
      </c>
      <c r="S161" s="163"/>
      <c r="T161" s="163"/>
      <c r="U161" s="171">
        <v>100</v>
      </c>
      <c r="V161" s="171"/>
      <c r="W161" s="171"/>
      <c r="X161" s="47">
        <v>3.8</v>
      </c>
      <c r="Y161" s="50" t="s">
        <v>0</v>
      </c>
    </row>
    <row r="162" spans="1:25" ht="11.25" customHeight="1" x14ac:dyDescent="0.2">
      <c r="A162" s="142" t="s">
        <v>0</v>
      </c>
      <c r="B162" s="142"/>
      <c r="C162" s="161" t="s">
        <v>108</v>
      </c>
      <c r="D162" s="161"/>
      <c r="E162" s="161"/>
      <c r="F162" s="161"/>
      <c r="G162" s="161"/>
      <c r="H162" s="161"/>
      <c r="I162" s="161"/>
      <c r="J162" s="161"/>
      <c r="K162" s="144" t="s">
        <v>0</v>
      </c>
      <c r="L162" s="144"/>
      <c r="M162" s="144" t="s">
        <v>0</v>
      </c>
      <c r="N162" s="144"/>
      <c r="O162" s="151">
        <v>38</v>
      </c>
      <c r="P162" s="151"/>
      <c r="Q162" s="151"/>
      <c r="R162" s="141">
        <v>1.5</v>
      </c>
      <c r="S162" s="141"/>
      <c r="T162" s="141"/>
      <c r="U162" s="151">
        <v>47</v>
      </c>
      <c r="V162" s="151"/>
      <c r="W162" s="151"/>
      <c r="X162" s="49">
        <v>1.8</v>
      </c>
      <c r="Y162" s="38" t="s">
        <v>0</v>
      </c>
    </row>
    <row r="163" spans="1:25" ht="11.25" customHeight="1" x14ac:dyDescent="0.2">
      <c r="A163" s="150" t="s">
        <v>0</v>
      </c>
      <c r="B163" s="150"/>
      <c r="C163" s="159" t="s">
        <v>109</v>
      </c>
      <c r="D163" s="159"/>
      <c r="E163" s="159"/>
      <c r="F163" s="159"/>
      <c r="G163" s="159"/>
      <c r="H163" s="159"/>
      <c r="I163" s="159"/>
      <c r="J163" s="159"/>
      <c r="K163" s="150" t="s">
        <v>0</v>
      </c>
      <c r="L163" s="150"/>
      <c r="M163" s="150" t="s">
        <v>0</v>
      </c>
      <c r="N163" s="150"/>
      <c r="O163" s="171">
        <v>41</v>
      </c>
      <c r="P163" s="171"/>
      <c r="Q163" s="171"/>
      <c r="R163" s="163">
        <v>1.6</v>
      </c>
      <c r="S163" s="163"/>
      <c r="T163" s="163"/>
      <c r="U163" s="171">
        <v>43</v>
      </c>
      <c r="V163" s="171"/>
      <c r="W163" s="171"/>
      <c r="X163" s="47">
        <v>1.7</v>
      </c>
      <c r="Y163" s="44" t="s">
        <v>0</v>
      </c>
    </row>
    <row r="164" spans="1:25" ht="11.25" customHeight="1" x14ac:dyDescent="0.2">
      <c r="A164" s="142" t="s">
        <v>0</v>
      </c>
      <c r="B164" s="142"/>
      <c r="C164" s="161" t="s">
        <v>110</v>
      </c>
      <c r="D164" s="161"/>
      <c r="E164" s="161"/>
      <c r="F164" s="161"/>
      <c r="G164" s="161"/>
      <c r="H164" s="161"/>
      <c r="I164" s="161"/>
      <c r="J164" s="161"/>
      <c r="K164" s="144" t="s">
        <v>0</v>
      </c>
      <c r="L164" s="144"/>
      <c r="M164" s="144" t="s">
        <v>0</v>
      </c>
      <c r="N164" s="144"/>
      <c r="O164" s="151">
        <v>9</v>
      </c>
      <c r="P164" s="151"/>
      <c r="Q164" s="151"/>
      <c r="R164" s="141">
        <v>0.3</v>
      </c>
      <c r="S164" s="141"/>
      <c r="T164" s="141"/>
      <c r="U164" s="151">
        <v>14</v>
      </c>
      <c r="V164" s="151"/>
      <c r="W164" s="151"/>
      <c r="X164" s="49">
        <v>0.5</v>
      </c>
      <c r="Y164" s="38" t="s">
        <v>0</v>
      </c>
    </row>
    <row r="165" spans="1:25" ht="11.25" customHeight="1" x14ac:dyDescent="0.2">
      <c r="A165" s="143" t="s">
        <v>0</v>
      </c>
      <c r="B165" s="143"/>
      <c r="C165" s="159" t="s">
        <v>111</v>
      </c>
      <c r="D165" s="159"/>
      <c r="E165" s="159"/>
      <c r="F165" s="159"/>
      <c r="G165" s="159"/>
      <c r="H165" s="159"/>
      <c r="I165" s="159"/>
      <c r="J165" s="159"/>
      <c r="K165" s="150" t="s">
        <v>0</v>
      </c>
      <c r="L165" s="150"/>
      <c r="M165" s="150" t="s">
        <v>0</v>
      </c>
      <c r="N165" s="150"/>
      <c r="O165" s="171">
        <v>8</v>
      </c>
      <c r="P165" s="171"/>
      <c r="Q165" s="171"/>
      <c r="R165" s="163">
        <v>0.3</v>
      </c>
      <c r="S165" s="163"/>
      <c r="T165" s="163"/>
      <c r="U165" s="171">
        <v>10</v>
      </c>
      <c r="V165" s="171"/>
      <c r="W165" s="171"/>
      <c r="X165" s="47">
        <v>0.4</v>
      </c>
      <c r="Y165" s="48" t="s">
        <v>0</v>
      </c>
    </row>
    <row r="166" spans="1:25" ht="11.25" customHeight="1" x14ac:dyDescent="0.2">
      <c r="A166" s="142" t="s">
        <v>0</v>
      </c>
      <c r="B166" s="142"/>
      <c r="C166" s="161" t="s">
        <v>0</v>
      </c>
      <c r="D166" s="161"/>
      <c r="E166" s="161"/>
      <c r="F166" s="161"/>
      <c r="G166" s="161"/>
      <c r="H166" s="161"/>
      <c r="I166" s="161"/>
      <c r="J166" s="161"/>
      <c r="K166" s="144" t="s">
        <v>0</v>
      </c>
      <c r="L166" s="144"/>
      <c r="M166" s="144" t="s">
        <v>0</v>
      </c>
      <c r="N166" s="144"/>
      <c r="O166" s="144" t="s">
        <v>0</v>
      </c>
      <c r="P166" s="144"/>
      <c r="Q166" s="144"/>
      <c r="R166" s="144" t="s">
        <v>0</v>
      </c>
      <c r="S166" s="144"/>
      <c r="T166" s="144"/>
      <c r="U166" s="144" t="s">
        <v>0</v>
      </c>
      <c r="V166" s="144"/>
      <c r="W166" s="144"/>
      <c r="X166" s="42" t="s">
        <v>0</v>
      </c>
      <c r="Y166" s="38" t="s">
        <v>0</v>
      </c>
    </row>
    <row r="167" spans="1:25" ht="11.25" customHeight="1" x14ac:dyDescent="0.2">
      <c r="A167" s="143" t="s">
        <v>0</v>
      </c>
      <c r="B167" s="143"/>
      <c r="C167" s="169" t="s">
        <v>112</v>
      </c>
      <c r="D167" s="169"/>
      <c r="E167" s="169"/>
      <c r="F167" s="169"/>
      <c r="G167" s="169"/>
      <c r="H167" s="169"/>
      <c r="I167" s="169"/>
      <c r="J167" s="169"/>
      <c r="K167" s="150" t="s">
        <v>0</v>
      </c>
      <c r="L167" s="150"/>
      <c r="M167" s="150" t="s">
        <v>0</v>
      </c>
      <c r="N167" s="150"/>
      <c r="O167" s="157">
        <v>121218</v>
      </c>
      <c r="P167" s="157"/>
      <c r="Q167" s="157"/>
      <c r="R167" s="150" t="s">
        <v>0</v>
      </c>
      <c r="S167" s="150"/>
      <c r="T167" s="150"/>
      <c r="U167" s="157">
        <v>145355</v>
      </c>
      <c r="V167" s="157"/>
      <c r="W167" s="157"/>
      <c r="X167" s="44" t="s">
        <v>0</v>
      </c>
      <c r="Y167" s="48" t="s">
        <v>0</v>
      </c>
    </row>
    <row r="168" spans="1:25" ht="11.25" customHeight="1" x14ac:dyDescent="0.2">
      <c r="A168" s="142" t="s">
        <v>0</v>
      </c>
      <c r="B168" s="142"/>
      <c r="C168" s="164" t="s">
        <v>113</v>
      </c>
      <c r="D168" s="164"/>
      <c r="E168" s="164"/>
      <c r="F168" s="164"/>
      <c r="G168" s="164"/>
      <c r="H168" s="164"/>
      <c r="I168" s="164"/>
      <c r="J168" s="164"/>
      <c r="K168" s="144" t="s">
        <v>0</v>
      </c>
      <c r="L168" s="144"/>
      <c r="M168" s="144" t="s">
        <v>0</v>
      </c>
      <c r="N168" s="144"/>
      <c r="O168" s="145">
        <v>148141</v>
      </c>
      <c r="P168" s="145"/>
      <c r="Q168" s="145"/>
      <c r="R168" s="144" t="s">
        <v>0</v>
      </c>
      <c r="S168" s="144"/>
      <c r="T168" s="144"/>
      <c r="U168" s="145">
        <v>170705</v>
      </c>
      <c r="V168" s="145"/>
      <c r="W168" s="145"/>
      <c r="X168" s="42" t="s">
        <v>0</v>
      </c>
      <c r="Y168" s="38" t="s">
        <v>0</v>
      </c>
    </row>
    <row r="169" spans="1:25" ht="273.75" customHeight="1" x14ac:dyDescent="0.2">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row>
    <row r="170" spans="1:25" ht="9.6" customHeight="1" x14ac:dyDescent="0.2">
      <c r="B170" s="140" t="s">
        <v>114</v>
      </c>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row>
    <row r="171" spans="1:25" ht="1.5" customHeight="1" x14ac:dyDescent="0.2">
      <c r="A171" s="137" t="s">
        <v>0</v>
      </c>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r="172" spans="1:25" ht="0.6" customHeight="1" x14ac:dyDescent="0.2">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row>
    <row r="173" spans="1:25" ht="0.6"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row>
    <row r="174" spans="1:25" ht="0.6"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row>
    <row r="175" spans="1:25" ht="0.6"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row>
    <row r="176" spans="1:25" ht="3"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row>
    <row r="177" spans="1:25" ht="13.5" customHeight="1" x14ac:dyDescent="0.2">
      <c r="B177" s="138" t="s">
        <v>0</v>
      </c>
      <c r="C177" s="138"/>
      <c r="D177" s="134" t="s">
        <v>0</v>
      </c>
      <c r="E177" s="134"/>
      <c r="F177" s="134"/>
      <c r="G177" s="134"/>
      <c r="H177" s="134"/>
      <c r="I177" s="139" t="s">
        <v>37</v>
      </c>
      <c r="J177" s="139"/>
      <c r="K177" s="139"/>
      <c r="L177" s="139"/>
      <c r="M177" s="139"/>
      <c r="N177" s="139"/>
      <c r="O177" s="139"/>
      <c r="P177" s="139"/>
      <c r="Q177" s="139"/>
      <c r="R177" s="139"/>
      <c r="S177" s="139"/>
      <c r="T177" s="139"/>
      <c r="U177" s="139"/>
      <c r="V177" s="139"/>
      <c r="W177" s="139"/>
      <c r="X177" s="139"/>
      <c r="Y177" s="139"/>
    </row>
    <row r="178" spans="1:25" ht="11.85" customHeight="1" x14ac:dyDescent="0.2">
      <c r="B178" s="130" t="s">
        <v>0</v>
      </c>
      <c r="C178" s="130"/>
      <c r="D178" s="131" t="s">
        <v>0</v>
      </c>
      <c r="E178" s="131"/>
      <c r="F178" s="131"/>
      <c r="G178" s="131"/>
      <c r="H178" s="131"/>
      <c r="I178" s="132" t="s">
        <v>38</v>
      </c>
      <c r="J178" s="132"/>
      <c r="K178" s="132"/>
      <c r="L178" s="132"/>
      <c r="M178" s="132"/>
      <c r="N178" s="132"/>
      <c r="O178" s="132"/>
      <c r="P178" s="132"/>
      <c r="Q178" s="132"/>
      <c r="R178" s="132"/>
      <c r="S178" s="131" t="s">
        <v>0</v>
      </c>
      <c r="T178" s="131"/>
      <c r="U178" s="131"/>
      <c r="V178" s="131"/>
      <c r="W178" s="131"/>
      <c r="X178" s="131"/>
      <c r="Y178" s="131"/>
    </row>
    <row r="179" spans="1:25" ht="15" customHeight="1" x14ac:dyDescent="0.2">
      <c r="B179" s="133" t="s">
        <v>39</v>
      </c>
      <c r="C179" s="133"/>
      <c r="D179" s="134"/>
      <c r="E179" s="134"/>
      <c r="F179" s="134"/>
      <c r="G179" s="134"/>
      <c r="H179" s="134"/>
      <c r="I179" s="132"/>
      <c r="J179" s="132"/>
      <c r="K179" s="132"/>
      <c r="L179" s="132"/>
      <c r="M179" s="132"/>
      <c r="N179" s="132"/>
      <c r="O179" s="173"/>
      <c r="P179" s="173"/>
      <c r="Q179" s="173"/>
      <c r="R179" s="173"/>
      <c r="S179" s="135" t="s">
        <v>167</v>
      </c>
      <c r="T179" s="135"/>
      <c r="U179" s="135"/>
      <c r="V179" s="135"/>
      <c r="W179" s="135"/>
      <c r="X179" s="135"/>
      <c r="Y179" s="135"/>
    </row>
    <row r="180" spans="1:25" ht="14.45" customHeight="1" x14ac:dyDescent="0.2">
      <c r="E180" s="37" t="s">
        <v>0</v>
      </c>
      <c r="F180" s="134" t="s">
        <v>0</v>
      </c>
      <c r="G180" s="134"/>
      <c r="H180" s="134"/>
      <c r="I180" s="134"/>
      <c r="J180" s="134"/>
      <c r="K180" s="134"/>
      <c r="L180" s="134"/>
      <c r="M180" s="134"/>
      <c r="N180" s="134"/>
      <c r="O180" s="134"/>
      <c r="P180" s="134"/>
      <c r="Q180" s="134" t="s">
        <v>0</v>
      </c>
      <c r="R180" s="134"/>
      <c r="S180" s="134"/>
      <c r="T180" s="134"/>
      <c r="U180" s="134" t="s">
        <v>0</v>
      </c>
      <c r="V180" s="134"/>
      <c r="W180" s="134"/>
      <c r="X180" s="134"/>
      <c r="Y180" s="134"/>
    </row>
    <row r="181" spans="1:25" ht="20.85" customHeight="1" x14ac:dyDescent="0.2">
      <c r="E181" s="175" t="s">
        <v>84</v>
      </c>
      <c r="F181" s="175"/>
      <c r="G181" s="175"/>
      <c r="H181" s="175"/>
      <c r="I181" s="175"/>
      <c r="J181" s="175"/>
      <c r="K181" s="175"/>
      <c r="L181" s="175"/>
      <c r="M181" s="175"/>
      <c r="N181" s="175"/>
      <c r="O181" s="175"/>
      <c r="P181" s="175"/>
      <c r="Q181" s="175"/>
      <c r="R181" s="175"/>
      <c r="S181" s="175"/>
      <c r="T181" s="175"/>
      <c r="U181" s="175"/>
      <c r="V181" s="175"/>
      <c r="W181" s="175"/>
      <c r="X181" s="175"/>
      <c r="Y181" s="175"/>
    </row>
    <row r="182" spans="1:25" ht="6.75" customHeight="1" x14ac:dyDescent="0.2">
      <c r="E182" s="37" t="s">
        <v>0</v>
      </c>
      <c r="F182" s="134" t="s">
        <v>0</v>
      </c>
      <c r="G182" s="134"/>
      <c r="H182" s="134"/>
      <c r="I182" s="134"/>
      <c r="J182" s="134"/>
      <c r="K182" s="134"/>
      <c r="L182" s="134"/>
      <c r="M182" s="134"/>
      <c r="N182" s="134"/>
      <c r="O182" s="134"/>
      <c r="P182" s="134"/>
      <c r="Q182" s="134" t="s">
        <v>0</v>
      </c>
      <c r="R182" s="134"/>
      <c r="S182" s="134"/>
      <c r="T182" s="134"/>
      <c r="U182" s="134" t="s">
        <v>0</v>
      </c>
      <c r="V182" s="134"/>
      <c r="W182" s="134"/>
      <c r="X182" s="134"/>
      <c r="Y182" s="134"/>
    </row>
    <row r="183" spans="1:25" ht="11.45" customHeight="1" x14ac:dyDescent="0.2">
      <c r="E183" s="37" t="s">
        <v>0</v>
      </c>
      <c r="F183" s="134" t="s">
        <v>65</v>
      </c>
      <c r="G183" s="134"/>
      <c r="H183" s="134"/>
      <c r="I183" s="134"/>
      <c r="J183" s="134"/>
      <c r="K183" s="134"/>
      <c r="L183" s="134"/>
      <c r="M183" s="134"/>
      <c r="N183" s="134"/>
      <c r="O183" s="134"/>
      <c r="P183" s="134"/>
      <c r="Q183" s="139" t="s">
        <v>0</v>
      </c>
      <c r="R183" s="139"/>
      <c r="S183" s="139"/>
      <c r="T183" s="139"/>
      <c r="U183" s="139"/>
      <c r="V183" s="139"/>
      <c r="W183" s="139"/>
      <c r="X183" s="139"/>
      <c r="Y183" s="139"/>
    </row>
    <row r="184" spans="1:25" ht="11.45" customHeight="1" x14ac:dyDescent="0.2">
      <c r="E184" s="37" t="s">
        <v>0</v>
      </c>
      <c r="F184" s="134" t="s">
        <v>66</v>
      </c>
      <c r="G184" s="134"/>
      <c r="H184" s="134"/>
      <c r="I184" s="134"/>
      <c r="J184" s="134"/>
      <c r="K184" s="134"/>
      <c r="L184" s="134"/>
      <c r="M184" s="134"/>
      <c r="N184" s="134"/>
      <c r="O184" s="134"/>
      <c r="P184" s="134"/>
      <c r="Q184" s="134"/>
      <c r="R184" s="134"/>
      <c r="S184" s="134"/>
      <c r="T184" s="134"/>
      <c r="U184" s="154" t="s">
        <v>67</v>
      </c>
      <c r="V184" s="154"/>
      <c r="W184" s="154"/>
      <c r="X184" s="154"/>
      <c r="Y184" s="154"/>
    </row>
    <row r="185" spans="1:25" ht="11.45" customHeight="1" x14ac:dyDescent="0.2">
      <c r="E185" s="37" t="s">
        <v>0</v>
      </c>
      <c r="F185" s="134" t="s">
        <v>5</v>
      </c>
      <c r="G185" s="134"/>
      <c r="H185" s="134"/>
      <c r="I185" s="134"/>
      <c r="J185" s="134"/>
      <c r="K185" s="134"/>
      <c r="L185" s="134"/>
      <c r="M185" s="134"/>
      <c r="N185" s="134"/>
      <c r="O185" s="134"/>
      <c r="P185" s="134"/>
      <c r="Q185" s="134"/>
      <c r="R185" s="134"/>
      <c r="S185" s="134"/>
      <c r="T185" s="134"/>
      <c r="U185" s="154" t="s">
        <v>68</v>
      </c>
      <c r="V185" s="154"/>
      <c r="W185" s="154"/>
      <c r="X185" s="154"/>
      <c r="Y185" s="154"/>
    </row>
    <row r="186" spans="1:25" ht="1.7" customHeight="1" x14ac:dyDescent="0.2">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row>
    <row r="187" spans="1:25" ht="1.1499999999999999" customHeight="1" x14ac:dyDescent="0.2">
      <c r="A187" s="152" t="s">
        <v>0</v>
      </c>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row>
    <row r="188" spans="1:25" ht="11.25" customHeight="1" x14ac:dyDescent="0.2">
      <c r="A188" s="177" t="s">
        <v>0</v>
      </c>
      <c r="B188" s="177"/>
      <c r="C188" s="181" t="s">
        <v>0</v>
      </c>
      <c r="D188" s="181"/>
      <c r="E188" s="181"/>
      <c r="F188" s="181"/>
      <c r="G188" s="39" t="s">
        <v>0</v>
      </c>
      <c r="H188" s="181" t="s">
        <v>0</v>
      </c>
      <c r="I188" s="181"/>
      <c r="J188" s="181" t="s">
        <v>0</v>
      </c>
      <c r="K188" s="181"/>
      <c r="L188" s="181"/>
      <c r="M188" s="181" t="s">
        <v>0</v>
      </c>
      <c r="N188" s="181"/>
      <c r="O188" s="181"/>
      <c r="P188" s="181" t="s">
        <v>0</v>
      </c>
      <c r="Q188" s="181"/>
      <c r="R188" s="181"/>
      <c r="S188" s="181"/>
      <c r="T188" s="177" t="s">
        <v>0</v>
      </c>
      <c r="U188" s="177"/>
      <c r="V188" s="177"/>
      <c r="W188" s="177" t="s">
        <v>0</v>
      </c>
      <c r="X188" s="177"/>
      <c r="Y188" s="38" t="s">
        <v>0</v>
      </c>
    </row>
    <row r="189" spans="1:25" ht="11.25" customHeight="1" x14ac:dyDescent="0.2">
      <c r="A189" s="179" t="s">
        <v>0</v>
      </c>
      <c r="B189" s="179"/>
      <c r="C189" s="165" t="s">
        <v>116</v>
      </c>
      <c r="D189" s="165"/>
      <c r="E189" s="165"/>
      <c r="F189" s="165"/>
      <c r="G189" s="165"/>
      <c r="H189" s="165"/>
      <c r="I189" s="165"/>
      <c r="J189" s="165"/>
      <c r="K189" s="165"/>
      <c r="L189" s="165"/>
      <c r="M189" s="165"/>
      <c r="N189" s="165"/>
      <c r="O189" s="165"/>
      <c r="P189" s="165"/>
      <c r="Q189" s="165"/>
      <c r="R189" s="165"/>
      <c r="S189" s="165"/>
      <c r="T189" s="149" t="s">
        <v>20</v>
      </c>
      <c r="U189" s="149"/>
      <c r="V189" s="149"/>
      <c r="W189" s="149" t="s">
        <v>21</v>
      </c>
      <c r="X189" s="149"/>
      <c r="Y189" s="40" t="s">
        <v>0</v>
      </c>
    </row>
    <row r="190" spans="1:25" ht="11.25" customHeight="1" x14ac:dyDescent="0.2">
      <c r="A190" s="177" t="s">
        <v>0</v>
      </c>
      <c r="B190" s="177"/>
      <c r="C190" s="164" t="s">
        <v>102</v>
      </c>
      <c r="D190" s="164"/>
      <c r="E190" s="164"/>
      <c r="F190" s="164"/>
      <c r="G190" s="164"/>
      <c r="H190" s="164"/>
      <c r="I190" s="164"/>
      <c r="J190" s="164"/>
      <c r="K190" s="164"/>
      <c r="L190" s="164"/>
      <c r="M190" s="164"/>
      <c r="N190" s="164"/>
      <c r="O190" s="164"/>
      <c r="P190" s="164"/>
      <c r="Q190" s="164"/>
      <c r="R190" s="164"/>
      <c r="S190" s="164"/>
      <c r="T190" s="151">
        <v>2593</v>
      </c>
      <c r="U190" s="151"/>
      <c r="V190" s="151"/>
      <c r="W190" s="144" t="s">
        <v>96</v>
      </c>
      <c r="X190" s="144"/>
      <c r="Y190" s="38" t="s">
        <v>0</v>
      </c>
    </row>
    <row r="191" spans="1:25" ht="11.25" customHeight="1" x14ac:dyDescent="0.2">
      <c r="A191" s="180" t="s">
        <v>0</v>
      </c>
      <c r="B191" s="180"/>
      <c r="C191" s="159" t="s">
        <v>117</v>
      </c>
      <c r="D191" s="159"/>
      <c r="E191" s="159"/>
      <c r="F191" s="159"/>
      <c r="G191" s="159"/>
      <c r="H191" s="159"/>
      <c r="I191" s="159"/>
      <c r="J191" s="159"/>
      <c r="K191" s="159"/>
      <c r="L191" s="159"/>
      <c r="M191" s="159"/>
      <c r="N191" s="159"/>
      <c r="O191" s="159"/>
      <c r="P191" s="159"/>
      <c r="Q191" s="159"/>
      <c r="R191" s="159"/>
      <c r="S191" s="159"/>
      <c r="T191" s="171">
        <v>1439</v>
      </c>
      <c r="U191" s="171"/>
      <c r="V191" s="171"/>
      <c r="W191" s="163">
        <v>55.5</v>
      </c>
      <c r="X191" s="163"/>
      <c r="Y191" s="48" t="s">
        <v>0</v>
      </c>
    </row>
    <row r="192" spans="1:25" ht="11.25" customHeight="1" x14ac:dyDescent="0.2">
      <c r="A192" s="177" t="s">
        <v>0</v>
      </c>
      <c r="B192" s="177"/>
      <c r="C192" s="161" t="s">
        <v>118</v>
      </c>
      <c r="D192" s="161"/>
      <c r="E192" s="161"/>
      <c r="F192" s="161"/>
      <c r="G192" s="161"/>
      <c r="H192" s="161"/>
      <c r="I192" s="161"/>
      <c r="J192" s="161"/>
      <c r="K192" s="161"/>
      <c r="L192" s="161"/>
      <c r="M192" s="161"/>
      <c r="N192" s="161"/>
      <c r="O192" s="161"/>
      <c r="P192" s="161"/>
      <c r="Q192" s="161"/>
      <c r="R192" s="161"/>
      <c r="S192" s="161"/>
      <c r="T192" s="151">
        <v>1154</v>
      </c>
      <c r="U192" s="151"/>
      <c r="V192" s="151"/>
      <c r="W192" s="141">
        <v>44.5</v>
      </c>
      <c r="X192" s="141"/>
      <c r="Y192" s="38" t="s">
        <v>0</v>
      </c>
    </row>
    <row r="193" spans="1:25" ht="11.25" customHeight="1" x14ac:dyDescent="0.2">
      <c r="A193" s="180" t="s">
        <v>0</v>
      </c>
      <c r="B193" s="180"/>
      <c r="C193" s="180" t="s">
        <v>0</v>
      </c>
      <c r="D193" s="180"/>
      <c r="E193" s="180"/>
      <c r="F193" s="180"/>
      <c r="G193" s="48" t="s">
        <v>0</v>
      </c>
      <c r="H193" s="180" t="s">
        <v>0</v>
      </c>
      <c r="I193" s="180"/>
      <c r="J193" s="180" t="s">
        <v>0</v>
      </c>
      <c r="K193" s="180"/>
      <c r="L193" s="180"/>
      <c r="M193" s="143" t="s">
        <v>0</v>
      </c>
      <c r="N193" s="143"/>
      <c r="O193" s="143"/>
      <c r="P193" s="180" t="s">
        <v>0</v>
      </c>
      <c r="Q193" s="180"/>
      <c r="R193" s="180"/>
      <c r="S193" s="180"/>
      <c r="T193" s="180" t="s">
        <v>0</v>
      </c>
      <c r="U193" s="180"/>
      <c r="V193" s="180"/>
      <c r="W193" s="180" t="s">
        <v>0</v>
      </c>
      <c r="X193" s="180"/>
      <c r="Y193" s="48" t="s">
        <v>0</v>
      </c>
    </row>
    <row r="194" spans="1:25" ht="11.25" customHeight="1" x14ac:dyDescent="0.2">
      <c r="A194" s="146" t="s">
        <v>0</v>
      </c>
      <c r="B194" s="146"/>
      <c r="C194" s="165" t="s">
        <v>119</v>
      </c>
      <c r="D194" s="165"/>
      <c r="E194" s="165"/>
      <c r="F194" s="165"/>
      <c r="G194" s="165"/>
      <c r="H194" s="165"/>
      <c r="I194" s="165"/>
      <c r="J194" s="165"/>
      <c r="K194" s="165"/>
      <c r="L194" s="165"/>
      <c r="M194" s="165"/>
      <c r="N194" s="165"/>
      <c r="O194" s="165"/>
      <c r="P194" s="165"/>
      <c r="Q194" s="165"/>
      <c r="R194" s="165"/>
      <c r="S194" s="165"/>
      <c r="T194" s="146" t="s">
        <v>0</v>
      </c>
      <c r="U194" s="146"/>
      <c r="V194" s="146"/>
      <c r="W194" s="146" t="s">
        <v>0</v>
      </c>
      <c r="X194" s="146"/>
      <c r="Y194" s="45" t="s">
        <v>0</v>
      </c>
    </row>
    <row r="195" spans="1:25" ht="11.25" customHeight="1" x14ac:dyDescent="0.2">
      <c r="A195" s="146" t="s">
        <v>0</v>
      </c>
      <c r="B195" s="146"/>
      <c r="C195" s="146" t="s">
        <v>0</v>
      </c>
      <c r="D195" s="146"/>
      <c r="E195" s="146"/>
      <c r="F195" s="146"/>
      <c r="G195" s="146"/>
      <c r="H195" s="146"/>
      <c r="I195" s="146"/>
      <c r="J195" s="149" t="s">
        <v>0</v>
      </c>
      <c r="K195" s="149"/>
      <c r="L195" s="149"/>
      <c r="M195" s="146" t="s">
        <v>0</v>
      </c>
      <c r="N195" s="146"/>
      <c r="O195" s="146"/>
      <c r="P195" s="146"/>
      <c r="Q195" s="146"/>
      <c r="R195" s="146"/>
      <c r="S195" s="146"/>
      <c r="T195" s="149" t="s">
        <v>20</v>
      </c>
      <c r="U195" s="149"/>
      <c r="V195" s="149"/>
      <c r="W195" s="149" t="s">
        <v>21</v>
      </c>
      <c r="X195" s="149"/>
      <c r="Y195" s="40" t="s">
        <v>0</v>
      </c>
    </row>
    <row r="196" spans="1:25" ht="11.25" customHeight="1" x14ac:dyDescent="0.2">
      <c r="A196" s="142" t="s">
        <v>0</v>
      </c>
      <c r="B196" s="142"/>
      <c r="C196" s="164" t="s">
        <v>102</v>
      </c>
      <c r="D196" s="164"/>
      <c r="E196" s="164"/>
      <c r="F196" s="164"/>
      <c r="G196" s="42" t="s">
        <v>0</v>
      </c>
      <c r="H196" s="144" t="s">
        <v>0</v>
      </c>
      <c r="I196" s="144"/>
      <c r="J196" s="144" t="s">
        <v>0</v>
      </c>
      <c r="K196" s="144"/>
      <c r="L196" s="144"/>
      <c r="M196" s="142" t="s">
        <v>0</v>
      </c>
      <c r="N196" s="142"/>
      <c r="O196" s="142"/>
      <c r="P196" s="144" t="s">
        <v>0</v>
      </c>
      <c r="Q196" s="144"/>
      <c r="R196" s="144"/>
      <c r="S196" s="144"/>
      <c r="T196" s="151">
        <v>1388</v>
      </c>
      <c r="U196" s="151"/>
      <c r="V196" s="151"/>
      <c r="W196" s="144" t="s">
        <v>96</v>
      </c>
      <c r="X196" s="144"/>
      <c r="Y196" s="38" t="s">
        <v>0</v>
      </c>
    </row>
    <row r="197" spans="1:25" ht="10.5" customHeight="1" x14ac:dyDescent="0.2">
      <c r="A197" s="143" t="s">
        <v>0</v>
      </c>
      <c r="B197" s="143"/>
      <c r="C197" s="159" t="s">
        <v>120</v>
      </c>
      <c r="D197" s="159"/>
      <c r="E197" s="159"/>
      <c r="F197" s="159"/>
      <c r="G197" s="159"/>
      <c r="H197" s="159"/>
      <c r="I197" s="159"/>
      <c r="J197" s="150" t="s">
        <v>0</v>
      </c>
      <c r="K197" s="150"/>
      <c r="L197" s="150"/>
      <c r="M197" s="143" t="s">
        <v>0</v>
      </c>
      <c r="N197" s="143"/>
      <c r="O197" s="143"/>
      <c r="P197" s="150" t="s">
        <v>0</v>
      </c>
      <c r="Q197" s="150"/>
      <c r="R197" s="150"/>
      <c r="S197" s="150"/>
      <c r="T197" s="171">
        <v>70</v>
      </c>
      <c r="U197" s="171"/>
      <c r="V197" s="171"/>
      <c r="W197" s="163">
        <v>5</v>
      </c>
      <c r="X197" s="163"/>
      <c r="Y197" s="48" t="s">
        <v>0</v>
      </c>
    </row>
    <row r="198" spans="1:25" ht="11.25" customHeight="1" x14ac:dyDescent="0.2">
      <c r="A198" s="142" t="s">
        <v>0</v>
      </c>
      <c r="B198" s="142"/>
      <c r="C198" s="161" t="s">
        <v>121</v>
      </c>
      <c r="D198" s="161"/>
      <c r="E198" s="161"/>
      <c r="F198" s="161"/>
      <c r="G198" s="161"/>
      <c r="H198" s="161"/>
      <c r="I198" s="161"/>
      <c r="J198" s="144" t="s">
        <v>0</v>
      </c>
      <c r="K198" s="144"/>
      <c r="L198" s="144"/>
      <c r="M198" s="142" t="s">
        <v>0</v>
      </c>
      <c r="N198" s="142"/>
      <c r="O198" s="142"/>
      <c r="P198" s="144" t="s">
        <v>0</v>
      </c>
      <c r="Q198" s="144"/>
      <c r="R198" s="144"/>
      <c r="S198" s="144"/>
      <c r="T198" s="151">
        <v>13</v>
      </c>
      <c r="U198" s="151"/>
      <c r="V198" s="151"/>
      <c r="W198" s="141">
        <v>0.9</v>
      </c>
      <c r="X198" s="141"/>
      <c r="Y198" s="38" t="s">
        <v>0</v>
      </c>
    </row>
    <row r="199" spans="1:25" ht="10.5" customHeight="1" x14ac:dyDescent="0.2">
      <c r="A199" s="143" t="s">
        <v>0</v>
      </c>
      <c r="B199" s="143"/>
      <c r="C199" s="159" t="s">
        <v>122</v>
      </c>
      <c r="D199" s="159"/>
      <c r="E199" s="159"/>
      <c r="F199" s="159"/>
      <c r="G199" s="159"/>
      <c r="H199" s="159"/>
      <c r="I199" s="159"/>
      <c r="J199" s="150" t="s">
        <v>0</v>
      </c>
      <c r="K199" s="150"/>
      <c r="L199" s="150"/>
      <c r="M199" s="143" t="s">
        <v>0</v>
      </c>
      <c r="N199" s="143"/>
      <c r="O199" s="143"/>
      <c r="P199" s="150" t="s">
        <v>0</v>
      </c>
      <c r="Q199" s="150"/>
      <c r="R199" s="150"/>
      <c r="S199" s="150"/>
      <c r="T199" s="171">
        <v>96</v>
      </c>
      <c r="U199" s="171"/>
      <c r="V199" s="171"/>
      <c r="W199" s="163">
        <v>6.9</v>
      </c>
      <c r="X199" s="163"/>
      <c r="Y199" s="48" t="s">
        <v>0</v>
      </c>
    </row>
    <row r="200" spans="1:25" ht="11.25" customHeight="1" x14ac:dyDescent="0.2">
      <c r="A200" s="142" t="s">
        <v>0</v>
      </c>
      <c r="B200" s="142"/>
      <c r="C200" s="161" t="s">
        <v>123</v>
      </c>
      <c r="D200" s="161"/>
      <c r="E200" s="161"/>
      <c r="F200" s="161"/>
      <c r="G200" s="161"/>
      <c r="H200" s="161"/>
      <c r="I200" s="161"/>
      <c r="J200" s="144" t="s">
        <v>0</v>
      </c>
      <c r="K200" s="144"/>
      <c r="L200" s="144"/>
      <c r="M200" s="142" t="s">
        <v>0</v>
      </c>
      <c r="N200" s="142"/>
      <c r="O200" s="142"/>
      <c r="P200" s="144" t="s">
        <v>0</v>
      </c>
      <c r="Q200" s="144"/>
      <c r="R200" s="144"/>
      <c r="S200" s="144"/>
      <c r="T200" s="151">
        <v>22</v>
      </c>
      <c r="U200" s="151"/>
      <c r="V200" s="151"/>
      <c r="W200" s="141">
        <v>1.6</v>
      </c>
      <c r="X200" s="141"/>
      <c r="Y200" s="38" t="s">
        <v>0</v>
      </c>
    </row>
    <row r="201" spans="1:25" ht="10.5" customHeight="1" x14ac:dyDescent="0.2">
      <c r="A201" s="143" t="s">
        <v>0</v>
      </c>
      <c r="B201" s="143"/>
      <c r="C201" s="159" t="s">
        <v>124</v>
      </c>
      <c r="D201" s="159"/>
      <c r="E201" s="159"/>
      <c r="F201" s="159"/>
      <c r="G201" s="159"/>
      <c r="H201" s="159"/>
      <c r="I201" s="159"/>
      <c r="J201" s="150" t="s">
        <v>0</v>
      </c>
      <c r="K201" s="150"/>
      <c r="L201" s="150"/>
      <c r="M201" s="143" t="s">
        <v>0</v>
      </c>
      <c r="N201" s="143"/>
      <c r="O201" s="143"/>
      <c r="P201" s="150" t="s">
        <v>0</v>
      </c>
      <c r="Q201" s="150"/>
      <c r="R201" s="150"/>
      <c r="S201" s="150"/>
      <c r="T201" s="171">
        <v>1037</v>
      </c>
      <c r="U201" s="171"/>
      <c r="V201" s="171"/>
      <c r="W201" s="163">
        <v>74.7</v>
      </c>
      <c r="X201" s="163"/>
      <c r="Y201" s="48" t="s">
        <v>0</v>
      </c>
    </row>
    <row r="202" spans="1:25" ht="10.5" customHeight="1" x14ac:dyDescent="0.2">
      <c r="A202" s="177" t="s">
        <v>0</v>
      </c>
      <c r="B202" s="177"/>
      <c r="C202" s="161" t="s">
        <v>125</v>
      </c>
      <c r="D202" s="161"/>
      <c r="E202" s="161"/>
      <c r="F202" s="161"/>
      <c r="G202" s="161"/>
      <c r="H202" s="161"/>
      <c r="I202" s="161"/>
      <c r="J202" s="142" t="s">
        <v>0</v>
      </c>
      <c r="K202" s="142"/>
      <c r="L202" s="142"/>
      <c r="M202" s="142" t="s">
        <v>0</v>
      </c>
      <c r="N202" s="142"/>
      <c r="O202" s="142"/>
      <c r="P202" s="142" t="s">
        <v>0</v>
      </c>
      <c r="Q202" s="142"/>
      <c r="R202" s="142"/>
      <c r="S202" s="142"/>
      <c r="T202" s="151">
        <v>8</v>
      </c>
      <c r="U202" s="151"/>
      <c r="V202" s="151"/>
      <c r="W202" s="141">
        <v>0.6</v>
      </c>
      <c r="X202" s="141"/>
      <c r="Y202" s="38" t="s">
        <v>0</v>
      </c>
    </row>
    <row r="203" spans="1:25" ht="10.5" customHeight="1" x14ac:dyDescent="0.2">
      <c r="A203" s="180" t="s">
        <v>0</v>
      </c>
      <c r="B203" s="180"/>
      <c r="C203" s="159" t="s">
        <v>126</v>
      </c>
      <c r="D203" s="159"/>
      <c r="E203" s="159"/>
      <c r="F203" s="159"/>
      <c r="G203" s="48" t="s">
        <v>0</v>
      </c>
      <c r="H203" s="180" t="s">
        <v>0</v>
      </c>
      <c r="I203" s="180"/>
      <c r="J203" s="180" t="s">
        <v>0</v>
      </c>
      <c r="K203" s="180"/>
      <c r="L203" s="180"/>
      <c r="M203" s="143" t="s">
        <v>0</v>
      </c>
      <c r="N203" s="143"/>
      <c r="O203" s="143"/>
      <c r="P203" s="180" t="s">
        <v>0</v>
      </c>
      <c r="Q203" s="180"/>
      <c r="R203" s="180"/>
      <c r="S203" s="180"/>
      <c r="T203" s="171">
        <v>261</v>
      </c>
      <c r="U203" s="171"/>
      <c r="V203" s="171"/>
      <c r="W203" s="163">
        <v>18.8</v>
      </c>
      <c r="X203" s="163"/>
      <c r="Y203" s="48" t="s">
        <v>0</v>
      </c>
    </row>
    <row r="204" spans="1:25" ht="10.5" customHeight="1" x14ac:dyDescent="0.2">
      <c r="A204" s="177" t="s">
        <v>0</v>
      </c>
      <c r="B204" s="177"/>
      <c r="C204" s="142" t="s">
        <v>0</v>
      </c>
      <c r="D204" s="142"/>
      <c r="E204" s="142"/>
      <c r="F204" s="142"/>
      <c r="G204" s="38" t="s">
        <v>0</v>
      </c>
      <c r="H204" s="177" t="s">
        <v>0</v>
      </c>
      <c r="I204" s="177"/>
      <c r="J204" s="177" t="s">
        <v>0</v>
      </c>
      <c r="K204" s="177"/>
      <c r="L204" s="177"/>
      <c r="M204" s="142" t="s">
        <v>0</v>
      </c>
      <c r="N204" s="142"/>
      <c r="O204" s="142"/>
      <c r="P204" s="177" t="s">
        <v>0</v>
      </c>
      <c r="Q204" s="177"/>
      <c r="R204" s="177"/>
      <c r="S204" s="177"/>
      <c r="T204" s="177" t="s">
        <v>0</v>
      </c>
      <c r="U204" s="177"/>
      <c r="V204" s="177"/>
      <c r="W204" s="177" t="s">
        <v>0</v>
      </c>
      <c r="X204" s="177"/>
      <c r="Y204" s="38" t="s">
        <v>0</v>
      </c>
    </row>
    <row r="205" spans="1:25" ht="10.5" customHeight="1" x14ac:dyDescent="0.2">
      <c r="A205" s="146" t="s">
        <v>0</v>
      </c>
      <c r="B205" s="146"/>
      <c r="C205" s="165" t="s">
        <v>127</v>
      </c>
      <c r="D205" s="165"/>
      <c r="E205" s="165"/>
      <c r="F205" s="165"/>
      <c r="G205" s="165"/>
      <c r="H205" s="165"/>
      <c r="I205" s="165"/>
      <c r="J205" s="165"/>
      <c r="K205" s="165"/>
      <c r="L205" s="165"/>
      <c r="M205" s="165"/>
      <c r="N205" s="165"/>
      <c r="O205" s="165"/>
      <c r="P205" s="165"/>
      <c r="Q205" s="165"/>
      <c r="R205" s="165"/>
      <c r="S205" s="165"/>
      <c r="T205" s="146" t="s">
        <v>0</v>
      </c>
      <c r="U205" s="146"/>
      <c r="V205" s="146"/>
      <c r="W205" s="146" t="s">
        <v>0</v>
      </c>
      <c r="X205" s="146"/>
      <c r="Y205" s="45" t="s">
        <v>0</v>
      </c>
    </row>
    <row r="206" spans="1:25" ht="11.25" customHeight="1" x14ac:dyDescent="0.2">
      <c r="A206" s="179" t="s">
        <v>0</v>
      </c>
      <c r="B206" s="179"/>
      <c r="C206" s="146" t="s">
        <v>0</v>
      </c>
      <c r="D206" s="146"/>
      <c r="E206" s="146"/>
      <c r="F206" s="146"/>
      <c r="G206" s="45" t="s">
        <v>0</v>
      </c>
      <c r="H206" s="149" t="s">
        <v>0</v>
      </c>
      <c r="I206" s="149"/>
      <c r="J206" s="146" t="s">
        <v>0</v>
      </c>
      <c r="K206" s="146"/>
      <c r="L206" s="146"/>
      <c r="M206" s="149" t="s">
        <v>0</v>
      </c>
      <c r="N206" s="149"/>
      <c r="O206" s="149"/>
      <c r="P206" s="146" t="s">
        <v>0</v>
      </c>
      <c r="Q206" s="146"/>
      <c r="R206" s="146"/>
      <c r="S206" s="146"/>
      <c r="T206" s="147" t="s">
        <v>128</v>
      </c>
      <c r="U206" s="147"/>
      <c r="V206" s="147"/>
      <c r="W206" s="147"/>
      <c r="X206" s="147"/>
      <c r="Y206" s="40" t="s">
        <v>0</v>
      </c>
    </row>
    <row r="207" spans="1:25" ht="11.25" customHeight="1" x14ac:dyDescent="0.2">
      <c r="A207" s="179" t="s">
        <v>0</v>
      </c>
      <c r="B207" s="179"/>
      <c r="C207" s="165" t="s">
        <v>0</v>
      </c>
      <c r="D207" s="165"/>
      <c r="E207" s="165"/>
      <c r="F207" s="165"/>
      <c r="G207" s="45" t="s">
        <v>0</v>
      </c>
      <c r="H207" s="146" t="s">
        <v>0</v>
      </c>
      <c r="I207" s="146"/>
      <c r="J207" s="149" t="s">
        <v>0</v>
      </c>
      <c r="K207" s="149"/>
      <c r="L207" s="149"/>
      <c r="M207" s="149"/>
      <c r="N207" s="149"/>
      <c r="O207" s="149"/>
      <c r="P207" s="149" t="s">
        <v>129</v>
      </c>
      <c r="Q207" s="149"/>
      <c r="R207" s="149"/>
      <c r="S207" s="149"/>
      <c r="T207" s="149" t="s">
        <v>20</v>
      </c>
      <c r="U207" s="149"/>
      <c r="V207" s="149"/>
      <c r="W207" s="149" t="s">
        <v>130</v>
      </c>
      <c r="X207" s="149"/>
      <c r="Y207" s="40" t="s">
        <v>0</v>
      </c>
    </row>
    <row r="208" spans="1:25" ht="11.25" customHeight="1" x14ac:dyDescent="0.2">
      <c r="A208" s="142" t="s">
        <v>0</v>
      </c>
      <c r="B208" s="142"/>
      <c r="C208" s="142" t="s">
        <v>102</v>
      </c>
      <c r="D208" s="142"/>
      <c r="E208" s="142"/>
      <c r="F208" s="142"/>
      <c r="G208" s="42" t="s">
        <v>0</v>
      </c>
      <c r="H208" s="144" t="s">
        <v>0</v>
      </c>
      <c r="I208" s="144"/>
      <c r="J208" s="144" t="s">
        <v>0</v>
      </c>
      <c r="K208" s="144"/>
      <c r="L208" s="144"/>
      <c r="M208" s="144" t="s">
        <v>0</v>
      </c>
      <c r="N208" s="144"/>
      <c r="O208" s="144"/>
      <c r="P208" s="151">
        <v>3501</v>
      </c>
      <c r="Q208" s="151"/>
      <c r="R208" s="151"/>
      <c r="S208" s="151"/>
      <c r="T208" s="151">
        <v>2593</v>
      </c>
      <c r="U208" s="151"/>
      <c r="V208" s="151"/>
      <c r="W208" s="141">
        <v>74.099999999999994</v>
      </c>
      <c r="X208" s="141"/>
      <c r="Y208" s="38" t="s">
        <v>0</v>
      </c>
    </row>
    <row r="209" spans="1:25" ht="11.25" customHeight="1" x14ac:dyDescent="0.2">
      <c r="A209" s="143" t="s">
        <v>0</v>
      </c>
      <c r="B209" s="143"/>
      <c r="C209" s="169" t="s">
        <v>131</v>
      </c>
      <c r="D209" s="169"/>
      <c r="E209" s="169"/>
      <c r="F209" s="169"/>
      <c r="G209" s="44" t="s">
        <v>0</v>
      </c>
      <c r="H209" s="150" t="s">
        <v>0</v>
      </c>
      <c r="I209" s="150"/>
      <c r="J209" s="150" t="s">
        <v>0</v>
      </c>
      <c r="K209" s="150"/>
      <c r="L209" s="150"/>
      <c r="M209" s="150" t="s">
        <v>0</v>
      </c>
      <c r="N209" s="150"/>
      <c r="O209" s="150"/>
      <c r="P209" s="171">
        <v>155</v>
      </c>
      <c r="Q209" s="171"/>
      <c r="R209" s="171"/>
      <c r="S209" s="171"/>
      <c r="T209" s="171">
        <v>43</v>
      </c>
      <c r="U209" s="171"/>
      <c r="V209" s="171"/>
      <c r="W209" s="163">
        <v>27.7</v>
      </c>
      <c r="X209" s="163"/>
      <c r="Y209" s="48" t="s">
        <v>0</v>
      </c>
    </row>
    <row r="210" spans="1:25" ht="10.5" customHeight="1" x14ac:dyDescent="0.2">
      <c r="A210" s="142" t="s">
        <v>0</v>
      </c>
      <c r="B210" s="142"/>
      <c r="C210" s="164" t="s">
        <v>46</v>
      </c>
      <c r="D210" s="164"/>
      <c r="E210" s="164"/>
      <c r="F210" s="164"/>
      <c r="G210" s="42" t="s">
        <v>0</v>
      </c>
      <c r="H210" s="144" t="s">
        <v>0</v>
      </c>
      <c r="I210" s="144"/>
      <c r="J210" s="144" t="s">
        <v>0</v>
      </c>
      <c r="K210" s="144"/>
      <c r="L210" s="144"/>
      <c r="M210" s="144" t="s">
        <v>0</v>
      </c>
      <c r="N210" s="144"/>
      <c r="O210" s="144"/>
      <c r="P210" s="151">
        <v>388</v>
      </c>
      <c r="Q210" s="151"/>
      <c r="R210" s="151"/>
      <c r="S210" s="151"/>
      <c r="T210" s="151">
        <v>208</v>
      </c>
      <c r="U210" s="151"/>
      <c r="V210" s="151"/>
      <c r="W210" s="141">
        <v>53.6</v>
      </c>
      <c r="X210" s="141"/>
      <c r="Y210" s="38" t="s">
        <v>0</v>
      </c>
    </row>
    <row r="211" spans="1:25" ht="11.25" customHeight="1" x14ac:dyDescent="0.2">
      <c r="A211" s="143" t="s">
        <v>0</v>
      </c>
      <c r="B211" s="143"/>
      <c r="C211" s="169" t="s">
        <v>47</v>
      </c>
      <c r="D211" s="169"/>
      <c r="E211" s="169"/>
      <c r="F211" s="169"/>
      <c r="G211" s="44" t="s">
        <v>0</v>
      </c>
      <c r="H211" s="150" t="s">
        <v>0</v>
      </c>
      <c r="I211" s="150"/>
      <c r="J211" s="150" t="s">
        <v>0</v>
      </c>
      <c r="K211" s="150"/>
      <c r="L211" s="150"/>
      <c r="M211" s="150" t="s">
        <v>0</v>
      </c>
      <c r="N211" s="150"/>
      <c r="O211" s="150"/>
      <c r="P211" s="171">
        <v>471</v>
      </c>
      <c r="Q211" s="171"/>
      <c r="R211" s="171"/>
      <c r="S211" s="171"/>
      <c r="T211" s="171">
        <v>344</v>
      </c>
      <c r="U211" s="171"/>
      <c r="V211" s="171"/>
      <c r="W211" s="163">
        <v>73</v>
      </c>
      <c r="X211" s="163"/>
      <c r="Y211" s="50" t="s">
        <v>0</v>
      </c>
    </row>
    <row r="212" spans="1:25" ht="11.25" customHeight="1" x14ac:dyDescent="0.2">
      <c r="A212" s="142" t="s">
        <v>0</v>
      </c>
      <c r="B212" s="142"/>
      <c r="C212" s="164" t="s">
        <v>48</v>
      </c>
      <c r="D212" s="164"/>
      <c r="E212" s="164"/>
      <c r="F212" s="164"/>
      <c r="G212" s="41" t="s">
        <v>0</v>
      </c>
      <c r="H212" s="144" t="s">
        <v>0</v>
      </c>
      <c r="I212" s="144"/>
      <c r="J212" s="144" t="s">
        <v>0</v>
      </c>
      <c r="K212" s="144"/>
      <c r="L212" s="144"/>
      <c r="M212" s="144" t="s">
        <v>0</v>
      </c>
      <c r="N212" s="144"/>
      <c r="O212" s="144"/>
      <c r="P212" s="151">
        <v>719</v>
      </c>
      <c r="Q212" s="151"/>
      <c r="R212" s="151"/>
      <c r="S212" s="151"/>
      <c r="T212" s="151">
        <v>552</v>
      </c>
      <c r="U212" s="151"/>
      <c r="V212" s="151"/>
      <c r="W212" s="141">
        <v>76.8</v>
      </c>
      <c r="X212" s="141"/>
      <c r="Y212" s="37" t="s">
        <v>0</v>
      </c>
    </row>
    <row r="213" spans="1:25" ht="11.25" customHeight="1" x14ac:dyDescent="0.2">
      <c r="A213" s="143" t="s">
        <v>0</v>
      </c>
      <c r="B213" s="143"/>
      <c r="C213" s="169" t="s">
        <v>49</v>
      </c>
      <c r="D213" s="169"/>
      <c r="E213" s="169"/>
      <c r="F213" s="169"/>
      <c r="G213" s="43" t="s">
        <v>0</v>
      </c>
      <c r="H213" s="150" t="s">
        <v>0</v>
      </c>
      <c r="I213" s="150"/>
      <c r="J213" s="150" t="s">
        <v>0</v>
      </c>
      <c r="K213" s="150"/>
      <c r="L213" s="150"/>
      <c r="M213" s="150" t="s">
        <v>0</v>
      </c>
      <c r="N213" s="150"/>
      <c r="O213" s="150"/>
      <c r="P213" s="171">
        <v>736</v>
      </c>
      <c r="Q213" s="171"/>
      <c r="R213" s="171"/>
      <c r="S213" s="171"/>
      <c r="T213" s="171">
        <v>621</v>
      </c>
      <c r="U213" s="171"/>
      <c r="V213" s="171"/>
      <c r="W213" s="163">
        <v>84.4</v>
      </c>
      <c r="X213" s="163"/>
      <c r="Y213" s="43" t="s">
        <v>0</v>
      </c>
    </row>
    <row r="214" spans="1:25" ht="11.25" customHeight="1" x14ac:dyDescent="0.2">
      <c r="A214" s="142" t="s">
        <v>0</v>
      </c>
      <c r="B214" s="142"/>
      <c r="C214" s="164" t="s">
        <v>50</v>
      </c>
      <c r="D214" s="164"/>
      <c r="E214" s="164"/>
      <c r="F214" s="164"/>
      <c r="G214" s="41" t="s">
        <v>0</v>
      </c>
      <c r="H214" s="144" t="s">
        <v>0</v>
      </c>
      <c r="I214" s="144"/>
      <c r="J214" s="144" t="s">
        <v>0</v>
      </c>
      <c r="K214" s="144"/>
      <c r="L214" s="144"/>
      <c r="M214" s="144" t="s">
        <v>0</v>
      </c>
      <c r="N214" s="144"/>
      <c r="O214" s="144"/>
      <c r="P214" s="151">
        <v>560</v>
      </c>
      <c r="Q214" s="151"/>
      <c r="R214" s="151"/>
      <c r="S214" s="151"/>
      <c r="T214" s="151">
        <v>465</v>
      </c>
      <c r="U214" s="151"/>
      <c r="V214" s="151"/>
      <c r="W214" s="141">
        <v>83</v>
      </c>
      <c r="X214" s="141"/>
      <c r="Y214" s="37" t="s">
        <v>0</v>
      </c>
    </row>
    <row r="215" spans="1:25" ht="11.25" customHeight="1" x14ac:dyDescent="0.2">
      <c r="A215" s="143" t="s">
        <v>0</v>
      </c>
      <c r="B215" s="143"/>
      <c r="C215" s="169" t="s">
        <v>132</v>
      </c>
      <c r="D215" s="169"/>
      <c r="E215" s="169"/>
      <c r="F215" s="169"/>
      <c r="G215" s="43" t="s">
        <v>0</v>
      </c>
      <c r="H215" s="150" t="s">
        <v>0</v>
      </c>
      <c r="I215" s="150"/>
      <c r="J215" s="150" t="s">
        <v>0</v>
      </c>
      <c r="K215" s="150"/>
      <c r="L215" s="150"/>
      <c r="M215" s="150" t="s">
        <v>0</v>
      </c>
      <c r="N215" s="150"/>
      <c r="O215" s="150"/>
      <c r="P215" s="171">
        <v>346</v>
      </c>
      <c r="Q215" s="171"/>
      <c r="R215" s="171"/>
      <c r="S215" s="171"/>
      <c r="T215" s="171">
        <v>274</v>
      </c>
      <c r="U215" s="171"/>
      <c r="V215" s="171"/>
      <c r="W215" s="163">
        <v>79.2</v>
      </c>
      <c r="X215" s="163"/>
      <c r="Y215" s="50" t="s">
        <v>0</v>
      </c>
    </row>
    <row r="216" spans="1:25" ht="11.25" customHeight="1" x14ac:dyDescent="0.2">
      <c r="A216" s="142" t="s">
        <v>0</v>
      </c>
      <c r="B216" s="142"/>
      <c r="C216" s="164" t="s">
        <v>133</v>
      </c>
      <c r="D216" s="164"/>
      <c r="E216" s="164"/>
      <c r="F216" s="164"/>
      <c r="G216" s="38" t="s">
        <v>0</v>
      </c>
      <c r="H216" s="144" t="s">
        <v>0</v>
      </c>
      <c r="I216" s="144"/>
      <c r="J216" s="144" t="s">
        <v>0</v>
      </c>
      <c r="K216" s="144"/>
      <c r="L216" s="144"/>
      <c r="M216" s="144" t="s">
        <v>0</v>
      </c>
      <c r="N216" s="144"/>
      <c r="O216" s="144"/>
      <c r="P216" s="151">
        <v>126</v>
      </c>
      <c r="Q216" s="151"/>
      <c r="R216" s="151"/>
      <c r="S216" s="151"/>
      <c r="T216" s="151">
        <v>86</v>
      </c>
      <c r="U216" s="151"/>
      <c r="V216" s="151"/>
      <c r="W216" s="141">
        <v>68.3</v>
      </c>
      <c r="X216" s="141"/>
      <c r="Y216" s="38" t="s">
        <v>0</v>
      </c>
    </row>
    <row r="217" spans="1:25" ht="10.5" customHeight="1" x14ac:dyDescent="0.2">
      <c r="A217" s="144" t="s">
        <v>0</v>
      </c>
      <c r="B217" s="144"/>
      <c r="C217" s="164" t="s">
        <v>0</v>
      </c>
      <c r="D217" s="164"/>
      <c r="E217" s="164"/>
      <c r="F217" s="164"/>
      <c r="G217" s="42" t="s">
        <v>0</v>
      </c>
      <c r="H217" s="144" t="s">
        <v>0</v>
      </c>
      <c r="I217" s="144"/>
      <c r="J217" s="144" t="s">
        <v>0</v>
      </c>
      <c r="K217" s="144"/>
      <c r="L217" s="144"/>
      <c r="M217" s="142" t="s">
        <v>0</v>
      </c>
      <c r="N217" s="142"/>
      <c r="O217" s="142"/>
      <c r="P217" s="144" t="s">
        <v>0</v>
      </c>
      <c r="Q217" s="144"/>
      <c r="R217" s="144"/>
      <c r="S217" s="144"/>
      <c r="T217" s="144" t="s">
        <v>0</v>
      </c>
      <c r="U217" s="144"/>
      <c r="V217" s="144"/>
      <c r="W217" s="144" t="s">
        <v>0</v>
      </c>
      <c r="X217" s="144"/>
      <c r="Y217" s="42" t="s">
        <v>0</v>
      </c>
    </row>
    <row r="218" spans="1:25" ht="10.5" customHeight="1" x14ac:dyDescent="0.2">
      <c r="A218" s="146" t="s">
        <v>0</v>
      </c>
      <c r="B218" s="146"/>
      <c r="C218" s="165" t="s">
        <v>134</v>
      </c>
      <c r="D218" s="165"/>
      <c r="E218" s="165"/>
      <c r="F218" s="165"/>
      <c r="G218" s="165"/>
      <c r="H218" s="165"/>
      <c r="I218" s="165"/>
      <c r="J218" s="165"/>
      <c r="K218" s="165"/>
      <c r="L218" s="165"/>
      <c r="M218" s="165"/>
      <c r="N218" s="165"/>
      <c r="O218" s="165"/>
      <c r="P218" s="165"/>
      <c r="Q218" s="165"/>
      <c r="R218" s="165"/>
      <c r="S218" s="165"/>
      <c r="T218" s="146" t="s">
        <v>0</v>
      </c>
      <c r="U218" s="146"/>
      <c r="V218" s="146"/>
      <c r="W218" s="146" t="s">
        <v>0</v>
      </c>
      <c r="X218" s="146"/>
      <c r="Y218" s="45" t="s">
        <v>0</v>
      </c>
    </row>
    <row r="219" spans="1:25" ht="11.25" customHeight="1" x14ac:dyDescent="0.2">
      <c r="A219" s="146" t="s">
        <v>0</v>
      </c>
      <c r="B219" s="146"/>
      <c r="C219" s="178" t="s">
        <v>0</v>
      </c>
      <c r="D219" s="178"/>
      <c r="E219" s="178"/>
      <c r="F219" s="178"/>
      <c r="G219" s="51" t="s">
        <v>0</v>
      </c>
      <c r="H219" s="148" t="s">
        <v>0</v>
      </c>
      <c r="I219" s="148"/>
      <c r="J219" s="146" t="s">
        <v>0</v>
      </c>
      <c r="K219" s="146"/>
      <c r="L219" s="146"/>
      <c r="M219" s="146" t="s">
        <v>0</v>
      </c>
      <c r="N219" s="146"/>
      <c r="O219" s="146"/>
      <c r="P219" s="146" t="s">
        <v>0</v>
      </c>
      <c r="Q219" s="146"/>
      <c r="R219" s="146"/>
      <c r="S219" s="146"/>
      <c r="T219" s="147" t="s">
        <v>128</v>
      </c>
      <c r="U219" s="147"/>
      <c r="V219" s="147"/>
      <c r="W219" s="147"/>
      <c r="X219" s="147"/>
      <c r="Y219" s="40" t="s">
        <v>0</v>
      </c>
    </row>
    <row r="220" spans="1:25" ht="11.25" customHeight="1" x14ac:dyDescent="0.2">
      <c r="A220" s="146" t="s">
        <v>0</v>
      </c>
      <c r="B220" s="146"/>
      <c r="C220" s="146" t="s">
        <v>0</v>
      </c>
      <c r="D220" s="146"/>
      <c r="E220" s="146"/>
      <c r="F220" s="146"/>
      <c r="G220" s="45" t="s">
        <v>0</v>
      </c>
      <c r="H220" s="146" t="s">
        <v>0</v>
      </c>
      <c r="I220" s="146"/>
      <c r="J220" s="149" t="s">
        <v>0</v>
      </c>
      <c r="K220" s="149"/>
      <c r="L220" s="149"/>
      <c r="M220" s="149"/>
      <c r="N220" s="149"/>
      <c r="O220" s="149"/>
      <c r="P220" s="149" t="s">
        <v>129</v>
      </c>
      <c r="Q220" s="149"/>
      <c r="R220" s="149"/>
      <c r="S220" s="149"/>
      <c r="T220" s="149" t="s">
        <v>20</v>
      </c>
      <c r="U220" s="149"/>
      <c r="V220" s="149"/>
      <c r="W220" s="149" t="s">
        <v>130</v>
      </c>
      <c r="X220" s="149"/>
      <c r="Y220" s="40" t="s">
        <v>0</v>
      </c>
    </row>
    <row r="221" spans="1:25" ht="11.25" customHeight="1" x14ac:dyDescent="0.2">
      <c r="A221" s="142" t="s">
        <v>0</v>
      </c>
      <c r="B221" s="142"/>
      <c r="C221" s="164" t="s">
        <v>102</v>
      </c>
      <c r="D221" s="164"/>
      <c r="E221" s="164"/>
      <c r="F221" s="164"/>
      <c r="G221" s="42" t="s">
        <v>0</v>
      </c>
      <c r="H221" s="144" t="s">
        <v>0</v>
      </c>
      <c r="I221" s="144"/>
      <c r="J221" s="144" t="s">
        <v>0</v>
      </c>
      <c r="K221" s="144"/>
      <c r="L221" s="144"/>
      <c r="M221" s="142" t="s">
        <v>0</v>
      </c>
      <c r="N221" s="142"/>
      <c r="O221" s="142"/>
      <c r="P221" s="151">
        <v>3502</v>
      </c>
      <c r="Q221" s="151"/>
      <c r="R221" s="151"/>
      <c r="S221" s="151"/>
      <c r="T221" s="151">
        <v>2593</v>
      </c>
      <c r="U221" s="151"/>
      <c r="V221" s="151"/>
      <c r="W221" s="141">
        <v>74</v>
      </c>
      <c r="X221" s="141"/>
      <c r="Y221" s="38" t="s">
        <v>0</v>
      </c>
    </row>
    <row r="222" spans="1:25" ht="11.25" customHeight="1" x14ac:dyDescent="0.2">
      <c r="A222" s="143" t="s">
        <v>0</v>
      </c>
      <c r="B222" s="143"/>
      <c r="C222" s="159" t="s">
        <v>135</v>
      </c>
      <c r="D222" s="159"/>
      <c r="E222" s="159"/>
      <c r="F222" s="159"/>
      <c r="G222" s="44" t="s">
        <v>0</v>
      </c>
      <c r="H222" s="150" t="s">
        <v>0</v>
      </c>
      <c r="I222" s="150"/>
      <c r="J222" s="150" t="s">
        <v>0</v>
      </c>
      <c r="K222" s="150"/>
      <c r="L222" s="150"/>
      <c r="M222" s="150" t="s">
        <v>0</v>
      </c>
      <c r="N222" s="150"/>
      <c r="O222" s="150"/>
      <c r="P222" s="171">
        <v>3433</v>
      </c>
      <c r="Q222" s="171"/>
      <c r="R222" s="171"/>
      <c r="S222" s="171"/>
      <c r="T222" s="171">
        <v>2562</v>
      </c>
      <c r="U222" s="171"/>
      <c r="V222" s="171"/>
      <c r="W222" s="163">
        <v>74.599999999999994</v>
      </c>
      <c r="X222" s="163"/>
      <c r="Y222" s="48" t="s">
        <v>0</v>
      </c>
    </row>
    <row r="223" spans="1:25" ht="11.25" customHeight="1" x14ac:dyDescent="0.2">
      <c r="A223" s="142" t="s">
        <v>0</v>
      </c>
      <c r="B223" s="142"/>
      <c r="C223" s="161" t="s">
        <v>136</v>
      </c>
      <c r="D223" s="161"/>
      <c r="E223" s="161"/>
      <c r="F223" s="161"/>
      <c r="G223" s="42" t="s">
        <v>0</v>
      </c>
      <c r="H223" s="144" t="s">
        <v>0</v>
      </c>
      <c r="I223" s="144"/>
      <c r="J223" s="144" t="s">
        <v>0</v>
      </c>
      <c r="K223" s="144"/>
      <c r="L223" s="144"/>
      <c r="M223" s="144" t="s">
        <v>0</v>
      </c>
      <c r="N223" s="144"/>
      <c r="O223" s="144"/>
      <c r="P223" s="151">
        <v>7</v>
      </c>
      <c r="Q223" s="151"/>
      <c r="R223" s="151"/>
      <c r="S223" s="151"/>
      <c r="T223" s="151">
        <v>2</v>
      </c>
      <c r="U223" s="151"/>
      <c r="V223" s="151"/>
      <c r="W223" s="141">
        <v>28.6</v>
      </c>
      <c r="X223" s="141"/>
      <c r="Y223" s="38" t="s">
        <v>0</v>
      </c>
    </row>
    <row r="224" spans="1:25" ht="11.25" customHeight="1" x14ac:dyDescent="0.2">
      <c r="A224" s="143" t="s">
        <v>0</v>
      </c>
      <c r="B224" s="143"/>
      <c r="C224" s="159" t="s">
        <v>137</v>
      </c>
      <c r="D224" s="159"/>
      <c r="E224" s="159"/>
      <c r="F224" s="159"/>
      <c r="G224" s="44" t="s">
        <v>0</v>
      </c>
      <c r="H224" s="150" t="s">
        <v>0</v>
      </c>
      <c r="I224" s="150"/>
      <c r="J224" s="150" t="s">
        <v>0</v>
      </c>
      <c r="K224" s="150"/>
      <c r="L224" s="150"/>
      <c r="M224" s="150" t="s">
        <v>0</v>
      </c>
      <c r="N224" s="150"/>
      <c r="O224" s="150"/>
      <c r="P224" s="171">
        <v>15</v>
      </c>
      <c r="Q224" s="171"/>
      <c r="R224" s="171"/>
      <c r="S224" s="171"/>
      <c r="T224" s="171">
        <v>10</v>
      </c>
      <c r="U224" s="171"/>
      <c r="V224" s="171"/>
      <c r="W224" s="163">
        <v>66.7</v>
      </c>
      <c r="X224" s="163"/>
      <c r="Y224" s="48" t="s">
        <v>0</v>
      </c>
    </row>
    <row r="225" spans="1:25" ht="11.25" customHeight="1" x14ac:dyDescent="0.2">
      <c r="A225" s="142" t="s">
        <v>0</v>
      </c>
      <c r="B225" s="142"/>
      <c r="C225" s="161" t="s">
        <v>138</v>
      </c>
      <c r="D225" s="161"/>
      <c r="E225" s="161"/>
      <c r="F225" s="161"/>
      <c r="G225" s="42" t="s">
        <v>0</v>
      </c>
      <c r="H225" s="144" t="s">
        <v>0</v>
      </c>
      <c r="I225" s="144"/>
      <c r="J225" s="144" t="s">
        <v>0</v>
      </c>
      <c r="K225" s="144"/>
      <c r="L225" s="144"/>
      <c r="M225" s="144" t="s">
        <v>0</v>
      </c>
      <c r="N225" s="144"/>
      <c r="O225" s="144"/>
      <c r="P225" s="151">
        <v>19</v>
      </c>
      <c r="Q225" s="151"/>
      <c r="R225" s="151"/>
      <c r="S225" s="151"/>
      <c r="T225" s="151">
        <v>8</v>
      </c>
      <c r="U225" s="151"/>
      <c r="V225" s="151"/>
      <c r="W225" s="141">
        <v>42.1</v>
      </c>
      <c r="X225" s="141"/>
      <c r="Y225" s="38" t="s">
        <v>0</v>
      </c>
    </row>
    <row r="226" spans="1:25" ht="11.25" customHeight="1" x14ac:dyDescent="0.2">
      <c r="A226" s="143" t="s">
        <v>0</v>
      </c>
      <c r="B226" s="143"/>
      <c r="C226" s="159" t="s">
        <v>139</v>
      </c>
      <c r="D226" s="159"/>
      <c r="E226" s="159"/>
      <c r="F226" s="159"/>
      <c r="G226" s="44" t="s">
        <v>0</v>
      </c>
      <c r="H226" s="150" t="s">
        <v>0</v>
      </c>
      <c r="I226" s="150"/>
      <c r="J226" s="150" t="s">
        <v>0</v>
      </c>
      <c r="K226" s="150"/>
      <c r="L226" s="150"/>
      <c r="M226" s="150" t="s">
        <v>0</v>
      </c>
      <c r="N226" s="150"/>
      <c r="O226" s="150"/>
      <c r="P226" s="171">
        <v>0</v>
      </c>
      <c r="Q226" s="171"/>
      <c r="R226" s="171"/>
      <c r="S226" s="171"/>
      <c r="T226" s="171">
        <v>0</v>
      </c>
      <c r="U226" s="171"/>
      <c r="V226" s="171"/>
      <c r="W226" s="163">
        <v>0</v>
      </c>
      <c r="X226" s="163"/>
      <c r="Y226" s="48" t="s">
        <v>0</v>
      </c>
    </row>
    <row r="227" spans="1:25" ht="11.25" customHeight="1" x14ac:dyDescent="0.2">
      <c r="A227" s="142" t="s">
        <v>0</v>
      </c>
      <c r="B227" s="142"/>
      <c r="C227" s="161" t="s">
        <v>140</v>
      </c>
      <c r="D227" s="161"/>
      <c r="E227" s="161"/>
      <c r="F227" s="161"/>
      <c r="G227" s="42" t="s">
        <v>0</v>
      </c>
      <c r="H227" s="144" t="s">
        <v>0</v>
      </c>
      <c r="I227" s="144"/>
      <c r="J227" s="144" t="s">
        <v>0</v>
      </c>
      <c r="K227" s="144"/>
      <c r="L227" s="144"/>
      <c r="M227" s="144" t="s">
        <v>0</v>
      </c>
      <c r="N227" s="144"/>
      <c r="O227" s="144"/>
      <c r="P227" s="151">
        <v>5</v>
      </c>
      <c r="Q227" s="151"/>
      <c r="R227" s="151"/>
      <c r="S227" s="151"/>
      <c r="T227" s="151">
        <v>1</v>
      </c>
      <c r="U227" s="151"/>
      <c r="V227" s="151"/>
      <c r="W227" s="141">
        <v>20</v>
      </c>
      <c r="X227" s="141"/>
      <c r="Y227" s="38" t="s">
        <v>0</v>
      </c>
    </row>
    <row r="228" spans="1:25" ht="11.25" customHeight="1" x14ac:dyDescent="0.2">
      <c r="A228" s="143" t="s">
        <v>0</v>
      </c>
      <c r="B228" s="143"/>
      <c r="C228" s="159" t="s">
        <v>141</v>
      </c>
      <c r="D228" s="159"/>
      <c r="E228" s="159"/>
      <c r="F228" s="159"/>
      <c r="G228" s="44" t="s">
        <v>0</v>
      </c>
      <c r="H228" s="150" t="s">
        <v>0</v>
      </c>
      <c r="I228" s="150"/>
      <c r="J228" s="150" t="s">
        <v>0</v>
      </c>
      <c r="K228" s="150"/>
      <c r="L228" s="150"/>
      <c r="M228" s="150" t="s">
        <v>0</v>
      </c>
      <c r="N228" s="150"/>
      <c r="O228" s="150"/>
      <c r="P228" s="171">
        <v>23</v>
      </c>
      <c r="Q228" s="171"/>
      <c r="R228" s="171"/>
      <c r="S228" s="171"/>
      <c r="T228" s="171">
        <v>10</v>
      </c>
      <c r="U228" s="171"/>
      <c r="V228" s="171"/>
      <c r="W228" s="163">
        <v>43.5</v>
      </c>
      <c r="X228" s="163"/>
      <c r="Y228" s="48" t="s">
        <v>0</v>
      </c>
    </row>
    <row r="229" spans="1:25" ht="11.25" customHeight="1" x14ac:dyDescent="0.2">
      <c r="A229" s="177" t="s">
        <v>0</v>
      </c>
      <c r="B229" s="177"/>
      <c r="C229" s="177" t="s">
        <v>0</v>
      </c>
      <c r="D229" s="177"/>
      <c r="E229" s="177"/>
      <c r="F229" s="177"/>
      <c r="G229" s="38" t="s">
        <v>0</v>
      </c>
      <c r="H229" s="177" t="s">
        <v>0</v>
      </c>
      <c r="I229" s="177"/>
      <c r="J229" s="177" t="s">
        <v>0</v>
      </c>
      <c r="K229" s="177"/>
      <c r="L229" s="177"/>
      <c r="M229" s="144" t="s">
        <v>0</v>
      </c>
      <c r="N229" s="144"/>
      <c r="O229" s="144"/>
      <c r="P229" s="187" t="s">
        <v>0</v>
      </c>
      <c r="Q229" s="187"/>
      <c r="R229" s="187"/>
      <c r="S229" s="187"/>
      <c r="T229" s="177" t="s">
        <v>0</v>
      </c>
      <c r="U229" s="177"/>
      <c r="V229" s="177"/>
      <c r="W229" s="177" t="s">
        <v>0</v>
      </c>
      <c r="X229" s="177"/>
      <c r="Y229" s="38" t="s">
        <v>0</v>
      </c>
    </row>
    <row r="230" spans="1:25" ht="11.25" customHeight="1" x14ac:dyDescent="0.2">
      <c r="A230" s="143" t="s">
        <v>0</v>
      </c>
      <c r="B230" s="143"/>
      <c r="C230" s="159" t="s">
        <v>142</v>
      </c>
      <c r="D230" s="159"/>
      <c r="E230" s="159"/>
      <c r="F230" s="159"/>
      <c r="G230" s="44" t="s">
        <v>0</v>
      </c>
      <c r="H230" s="150" t="s">
        <v>0</v>
      </c>
      <c r="I230" s="150"/>
      <c r="J230" s="150" t="s">
        <v>0</v>
      </c>
      <c r="K230" s="150"/>
      <c r="L230" s="150"/>
      <c r="M230" s="150" t="s">
        <v>0</v>
      </c>
      <c r="N230" s="150"/>
      <c r="O230" s="150"/>
      <c r="P230" s="171">
        <v>28</v>
      </c>
      <c r="Q230" s="171"/>
      <c r="R230" s="171"/>
      <c r="S230" s="171"/>
      <c r="T230" s="171">
        <v>15</v>
      </c>
      <c r="U230" s="171"/>
      <c r="V230" s="171"/>
      <c r="W230" s="163">
        <v>53.6</v>
      </c>
      <c r="X230" s="163"/>
      <c r="Y230" s="43" t="s">
        <v>0</v>
      </c>
    </row>
    <row r="231" spans="1:25" ht="11.25" customHeight="1" x14ac:dyDescent="0.2">
      <c r="A231" s="177" t="s">
        <v>0</v>
      </c>
      <c r="B231" s="177"/>
      <c r="C231" s="177" t="s">
        <v>0</v>
      </c>
      <c r="D231" s="177"/>
      <c r="E231" s="177"/>
      <c r="F231" s="177"/>
      <c r="G231" s="38" t="s">
        <v>0</v>
      </c>
      <c r="H231" s="177" t="s">
        <v>0</v>
      </c>
      <c r="I231" s="177"/>
      <c r="J231" s="177" t="s">
        <v>0</v>
      </c>
      <c r="K231" s="177"/>
      <c r="L231" s="177"/>
      <c r="M231" s="142" t="s">
        <v>0</v>
      </c>
      <c r="N231" s="142"/>
      <c r="O231" s="142"/>
      <c r="P231" s="177" t="s">
        <v>0</v>
      </c>
      <c r="Q231" s="177"/>
      <c r="R231" s="177"/>
      <c r="S231" s="177"/>
      <c r="T231" s="177" t="s">
        <v>0</v>
      </c>
      <c r="U231" s="177"/>
      <c r="V231" s="177"/>
      <c r="W231" s="177" t="s">
        <v>0</v>
      </c>
      <c r="X231" s="177"/>
      <c r="Y231" s="38" t="s">
        <v>0</v>
      </c>
    </row>
    <row r="232" spans="1:25" ht="11.25" customHeight="1" x14ac:dyDescent="0.2">
      <c r="A232" s="146" t="s">
        <v>0</v>
      </c>
      <c r="B232" s="146"/>
      <c r="C232" s="165" t="s">
        <v>143</v>
      </c>
      <c r="D232" s="165"/>
      <c r="E232" s="165"/>
      <c r="F232" s="165"/>
      <c r="G232" s="165"/>
      <c r="H232" s="165"/>
      <c r="I232" s="165"/>
      <c r="J232" s="165"/>
      <c r="K232" s="165"/>
      <c r="L232" s="165"/>
      <c r="M232" s="165"/>
      <c r="N232" s="165"/>
      <c r="O232" s="165"/>
      <c r="P232" s="165"/>
      <c r="Q232" s="165"/>
      <c r="R232" s="165"/>
      <c r="S232" s="165"/>
      <c r="T232" s="146" t="s">
        <v>0</v>
      </c>
      <c r="U232" s="146"/>
      <c r="V232" s="146"/>
      <c r="W232" s="146" t="s">
        <v>0</v>
      </c>
      <c r="X232" s="146"/>
      <c r="Y232" s="45" t="s">
        <v>0</v>
      </c>
    </row>
    <row r="233" spans="1:25" ht="11.25" customHeight="1" x14ac:dyDescent="0.2">
      <c r="A233" s="146" t="s">
        <v>0</v>
      </c>
      <c r="B233" s="146"/>
      <c r="C233" s="146" t="s">
        <v>0</v>
      </c>
      <c r="D233" s="146"/>
      <c r="E233" s="146"/>
      <c r="F233" s="146"/>
      <c r="G233" s="45" t="s">
        <v>0</v>
      </c>
      <c r="H233" s="148" t="s">
        <v>0</v>
      </c>
      <c r="I233" s="148"/>
      <c r="J233" s="148"/>
      <c r="K233" s="148"/>
      <c r="L233" s="148"/>
      <c r="M233" s="147" t="s">
        <v>0</v>
      </c>
      <c r="N233" s="147"/>
      <c r="O233" s="147"/>
      <c r="P233" s="147"/>
      <c r="Q233" s="147"/>
      <c r="R233" s="147"/>
      <c r="S233" s="147"/>
      <c r="T233" s="147" t="s">
        <v>128</v>
      </c>
      <c r="U233" s="147"/>
      <c r="V233" s="147"/>
      <c r="W233" s="147"/>
      <c r="X233" s="147"/>
      <c r="Y233" s="45" t="s">
        <v>0</v>
      </c>
    </row>
    <row r="234" spans="1:25" ht="11.25" customHeight="1" x14ac:dyDescent="0.2">
      <c r="A234" s="146" t="s">
        <v>0</v>
      </c>
      <c r="B234" s="146"/>
      <c r="C234" s="146" t="s">
        <v>0</v>
      </c>
      <c r="D234" s="146"/>
      <c r="E234" s="146"/>
      <c r="F234" s="146"/>
      <c r="G234" s="45" t="s">
        <v>0</v>
      </c>
      <c r="H234" s="146" t="s">
        <v>0</v>
      </c>
      <c r="I234" s="146"/>
      <c r="J234" s="146" t="s">
        <v>0</v>
      </c>
      <c r="K234" s="146"/>
      <c r="L234" s="146"/>
      <c r="M234" s="149" t="s">
        <v>0</v>
      </c>
      <c r="N234" s="149"/>
      <c r="O234" s="149"/>
      <c r="P234" s="149" t="s">
        <v>129</v>
      </c>
      <c r="Q234" s="149"/>
      <c r="R234" s="149"/>
      <c r="S234" s="149"/>
      <c r="T234" s="149" t="s">
        <v>20</v>
      </c>
      <c r="U234" s="149"/>
      <c r="V234" s="149"/>
      <c r="W234" s="149" t="s">
        <v>130</v>
      </c>
      <c r="X234" s="149"/>
      <c r="Y234" s="45" t="s">
        <v>0</v>
      </c>
    </row>
    <row r="235" spans="1:25" ht="11.25" customHeight="1" x14ac:dyDescent="0.2">
      <c r="A235" s="142" t="s">
        <v>0</v>
      </c>
      <c r="B235" s="142"/>
      <c r="C235" s="164" t="s">
        <v>102</v>
      </c>
      <c r="D235" s="164"/>
      <c r="E235" s="164"/>
      <c r="F235" s="164"/>
      <c r="G235" s="41" t="s">
        <v>0</v>
      </c>
      <c r="H235" s="142" t="s">
        <v>0</v>
      </c>
      <c r="I235" s="142"/>
      <c r="J235" s="142" t="s">
        <v>0</v>
      </c>
      <c r="K235" s="142"/>
      <c r="L235" s="142"/>
      <c r="M235" s="144" t="s">
        <v>0</v>
      </c>
      <c r="N235" s="144"/>
      <c r="O235" s="144"/>
      <c r="P235" s="151">
        <v>3500</v>
      </c>
      <c r="Q235" s="151"/>
      <c r="R235" s="151"/>
      <c r="S235" s="151"/>
      <c r="T235" s="151">
        <v>2592</v>
      </c>
      <c r="U235" s="151"/>
      <c r="V235" s="151"/>
      <c r="W235" s="141">
        <v>74.099999999999994</v>
      </c>
      <c r="X235" s="141"/>
      <c r="Y235" s="41" t="s">
        <v>0</v>
      </c>
    </row>
    <row r="236" spans="1:25" ht="11.25" customHeight="1" x14ac:dyDescent="0.2">
      <c r="A236" s="143" t="s">
        <v>0</v>
      </c>
      <c r="B236" s="143"/>
      <c r="C236" s="159" t="s">
        <v>144</v>
      </c>
      <c r="D236" s="159"/>
      <c r="E236" s="159"/>
      <c r="F236" s="159"/>
      <c r="G236" s="43" t="s">
        <v>0</v>
      </c>
      <c r="H236" s="143" t="s">
        <v>0</v>
      </c>
      <c r="I236" s="143"/>
      <c r="J236" s="143" t="s">
        <v>0</v>
      </c>
      <c r="K236" s="143"/>
      <c r="L236" s="143"/>
      <c r="M236" s="150" t="s">
        <v>0</v>
      </c>
      <c r="N236" s="150"/>
      <c r="O236" s="150"/>
      <c r="P236" s="171">
        <v>1100</v>
      </c>
      <c r="Q236" s="171"/>
      <c r="R236" s="171"/>
      <c r="S236" s="171"/>
      <c r="T236" s="171">
        <v>672</v>
      </c>
      <c r="U236" s="171"/>
      <c r="V236" s="171"/>
      <c r="W236" s="163">
        <v>61.1</v>
      </c>
      <c r="X236" s="163"/>
      <c r="Y236" s="43" t="s">
        <v>0</v>
      </c>
    </row>
    <row r="237" spans="1:25" ht="11.25" customHeight="1" x14ac:dyDescent="0.2">
      <c r="A237" s="142" t="s">
        <v>0</v>
      </c>
      <c r="B237" s="142"/>
      <c r="C237" s="161" t="s">
        <v>145</v>
      </c>
      <c r="D237" s="161"/>
      <c r="E237" s="161"/>
      <c r="F237" s="161"/>
      <c r="G237" s="41" t="s">
        <v>0</v>
      </c>
      <c r="H237" s="142" t="s">
        <v>0</v>
      </c>
      <c r="I237" s="142"/>
      <c r="J237" s="142" t="s">
        <v>0</v>
      </c>
      <c r="K237" s="142"/>
      <c r="L237" s="142"/>
      <c r="M237" s="144" t="s">
        <v>0</v>
      </c>
      <c r="N237" s="144"/>
      <c r="O237" s="144"/>
      <c r="P237" s="151">
        <v>1341</v>
      </c>
      <c r="Q237" s="151"/>
      <c r="R237" s="151"/>
      <c r="S237" s="151"/>
      <c r="T237" s="151">
        <v>1091</v>
      </c>
      <c r="U237" s="151"/>
      <c r="V237" s="151"/>
      <c r="W237" s="141">
        <v>81.400000000000006</v>
      </c>
      <c r="X237" s="141"/>
      <c r="Y237" s="41" t="s">
        <v>0</v>
      </c>
    </row>
    <row r="238" spans="1:25" ht="11.25" customHeight="1" x14ac:dyDescent="0.2">
      <c r="A238" s="143" t="s">
        <v>0</v>
      </c>
      <c r="B238" s="143"/>
      <c r="C238" s="159" t="s">
        <v>146</v>
      </c>
      <c r="D238" s="159"/>
      <c r="E238" s="159"/>
      <c r="F238" s="159"/>
      <c r="G238" s="43" t="s">
        <v>0</v>
      </c>
      <c r="H238" s="143" t="s">
        <v>0</v>
      </c>
      <c r="I238" s="143"/>
      <c r="J238" s="143" t="s">
        <v>0</v>
      </c>
      <c r="K238" s="143"/>
      <c r="L238" s="143"/>
      <c r="M238" s="150" t="s">
        <v>0</v>
      </c>
      <c r="N238" s="150"/>
      <c r="O238" s="150"/>
      <c r="P238" s="171">
        <v>496</v>
      </c>
      <c r="Q238" s="171"/>
      <c r="R238" s="171"/>
      <c r="S238" s="171"/>
      <c r="T238" s="171">
        <v>384</v>
      </c>
      <c r="U238" s="171"/>
      <c r="V238" s="171"/>
      <c r="W238" s="163">
        <v>77.400000000000006</v>
      </c>
      <c r="X238" s="163"/>
      <c r="Y238" s="43" t="s">
        <v>0</v>
      </c>
    </row>
    <row r="239" spans="1:25" ht="11.25" customHeight="1" x14ac:dyDescent="0.2">
      <c r="A239" s="142" t="s">
        <v>0</v>
      </c>
      <c r="B239" s="142"/>
      <c r="C239" s="161" t="s">
        <v>147</v>
      </c>
      <c r="D239" s="161"/>
      <c r="E239" s="161"/>
      <c r="F239" s="161"/>
      <c r="G239" s="41" t="s">
        <v>0</v>
      </c>
      <c r="H239" s="142" t="s">
        <v>0</v>
      </c>
      <c r="I239" s="142"/>
      <c r="J239" s="142" t="s">
        <v>0</v>
      </c>
      <c r="K239" s="142"/>
      <c r="L239" s="142"/>
      <c r="M239" s="144" t="s">
        <v>0</v>
      </c>
      <c r="N239" s="144"/>
      <c r="O239" s="144"/>
      <c r="P239" s="151">
        <v>360</v>
      </c>
      <c r="Q239" s="151"/>
      <c r="R239" s="151"/>
      <c r="S239" s="151"/>
      <c r="T239" s="151">
        <v>286</v>
      </c>
      <c r="U239" s="151"/>
      <c r="V239" s="151"/>
      <c r="W239" s="141">
        <v>79.400000000000006</v>
      </c>
      <c r="X239" s="141"/>
      <c r="Y239" s="41" t="s">
        <v>0</v>
      </c>
    </row>
    <row r="240" spans="1:25" ht="11.25" customHeight="1" x14ac:dyDescent="0.2">
      <c r="A240" s="143" t="s">
        <v>0</v>
      </c>
      <c r="B240" s="143"/>
      <c r="C240" s="159" t="s">
        <v>148</v>
      </c>
      <c r="D240" s="159"/>
      <c r="E240" s="159"/>
      <c r="F240" s="159"/>
      <c r="G240" s="43" t="s">
        <v>0</v>
      </c>
      <c r="H240" s="143" t="s">
        <v>0</v>
      </c>
      <c r="I240" s="143"/>
      <c r="J240" s="143" t="s">
        <v>0</v>
      </c>
      <c r="K240" s="143"/>
      <c r="L240" s="143"/>
      <c r="M240" s="150" t="s">
        <v>0</v>
      </c>
      <c r="N240" s="150"/>
      <c r="O240" s="150"/>
      <c r="P240" s="171">
        <v>141</v>
      </c>
      <c r="Q240" s="171"/>
      <c r="R240" s="171"/>
      <c r="S240" s="171"/>
      <c r="T240" s="171">
        <v>108</v>
      </c>
      <c r="U240" s="171"/>
      <c r="V240" s="171"/>
      <c r="W240" s="163">
        <v>76.599999999999994</v>
      </c>
      <c r="X240" s="163"/>
      <c r="Y240" s="43" t="s">
        <v>0</v>
      </c>
    </row>
    <row r="241" spans="1:25" ht="11.25" customHeight="1" x14ac:dyDescent="0.2">
      <c r="A241" s="142" t="s">
        <v>0</v>
      </c>
      <c r="B241" s="142"/>
      <c r="C241" s="161" t="s">
        <v>149</v>
      </c>
      <c r="D241" s="161"/>
      <c r="E241" s="161"/>
      <c r="F241" s="161"/>
      <c r="G241" s="41" t="s">
        <v>0</v>
      </c>
      <c r="H241" s="142" t="s">
        <v>0</v>
      </c>
      <c r="I241" s="142"/>
      <c r="J241" s="142" t="s">
        <v>0</v>
      </c>
      <c r="K241" s="142"/>
      <c r="L241" s="142"/>
      <c r="M241" s="144" t="s">
        <v>0</v>
      </c>
      <c r="N241" s="144"/>
      <c r="O241" s="144"/>
      <c r="P241" s="151">
        <v>43</v>
      </c>
      <c r="Q241" s="151"/>
      <c r="R241" s="151"/>
      <c r="S241" s="151"/>
      <c r="T241" s="151">
        <v>36</v>
      </c>
      <c r="U241" s="151"/>
      <c r="V241" s="151"/>
      <c r="W241" s="141">
        <v>83.7</v>
      </c>
      <c r="X241" s="141"/>
      <c r="Y241" s="41" t="s">
        <v>0</v>
      </c>
    </row>
    <row r="242" spans="1:25" ht="11.25" customHeight="1" x14ac:dyDescent="0.2">
      <c r="A242" s="143" t="s">
        <v>0</v>
      </c>
      <c r="B242" s="143"/>
      <c r="C242" s="159" t="s">
        <v>150</v>
      </c>
      <c r="D242" s="159"/>
      <c r="E242" s="159"/>
      <c r="F242" s="159"/>
      <c r="G242" s="43" t="s">
        <v>0</v>
      </c>
      <c r="H242" s="143" t="s">
        <v>0</v>
      </c>
      <c r="I242" s="143"/>
      <c r="J242" s="143" t="s">
        <v>0</v>
      </c>
      <c r="K242" s="143"/>
      <c r="L242" s="143"/>
      <c r="M242" s="150" t="s">
        <v>0</v>
      </c>
      <c r="N242" s="150"/>
      <c r="O242" s="150"/>
      <c r="P242" s="171">
        <v>19</v>
      </c>
      <c r="Q242" s="171"/>
      <c r="R242" s="171"/>
      <c r="S242" s="171"/>
      <c r="T242" s="171">
        <v>15</v>
      </c>
      <c r="U242" s="171"/>
      <c r="V242" s="171"/>
      <c r="W242" s="163">
        <v>78.900000000000006</v>
      </c>
      <c r="X242" s="163"/>
      <c r="Y242" s="43" t="s">
        <v>0</v>
      </c>
    </row>
    <row r="243" spans="1:25" ht="1.5" customHeight="1" x14ac:dyDescent="0.2">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row>
    <row r="244" spans="1:25" ht="18" customHeight="1" x14ac:dyDescent="0.2">
      <c r="B244" s="140" t="s">
        <v>151</v>
      </c>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row>
    <row r="245" spans="1:25" ht="0.75" customHeight="1" x14ac:dyDescent="0.2">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row>
    <row r="246" spans="1:25" ht="1.5" customHeight="1" x14ac:dyDescent="0.2">
      <c r="A246" s="137" t="s">
        <v>0</v>
      </c>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spans="1:25" ht="3.6" customHeight="1" x14ac:dyDescent="0.2">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row>
    <row r="248" spans="1:25" ht="3.6" customHeight="1" x14ac:dyDescent="0.2">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row>
    <row r="249" spans="1:25" ht="3.6" customHeight="1" x14ac:dyDescent="0.2">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row>
    <row r="250" spans="1:25" ht="3.6" customHeight="1" x14ac:dyDescent="0.2">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row>
    <row r="251" spans="1:25" ht="3" customHeight="1" x14ac:dyDescent="0.2">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row>
    <row r="252" spans="1:25" ht="13.5" customHeight="1" x14ac:dyDescent="0.2">
      <c r="B252" s="138" t="s">
        <v>0</v>
      </c>
      <c r="C252" s="138"/>
      <c r="D252" s="134" t="s">
        <v>0</v>
      </c>
      <c r="E252" s="134"/>
      <c r="F252" s="134"/>
      <c r="G252" s="134"/>
      <c r="H252" s="134"/>
      <c r="I252" s="139" t="s">
        <v>37</v>
      </c>
      <c r="J252" s="139"/>
      <c r="K252" s="139"/>
      <c r="L252" s="139"/>
      <c r="M252" s="139"/>
      <c r="N252" s="139"/>
      <c r="O252" s="139"/>
      <c r="P252" s="139"/>
      <c r="Q252" s="139"/>
      <c r="R252" s="139"/>
      <c r="S252" s="139"/>
      <c r="T252" s="139"/>
      <c r="U252" s="139"/>
      <c r="V252" s="139"/>
      <c r="W252" s="139"/>
      <c r="X252" s="139"/>
      <c r="Y252" s="139"/>
    </row>
    <row r="253" spans="1:25" ht="11.85" customHeight="1" x14ac:dyDescent="0.2">
      <c r="B253" s="130" t="s">
        <v>0</v>
      </c>
      <c r="C253" s="130"/>
      <c r="D253" s="131" t="s">
        <v>0</v>
      </c>
      <c r="E253" s="131"/>
      <c r="F253" s="131"/>
      <c r="G253" s="131"/>
      <c r="H253" s="131"/>
      <c r="I253" s="132" t="s">
        <v>38</v>
      </c>
      <c r="J253" s="132"/>
      <c r="K253" s="132"/>
      <c r="L253" s="132"/>
      <c r="M253" s="132"/>
      <c r="N253" s="132"/>
      <c r="O253" s="132"/>
      <c r="P253" s="132"/>
      <c r="Q253" s="132"/>
      <c r="R253" s="132"/>
      <c r="S253" s="131" t="s">
        <v>0</v>
      </c>
      <c r="T253" s="131"/>
      <c r="U253" s="131"/>
      <c r="V253" s="131"/>
      <c r="W253" s="131"/>
      <c r="X253" s="131"/>
      <c r="Y253" s="131"/>
    </row>
    <row r="254" spans="1:25" ht="15" customHeight="1" x14ac:dyDescent="0.2">
      <c r="B254" s="133" t="s">
        <v>39</v>
      </c>
      <c r="C254" s="133"/>
      <c r="D254" s="134"/>
      <c r="E254" s="134"/>
      <c r="F254" s="134"/>
      <c r="G254" s="134"/>
      <c r="H254" s="134"/>
      <c r="I254" s="132"/>
      <c r="J254" s="132"/>
      <c r="K254" s="132"/>
      <c r="L254" s="132"/>
      <c r="M254" s="132"/>
      <c r="N254" s="132"/>
      <c r="O254" s="173"/>
      <c r="P254" s="173"/>
      <c r="Q254" s="173"/>
      <c r="R254" s="173"/>
      <c r="S254" s="135" t="s">
        <v>168</v>
      </c>
      <c r="T254" s="135"/>
      <c r="U254" s="135"/>
      <c r="V254" s="135"/>
      <c r="W254" s="135"/>
      <c r="X254" s="135"/>
      <c r="Y254" s="135"/>
    </row>
    <row r="255" spans="1:25" ht="14.45" customHeight="1" x14ac:dyDescent="0.2">
      <c r="E255" s="37" t="s">
        <v>0</v>
      </c>
      <c r="F255" s="134" t="s">
        <v>0</v>
      </c>
      <c r="G255" s="134"/>
      <c r="H255" s="134"/>
      <c r="I255" s="134"/>
      <c r="J255" s="134"/>
      <c r="K255" s="134"/>
      <c r="L255" s="134"/>
      <c r="M255" s="134"/>
      <c r="N255" s="134"/>
      <c r="O255" s="134"/>
      <c r="P255" s="134"/>
      <c r="Q255" s="134" t="s">
        <v>0</v>
      </c>
      <c r="R255" s="134"/>
      <c r="S255" s="134"/>
      <c r="T255" s="134"/>
      <c r="U255" s="134" t="s">
        <v>0</v>
      </c>
      <c r="V255" s="134"/>
      <c r="W255" s="134"/>
      <c r="X255" s="134"/>
      <c r="Y255" s="134"/>
    </row>
    <row r="256" spans="1:25" ht="20.85" customHeight="1" x14ac:dyDescent="0.2">
      <c r="E256" s="175" t="s">
        <v>84</v>
      </c>
      <c r="F256" s="175"/>
      <c r="G256" s="175"/>
      <c r="H256" s="175"/>
      <c r="I256" s="175"/>
      <c r="J256" s="175"/>
      <c r="K256" s="175"/>
      <c r="L256" s="175"/>
      <c r="M256" s="175"/>
      <c r="N256" s="175"/>
      <c r="O256" s="175"/>
      <c r="P256" s="175"/>
      <c r="Q256" s="175"/>
      <c r="R256" s="175"/>
      <c r="S256" s="175"/>
      <c r="T256" s="175"/>
      <c r="U256" s="175"/>
      <c r="V256" s="175"/>
      <c r="W256" s="175"/>
      <c r="X256" s="175"/>
      <c r="Y256" s="175"/>
    </row>
    <row r="257" spans="1:25" ht="6.75" customHeight="1" x14ac:dyDescent="0.2">
      <c r="E257" s="37" t="s">
        <v>0</v>
      </c>
      <c r="F257" s="134" t="s">
        <v>0</v>
      </c>
      <c r="G257" s="134"/>
      <c r="H257" s="134"/>
      <c r="I257" s="134"/>
      <c r="J257" s="134"/>
      <c r="K257" s="134"/>
      <c r="L257" s="134"/>
      <c r="M257" s="134"/>
      <c r="N257" s="134"/>
      <c r="O257" s="134"/>
      <c r="P257" s="134"/>
      <c r="Q257" s="134" t="s">
        <v>0</v>
      </c>
      <c r="R257" s="134"/>
      <c r="S257" s="134"/>
      <c r="T257" s="134"/>
      <c r="U257" s="134" t="s">
        <v>0</v>
      </c>
      <c r="V257" s="134"/>
      <c r="W257" s="134"/>
      <c r="X257" s="134"/>
      <c r="Y257" s="134"/>
    </row>
    <row r="258" spans="1:25" ht="11.45" customHeight="1" x14ac:dyDescent="0.2">
      <c r="E258" s="37" t="s">
        <v>0</v>
      </c>
      <c r="F258" s="134" t="s">
        <v>65</v>
      </c>
      <c r="G258" s="134"/>
      <c r="H258" s="134"/>
      <c r="I258" s="134"/>
      <c r="J258" s="134"/>
      <c r="K258" s="134"/>
      <c r="L258" s="134"/>
      <c r="M258" s="134"/>
      <c r="N258" s="134"/>
      <c r="O258" s="134"/>
      <c r="P258" s="134"/>
      <c r="Q258" s="139" t="s">
        <v>0</v>
      </c>
      <c r="R258" s="139"/>
      <c r="S258" s="139"/>
      <c r="T258" s="139"/>
      <c r="U258" s="139"/>
      <c r="V258" s="139"/>
      <c r="W258" s="139"/>
      <c r="X258" s="139"/>
      <c r="Y258" s="139"/>
    </row>
    <row r="259" spans="1:25" ht="11.45" customHeight="1" x14ac:dyDescent="0.2">
      <c r="E259" s="37" t="s">
        <v>0</v>
      </c>
      <c r="F259" s="134" t="s">
        <v>66</v>
      </c>
      <c r="G259" s="134"/>
      <c r="H259" s="134"/>
      <c r="I259" s="134"/>
      <c r="J259" s="134"/>
      <c r="K259" s="134"/>
      <c r="L259" s="134"/>
      <c r="M259" s="134"/>
      <c r="N259" s="134"/>
      <c r="O259" s="134"/>
      <c r="P259" s="134"/>
      <c r="Q259" s="134"/>
      <c r="R259" s="134"/>
      <c r="S259" s="134"/>
      <c r="T259" s="134"/>
      <c r="U259" s="154" t="s">
        <v>67</v>
      </c>
      <c r="V259" s="154"/>
      <c r="W259" s="154"/>
      <c r="X259" s="154"/>
      <c r="Y259" s="154"/>
    </row>
    <row r="260" spans="1:25" ht="11.45" customHeight="1" x14ac:dyDescent="0.2">
      <c r="E260" s="37" t="s">
        <v>0</v>
      </c>
      <c r="F260" s="134" t="s">
        <v>161</v>
      </c>
      <c r="G260" s="134"/>
      <c r="H260" s="134"/>
      <c r="I260" s="134"/>
      <c r="J260" s="134"/>
      <c r="K260" s="134"/>
      <c r="L260" s="134"/>
      <c r="M260" s="134"/>
      <c r="N260" s="134"/>
      <c r="O260" s="134"/>
      <c r="P260" s="134"/>
      <c r="Q260" s="134"/>
      <c r="R260" s="134"/>
      <c r="S260" s="134"/>
      <c r="T260" s="134"/>
      <c r="U260" s="154" t="s">
        <v>68</v>
      </c>
      <c r="V260" s="154"/>
      <c r="W260" s="154"/>
      <c r="X260" s="154"/>
      <c r="Y260" s="154"/>
    </row>
    <row r="261" spans="1:25" ht="1.7" customHeight="1" x14ac:dyDescent="0.2">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row>
    <row r="262" spans="1:25" ht="1.1499999999999999" customHeight="1" x14ac:dyDescent="0.2">
      <c r="A262" s="152" t="s">
        <v>0</v>
      </c>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row>
    <row r="263" spans="1:25" ht="11.25" customHeight="1" x14ac:dyDescent="0.2">
      <c r="A263" s="177" t="s">
        <v>0</v>
      </c>
      <c r="B263" s="177"/>
      <c r="C263" s="181" t="s">
        <v>0</v>
      </c>
      <c r="D263" s="181"/>
      <c r="E263" s="181" t="s">
        <v>0</v>
      </c>
      <c r="F263" s="181"/>
      <c r="G263" s="181" t="s">
        <v>0</v>
      </c>
      <c r="H263" s="181"/>
      <c r="I263" s="181"/>
      <c r="J263" s="177" t="s">
        <v>0</v>
      </c>
      <c r="K263" s="177"/>
      <c r="L263" s="177"/>
      <c r="M263" s="177"/>
      <c r="N263" s="181" t="s">
        <v>0</v>
      </c>
      <c r="O263" s="181"/>
      <c r="P263" s="181"/>
      <c r="Q263" s="181"/>
      <c r="R263" s="181" t="s">
        <v>0</v>
      </c>
      <c r="S263" s="181"/>
      <c r="T263" s="181"/>
      <c r="U263" s="181"/>
      <c r="V263" s="181" t="s">
        <v>0</v>
      </c>
      <c r="W263" s="181"/>
      <c r="X263" s="181"/>
      <c r="Y263" s="38" t="s">
        <v>0</v>
      </c>
    </row>
    <row r="264" spans="1:25" ht="11.25" customHeight="1" x14ac:dyDescent="0.2">
      <c r="A264" s="179" t="s">
        <v>0</v>
      </c>
      <c r="B264" s="179"/>
      <c r="C264" s="165" t="s">
        <v>13</v>
      </c>
      <c r="D264" s="165"/>
      <c r="E264" s="165"/>
      <c r="F264" s="165"/>
      <c r="G264" s="165"/>
      <c r="H264" s="165"/>
      <c r="I264" s="165"/>
      <c r="J264" s="179" t="s">
        <v>0</v>
      </c>
      <c r="K264" s="179"/>
      <c r="L264" s="179"/>
      <c r="M264" s="179"/>
      <c r="N264" s="165" t="s">
        <v>14</v>
      </c>
      <c r="O264" s="165"/>
      <c r="P264" s="165"/>
      <c r="Q264" s="165"/>
      <c r="R264" s="165"/>
      <c r="S264" s="165"/>
      <c r="T264" s="165"/>
      <c r="U264" s="165"/>
      <c r="V264" s="165"/>
      <c r="W264" s="165"/>
      <c r="X264" s="165"/>
      <c r="Y264" s="40" t="s">
        <v>0</v>
      </c>
    </row>
    <row r="265" spans="1:25" ht="11.25" customHeight="1" x14ac:dyDescent="0.2">
      <c r="A265" s="142" t="s">
        <v>0</v>
      </c>
      <c r="B265" s="142"/>
      <c r="C265" s="142" t="s">
        <v>85</v>
      </c>
      <c r="D265" s="142"/>
      <c r="E265" s="142" t="s">
        <v>0</v>
      </c>
      <c r="F265" s="142"/>
      <c r="G265" s="151">
        <v>22915</v>
      </c>
      <c r="H265" s="151"/>
      <c r="I265" s="151"/>
      <c r="J265" s="144" t="s">
        <v>0</v>
      </c>
      <c r="K265" s="144"/>
      <c r="L265" s="144"/>
      <c r="M265" s="144"/>
      <c r="N265" s="142" t="s">
        <v>86</v>
      </c>
      <c r="O265" s="142"/>
      <c r="P265" s="142"/>
      <c r="Q265" s="142"/>
      <c r="R265" s="142"/>
      <c r="S265" s="142"/>
      <c r="T265" s="142"/>
      <c r="U265" s="142"/>
      <c r="V265" s="145">
        <v>35966</v>
      </c>
      <c r="W265" s="145"/>
      <c r="X265" s="145"/>
      <c r="Y265" s="41" t="s">
        <v>0</v>
      </c>
    </row>
    <row r="266" spans="1:25" ht="11.25" customHeight="1" x14ac:dyDescent="0.2">
      <c r="A266" s="143" t="s">
        <v>0</v>
      </c>
      <c r="B266" s="143"/>
      <c r="C266" s="143" t="s">
        <v>87</v>
      </c>
      <c r="D266" s="143"/>
      <c r="E266" s="143" t="s">
        <v>0</v>
      </c>
      <c r="F266" s="143"/>
      <c r="G266" s="171">
        <v>23087</v>
      </c>
      <c r="H266" s="171"/>
      <c r="I266" s="171"/>
      <c r="J266" s="186" t="s">
        <v>0</v>
      </c>
      <c r="K266" s="186"/>
      <c r="L266" s="186"/>
      <c r="M266" s="186"/>
      <c r="N266" s="143" t="s">
        <v>88</v>
      </c>
      <c r="O266" s="143"/>
      <c r="P266" s="143"/>
      <c r="Q266" s="143"/>
      <c r="R266" s="143"/>
      <c r="S266" s="143"/>
      <c r="T266" s="143"/>
      <c r="U266" s="143"/>
      <c r="V266" s="157">
        <v>39696</v>
      </c>
      <c r="W266" s="157"/>
      <c r="X266" s="157"/>
      <c r="Y266" s="43" t="s">
        <v>0</v>
      </c>
    </row>
    <row r="267" spans="1:25" ht="11.25" customHeight="1" x14ac:dyDescent="0.2">
      <c r="A267" s="142" t="s">
        <v>0</v>
      </c>
      <c r="B267" s="142"/>
      <c r="C267" s="142" t="s">
        <v>89</v>
      </c>
      <c r="D267" s="142"/>
      <c r="E267" s="142" t="s">
        <v>0</v>
      </c>
      <c r="F267" s="142"/>
      <c r="G267" s="151">
        <v>23061</v>
      </c>
      <c r="H267" s="151"/>
      <c r="I267" s="151"/>
      <c r="J267" s="144" t="s">
        <v>0</v>
      </c>
      <c r="K267" s="144"/>
      <c r="L267" s="144"/>
      <c r="M267" s="144"/>
      <c r="N267" s="142" t="s">
        <v>90</v>
      </c>
      <c r="O267" s="142"/>
      <c r="P267" s="142"/>
      <c r="Q267" s="142"/>
      <c r="R267" s="142"/>
      <c r="S267" s="142"/>
      <c r="T267" s="142"/>
      <c r="U267" s="142"/>
      <c r="V267" s="184">
        <v>1.99</v>
      </c>
      <c r="W267" s="184"/>
      <c r="X267" s="184"/>
      <c r="Y267" s="41" t="s">
        <v>0</v>
      </c>
    </row>
    <row r="268" spans="1:25" ht="11.25" customHeight="1" x14ac:dyDescent="0.2">
      <c r="A268" s="143" t="s">
        <v>0</v>
      </c>
      <c r="B268" s="143"/>
      <c r="C268" s="143" t="s">
        <v>90</v>
      </c>
      <c r="D268" s="143"/>
      <c r="E268" s="143" t="s">
        <v>0</v>
      </c>
      <c r="F268" s="143"/>
      <c r="G268" s="174">
        <v>-0.02</v>
      </c>
      <c r="H268" s="174"/>
      <c r="I268" s="174"/>
      <c r="J268" s="150" t="s">
        <v>0</v>
      </c>
      <c r="K268" s="150"/>
      <c r="L268" s="150"/>
      <c r="M268" s="150"/>
      <c r="N268" s="143" t="s">
        <v>0</v>
      </c>
      <c r="O268" s="143"/>
      <c r="P268" s="143"/>
      <c r="Q268" s="143"/>
      <c r="R268" s="143"/>
      <c r="S268" s="143"/>
      <c r="T268" s="143"/>
      <c r="U268" s="143"/>
      <c r="V268" s="185" t="s">
        <v>0</v>
      </c>
      <c r="W268" s="185"/>
      <c r="X268" s="185"/>
      <c r="Y268" s="43" t="s">
        <v>0</v>
      </c>
    </row>
    <row r="269" spans="1:25" ht="0.75" customHeight="1" x14ac:dyDescent="0.2">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row>
    <row r="270" spans="1:25" ht="11.25" customHeight="1" x14ac:dyDescent="0.2">
      <c r="A270" s="177" t="s">
        <v>0</v>
      </c>
      <c r="B270" s="177"/>
      <c r="C270" s="177" t="s">
        <v>0</v>
      </c>
      <c r="D270" s="177"/>
      <c r="E270" s="177"/>
      <c r="F270" s="177"/>
      <c r="G270" s="177"/>
      <c r="H270" s="177"/>
      <c r="I270" s="177"/>
      <c r="J270" s="177"/>
      <c r="K270" s="177" t="s">
        <v>0</v>
      </c>
      <c r="L270" s="177"/>
      <c r="M270" s="177" t="s">
        <v>0</v>
      </c>
      <c r="N270" s="177"/>
      <c r="O270" s="177" t="s">
        <v>0</v>
      </c>
      <c r="P270" s="177"/>
      <c r="Q270" s="177"/>
      <c r="R270" s="177" t="s">
        <v>0</v>
      </c>
      <c r="S270" s="177"/>
      <c r="T270" s="177"/>
      <c r="U270" s="177" t="s">
        <v>0</v>
      </c>
      <c r="V270" s="177"/>
      <c r="W270" s="177"/>
      <c r="X270" s="38" t="s">
        <v>0</v>
      </c>
      <c r="Y270" s="38" t="s">
        <v>0</v>
      </c>
    </row>
    <row r="271" spans="1:25" ht="11.25" customHeight="1" x14ac:dyDescent="0.2">
      <c r="A271" s="146" t="s">
        <v>0</v>
      </c>
      <c r="B271" s="146"/>
      <c r="C271" s="146" t="s">
        <v>0</v>
      </c>
      <c r="D271" s="146"/>
      <c r="E271" s="146"/>
      <c r="F271" s="146"/>
      <c r="G271" s="146"/>
      <c r="H271" s="146"/>
      <c r="I271" s="146"/>
      <c r="J271" s="146"/>
      <c r="K271" s="147" t="s">
        <v>91</v>
      </c>
      <c r="L271" s="147"/>
      <c r="M271" s="147"/>
      <c r="N271" s="147"/>
      <c r="O271" s="147" t="s">
        <v>92</v>
      </c>
      <c r="P271" s="147"/>
      <c r="Q271" s="147"/>
      <c r="R271" s="147"/>
      <c r="S271" s="147"/>
      <c r="T271" s="147"/>
      <c r="U271" s="147" t="s">
        <v>93</v>
      </c>
      <c r="V271" s="147"/>
      <c r="W271" s="147"/>
      <c r="X271" s="147"/>
      <c r="Y271" s="40" t="s">
        <v>0</v>
      </c>
    </row>
    <row r="272" spans="1:25" ht="11.25" customHeight="1" x14ac:dyDescent="0.2">
      <c r="A272" s="146" t="s">
        <v>0</v>
      </c>
      <c r="B272" s="146"/>
      <c r="C272" s="165" t="s">
        <v>94</v>
      </c>
      <c r="D272" s="165"/>
      <c r="E272" s="165"/>
      <c r="F272" s="165"/>
      <c r="G272" s="165"/>
      <c r="H272" s="165"/>
      <c r="I272" s="165"/>
      <c r="J272" s="165"/>
      <c r="K272" s="149" t="s">
        <v>20</v>
      </c>
      <c r="L272" s="149"/>
      <c r="M272" s="149" t="s">
        <v>21</v>
      </c>
      <c r="N272" s="149"/>
      <c r="O272" s="149" t="s">
        <v>20</v>
      </c>
      <c r="P272" s="149"/>
      <c r="Q272" s="149"/>
      <c r="R272" s="149" t="s">
        <v>21</v>
      </c>
      <c r="S272" s="149"/>
      <c r="T272" s="149"/>
      <c r="U272" s="149" t="s">
        <v>20</v>
      </c>
      <c r="V272" s="149"/>
      <c r="W272" s="149"/>
      <c r="X272" s="46" t="s">
        <v>21</v>
      </c>
      <c r="Y272" s="40" t="s">
        <v>0</v>
      </c>
    </row>
    <row r="273" spans="1:25" ht="11.25" customHeight="1" x14ac:dyDescent="0.2">
      <c r="A273" s="142" t="s">
        <v>0</v>
      </c>
      <c r="B273" s="142"/>
      <c r="C273" s="164" t="s">
        <v>95</v>
      </c>
      <c r="D273" s="164"/>
      <c r="E273" s="164"/>
      <c r="F273" s="164"/>
      <c r="G273" s="164"/>
      <c r="H273" s="164"/>
      <c r="I273" s="164"/>
      <c r="J273" s="164"/>
      <c r="K273" s="151">
        <v>15427</v>
      </c>
      <c r="L273" s="151"/>
      <c r="M273" s="144" t="s">
        <v>96</v>
      </c>
      <c r="N273" s="144"/>
      <c r="O273" s="151">
        <v>15675</v>
      </c>
      <c r="P273" s="151"/>
      <c r="Q273" s="151"/>
      <c r="R273" s="144" t="s">
        <v>96</v>
      </c>
      <c r="S273" s="144"/>
      <c r="T273" s="144"/>
      <c r="U273" s="151">
        <v>15876</v>
      </c>
      <c r="V273" s="151"/>
      <c r="W273" s="151"/>
      <c r="X273" s="42" t="s">
        <v>96</v>
      </c>
      <c r="Y273" s="38" t="s">
        <v>0</v>
      </c>
    </row>
    <row r="274" spans="1:25" ht="10.5" customHeight="1" x14ac:dyDescent="0.2">
      <c r="A274" s="143" t="s">
        <v>0</v>
      </c>
      <c r="B274" s="143"/>
      <c r="C274" s="159" t="s">
        <v>97</v>
      </c>
      <c r="D274" s="159"/>
      <c r="E274" s="159"/>
      <c r="F274" s="159"/>
      <c r="G274" s="159"/>
      <c r="H274" s="159"/>
      <c r="I274" s="159"/>
      <c r="J274" s="159"/>
      <c r="K274" s="171">
        <v>9857</v>
      </c>
      <c r="L274" s="171"/>
      <c r="M274" s="163">
        <v>63.9</v>
      </c>
      <c r="N274" s="163"/>
      <c r="O274" s="171">
        <v>9979</v>
      </c>
      <c r="P274" s="171"/>
      <c r="Q274" s="171"/>
      <c r="R274" s="163">
        <v>63.7</v>
      </c>
      <c r="S274" s="163"/>
      <c r="T274" s="163"/>
      <c r="U274" s="171">
        <v>10043</v>
      </c>
      <c r="V274" s="171"/>
      <c r="W274" s="171"/>
      <c r="X274" s="47">
        <v>63.3</v>
      </c>
      <c r="Y274" s="48" t="s">
        <v>0</v>
      </c>
    </row>
    <row r="275" spans="1:25" ht="11.25" customHeight="1" x14ac:dyDescent="0.2">
      <c r="A275" s="142" t="s">
        <v>0</v>
      </c>
      <c r="B275" s="142"/>
      <c r="C275" s="183" t="s">
        <v>98</v>
      </c>
      <c r="D275" s="183"/>
      <c r="E275" s="183"/>
      <c r="F275" s="183"/>
      <c r="G275" s="183"/>
      <c r="H275" s="183"/>
      <c r="I275" s="183"/>
      <c r="J275" s="183"/>
      <c r="K275" s="151">
        <v>7665</v>
      </c>
      <c r="L275" s="151"/>
      <c r="M275" s="141">
        <v>49.7</v>
      </c>
      <c r="N275" s="141"/>
      <c r="O275" s="151">
        <v>7611</v>
      </c>
      <c r="P275" s="151"/>
      <c r="Q275" s="151"/>
      <c r="R275" s="141">
        <v>48.6</v>
      </c>
      <c r="S275" s="141"/>
      <c r="T275" s="141"/>
      <c r="U275" s="151">
        <v>7631</v>
      </c>
      <c r="V275" s="151"/>
      <c r="W275" s="151"/>
      <c r="X275" s="49">
        <v>48.1</v>
      </c>
      <c r="Y275" s="38" t="s">
        <v>0</v>
      </c>
    </row>
    <row r="276" spans="1:25" ht="10.5" customHeight="1" x14ac:dyDescent="0.2">
      <c r="A276" s="143" t="s">
        <v>0</v>
      </c>
      <c r="B276" s="143"/>
      <c r="C276" s="182" t="s">
        <v>99</v>
      </c>
      <c r="D276" s="182"/>
      <c r="E276" s="182"/>
      <c r="F276" s="182"/>
      <c r="G276" s="182"/>
      <c r="H276" s="182"/>
      <c r="I276" s="182"/>
      <c r="J276" s="182"/>
      <c r="K276" s="171">
        <v>2192</v>
      </c>
      <c r="L276" s="171"/>
      <c r="M276" s="163">
        <v>14.2</v>
      </c>
      <c r="N276" s="163"/>
      <c r="O276" s="171">
        <v>2368</v>
      </c>
      <c r="P276" s="171"/>
      <c r="Q276" s="171"/>
      <c r="R276" s="163">
        <v>15.1</v>
      </c>
      <c r="S276" s="163"/>
      <c r="T276" s="163"/>
      <c r="U276" s="171">
        <v>2412</v>
      </c>
      <c r="V276" s="171"/>
      <c r="W276" s="171"/>
      <c r="X276" s="47">
        <v>15.2</v>
      </c>
      <c r="Y276" s="48" t="s">
        <v>0</v>
      </c>
    </row>
    <row r="277" spans="1:25" ht="11.25" customHeight="1" x14ac:dyDescent="0.2">
      <c r="A277" s="142" t="s">
        <v>0</v>
      </c>
      <c r="B277" s="142"/>
      <c r="C277" s="161" t="s">
        <v>100</v>
      </c>
      <c r="D277" s="161"/>
      <c r="E277" s="161"/>
      <c r="F277" s="161"/>
      <c r="G277" s="161"/>
      <c r="H277" s="161"/>
      <c r="I277" s="161"/>
      <c r="J277" s="161"/>
      <c r="K277" s="151">
        <v>5570</v>
      </c>
      <c r="L277" s="151"/>
      <c r="M277" s="141">
        <v>36.1</v>
      </c>
      <c r="N277" s="141"/>
      <c r="O277" s="151">
        <v>5696</v>
      </c>
      <c r="P277" s="151"/>
      <c r="Q277" s="151"/>
      <c r="R277" s="141">
        <v>36.299999999999997</v>
      </c>
      <c r="S277" s="141"/>
      <c r="T277" s="141"/>
      <c r="U277" s="151">
        <v>5833</v>
      </c>
      <c r="V277" s="151"/>
      <c r="W277" s="151"/>
      <c r="X277" s="49">
        <v>36.700000000000003</v>
      </c>
      <c r="Y277" s="38" t="s">
        <v>0</v>
      </c>
    </row>
    <row r="278" spans="1:25" ht="11.25" customHeight="1" x14ac:dyDescent="0.2">
      <c r="A278" s="142" t="s">
        <v>0</v>
      </c>
      <c r="B278" s="142"/>
      <c r="C278" s="142" t="s">
        <v>0</v>
      </c>
      <c r="D278" s="142"/>
      <c r="E278" s="142"/>
      <c r="F278" s="142"/>
      <c r="G278" s="142"/>
      <c r="H278" s="142"/>
      <c r="I278" s="142"/>
      <c r="J278" s="142"/>
      <c r="K278" s="144" t="s">
        <v>0</v>
      </c>
      <c r="L278" s="144"/>
      <c r="M278" s="144" t="s">
        <v>0</v>
      </c>
      <c r="N278" s="144"/>
      <c r="O278" s="144" t="s">
        <v>0</v>
      </c>
      <c r="P278" s="144"/>
      <c r="Q278" s="144"/>
      <c r="R278" s="144" t="s">
        <v>0</v>
      </c>
      <c r="S278" s="144"/>
      <c r="T278" s="144"/>
      <c r="U278" s="144" t="s">
        <v>0</v>
      </c>
      <c r="V278" s="144"/>
      <c r="W278" s="144"/>
      <c r="X278" s="42" t="s">
        <v>0</v>
      </c>
      <c r="Y278" s="38" t="s">
        <v>0</v>
      </c>
    </row>
    <row r="279" spans="1:25" ht="11.25" customHeight="1" x14ac:dyDescent="0.2">
      <c r="A279" s="146" t="s">
        <v>0</v>
      </c>
      <c r="B279" s="146"/>
      <c r="C279" s="146" t="s">
        <v>0</v>
      </c>
      <c r="D279" s="146"/>
      <c r="E279" s="146"/>
      <c r="F279" s="146"/>
      <c r="G279" s="146"/>
      <c r="H279" s="146"/>
      <c r="I279" s="146"/>
      <c r="J279" s="146"/>
      <c r="K279" s="147" t="s">
        <v>0</v>
      </c>
      <c r="L279" s="147"/>
      <c r="M279" s="147"/>
      <c r="N279" s="147"/>
      <c r="O279" s="147" t="s">
        <v>92</v>
      </c>
      <c r="P279" s="147"/>
      <c r="Q279" s="147"/>
      <c r="R279" s="147"/>
      <c r="S279" s="147"/>
      <c r="T279" s="147"/>
      <c r="U279" s="147" t="s">
        <v>93</v>
      </c>
      <c r="V279" s="147"/>
      <c r="W279" s="147"/>
      <c r="X279" s="147"/>
      <c r="Y279" s="40" t="s">
        <v>0</v>
      </c>
    </row>
    <row r="280" spans="1:25" ht="11.25" customHeight="1" x14ac:dyDescent="0.2">
      <c r="A280" s="179" t="s">
        <v>0</v>
      </c>
      <c r="B280" s="179"/>
      <c r="C280" s="165" t="s">
        <v>101</v>
      </c>
      <c r="D280" s="165"/>
      <c r="E280" s="165"/>
      <c r="F280" s="165"/>
      <c r="G280" s="165"/>
      <c r="H280" s="165"/>
      <c r="I280" s="165"/>
      <c r="J280" s="165"/>
      <c r="K280" s="149" t="s">
        <v>0</v>
      </c>
      <c r="L280" s="149"/>
      <c r="M280" s="149" t="s">
        <v>0</v>
      </c>
      <c r="N280" s="149"/>
      <c r="O280" s="149" t="s">
        <v>20</v>
      </c>
      <c r="P280" s="149"/>
      <c r="Q280" s="149"/>
      <c r="R280" s="149" t="s">
        <v>21</v>
      </c>
      <c r="S280" s="149"/>
      <c r="T280" s="149"/>
      <c r="U280" s="149" t="s">
        <v>20</v>
      </c>
      <c r="V280" s="149"/>
      <c r="W280" s="149"/>
      <c r="X280" s="46" t="s">
        <v>21</v>
      </c>
      <c r="Y280" s="40" t="s">
        <v>0</v>
      </c>
    </row>
    <row r="281" spans="1:25" ht="11.25" customHeight="1" x14ac:dyDescent="0.2">
      <c r="A281" s="142" t="s">
        <v>0</v>
      </c>
      <c r="B281" s="142"/>
      <c r="C281" s="164" t="s">
        <v>102</v>
      </c>
      <c r="D281" s="164"/>
      <c r="E281" s="164"/>
      <c r="F281" s="164"/>
      <c r="G281" s="164"/>
      <c r="H281" s="164"/>
      <c r="I281" s="164"/>
      <c r="J281" s="164"/>
      <c r="K281" s="144" t="s">
        <v>0</v>
      </c>
      <c r="L281" s="144"/>
      <c r="M281" s="144" t="s">
        <v>0</v>
      </c>
      <c r="N281" s="144"/>
      <c r="O281" s="151">
        <v>7610</v>
      </c>
      <c r="P281" s="151"/>
      <c r="Q281" s="151"/>
      <c r="R281" s="144" t="s">
        <v>96</v>
      </c>
      <c r="S281" s="144"/>
      <c r="T281" s="144"/>
      <c r="U281" s="151">
        <v>7631</v>
      </c>
      <c r="V281" s="151"/>
      <c r="W281" s="151"/>
      <c r="X281" s="42" t="s">
        <v>96</v>
      </c>
      <c r="Y281" s="38" t="s">
        <v>0</v>
      </c>
    </row>
    <row r="282" spans="1:25" ht="11.25" customHeight="1" x14ac:dyDescent="0.2">
      <c r="A282" s="143" t="s">
        <v>0</v>
      </c>
      <c r="B282" s="143"/>
      <c r="C282" s="159" t="s">
        <v>103</v>
      </c>
      <c r="D282" s="159"/>
      <c r="E282" s="159"/>
      <c r="F282" s="159"/>
      <c r="G282" s="159"/>
      <c r="H282" s="159"/>
      <c r="I282" s="159"/>
      <c r="J282" s="159"/>
      <c r="K282" s="150" t="s">
        <v>0</v>
      </c>
      <c r="L282" s="150"/>
      <c r="M282" s="150" t="s">
        <v>0</v>
      </c>
      <c r="N282" s="150"/>
      <c r="O282" s="171">
        <v>835</v>
      </c>
      <c r="P282" s="171"/>
      <c r="Q282" s="171"/>
      <c r="R282" s="163">
        <v>11</v>
      </c>
      <c r="S282" s="163"/>
      <c r="T282" s="163"/>
      <c r="U282" s="171">
        <v>439</v>
      </c>
      <c r="V282" s="171"/>
      <c r="W282" s="171"/>
      <c r="X282" s="47">
        <v>5.8</v>
      </c>
      <c r="Y282" s="48" t="s">
        <v>0</v>
      </c>
    </row>
    <row r="283" spans="1:25" ht="11.25" customHeight="1" x14ac:dyDescent="0.2">
      <c r="A283" s="142" t="s">
        <v>0</v>
      </c>
      <c r="B283" s="142"/>
      <c r="C283" s="161" t="s">
        <v>104</v>
      </c>
      <c r="D283" s="161"/>
      <c r="E283" s="161"/>
      <c r="F283" s="161"/>
      <c r="G283" s="161"/>
      <c r="H283" s="161"/>
      <c r="I283" s="161"/>
      <c r="J283" s="161"/>
      <c r="K283" s="144" t="s">
        <v>0</v>
      </c>
      <c r="L283" s="144"/>
      <c r="M283" s="144" t="s">
        <v>0</v>
      </c>
      <c r="N283" s="144"/>
      <c r="O283" s="151">
        <v>2168</v>
      </c>
      <c r="P283" s="151"/>
      <c r="Q283" s="151"/>
      <c r="R283" s="141">
        <v>28.5</v>
      </c>
      <c r="S283" s="141"/>
      <c r="T283" s="141"/>
      <c r="U283" s="151">
        <v>1643</v>
      </c>
      <c r="V283" s="151"/>
      <c r="W283" s="151"/>
      <c r="X283" s="49">
        <v>21.5</v>
      </c>
      <c r="Y283" s="38" t="s">
        <v>0</v>
      </c>
    </row>
    <row r="284" spans="1:25" ht="11.25" customHeight="1" x14ac:dyDescent="0.2">
      <c r="A284" s="143" t="s">
        <v>0</v>
      </c>
      <c r="B284" s="143"/>
      <c r="C284" s="159" t="s">
        <v>30</v>
      </c>
      <c r="D284" s="159"/>
      <c r="E284" s="159"/>
      <c r="F284" s="159"/>
      <c r="G284" s="159"/>
      <c r="H284" s="159"/>
      <c r="I284" s="159"/>
      <c r="J284" s="159"/>
      <c r="K284" s="150" t="s">
        <v>0</v>
      </c>
      <c r="L284" s="150"/>
      <c r="M284" s="150" t="s">
        <v>0</v>
      </c>
      <c r="N284" s="150"/>
      <c r="O284" s="171">
        <v>1895</v>
      </c>
      <c r="P284" s="171"/>
      <c r="Q284" s="171"/>
      <c r="R284" s="163">
        <v>24.9</v>
      </c>
      <c r="S284" s="163"/>
      <c r="T284" s="163"/>
      <c r="U284" s="171">
        <v>1923</v>
      </c>
      <c r="V284" s="171"/>
      <c r="W284" s="171"/>
      <c r="X284" s="47">
        <v>25.2</v>
      </c>
      <c r="Y284" s="50" t="s">
        <v>0</v>
      </c>
    </row>
    <row r="285" spans="1:25" ht="11.25" customHeight="1" x14ac:dyDescent="0.2">
      <c r="A285" s="142" t="s">
        <v>0</v>
      </c>
      <c r="B285" s="142"/>
      <c r="C285" s="161" t="s">
        <v>31</v>
      </c>
      <c r="D285" s="161"/>
      <c r="E285" s="161"/>
      <c r="F285" s="161"/>
      <c r="G285" s="161"/>
      <c r="H285" s="161"/>
      <c r="I285" s="161"/>
      <c r="J285" s="161"/>
      <c r="K285" s="144" t="s">
        <v>0</v>
      </c>
      <c r="L285" s="144"/>
      <c r="M285" s="144" t="s">
        <v>0</v>
      </c>
      <c r="N285" s="144"/>
      <c r="O285" s="151">
        <v>1156</v>
      </c>
      <c r="P285" s="151"/>
      <c r="Q285" s="151"/>
      <c r="R285" s="141">
        <v>15.2</v>
      </c>
      <c r="S285" s="141"/>
      <c r="T285" s="141"/>
      <c r="U285" s="151">
        <v>1634</v>
      </c>
      <c r="V285" s="151"/>
      <c r="W285" s="151"/>
      <c r="X285" s="49">
        <v>21.4</v>
      </c>
      <c r="Y285" s="37" t="s">
        <v>0</v>
      </c>
    </row>
    <row r="286" spans="1:25" ht="12" customHeight="1" x14ac:dyDescent="0.2">
      <c r="A286" s="143" t="s">
        <v>0</v>
      </c>
      <c r="B286" s="143"/>
      <c r="C286" s="159" t="s">
        <v>105</v>
      </c>
      <c r="D286" s="159"/>
      <c r="E286" s="159"/>
      <c r="F286" s="159"/>
      <c r="G286" s="159"/>
      <c r="H286" s="159"/>
      <c r="I286" s="159"/>
      <c r="J286" s="159"/>
      <c r="K286" s="150" t="s">
        <v>0</v>
      </c>
      <c r="L286" s="150"/>
      <c r="M286" s="150" t="s">
        <v>0</v>
      </c>
      <c r="N286" s="150"/>
      <c r="O286" s="171">
        <v>556</v>
      </c>
      <c r="P286" s="171"/>
      <c r="Q286" s="171"/>
      <c r="R286" s="163">
        <v>7.3</v>
      </c>
      <c r="S286" s="163"/>
      <c r="T286" s="163"/>
      <c r="U286" s="171">
        <v>823</v>
      </c>
      <c r="V286" s="171"/>
      <c r="W286" s="171"/>
      <c r="X286" s="47">
        <v>10.8</v>
      </c>
      <c r="Y286" s="43" t="s">
        <v>0</v>
      </c>
    </row>
    <row r="287" spans="1:25" ht="11.25" customHeight="1" x14ac:dyDescent="0.2">
      <c r="A287" s="142" t="s">
        <v>0</v>
      </c>
      <c r="B287" s="142"/>
      <c r="C287" s="161" t="s">
        <v>106</v>
      </c>
      <c r="D287" s="161"/>
      <c r="E287" s="161"/>
      <c r="F287" s="161"/>
      <c r="G287" s="161"/>
      <c r="H287" s="161"/>
      <c r="I287" s="161"/>
      <c r="J287" s="161"/>
      <c r="K287" s="144" t="s">
        <v>0</v>
      </c>
      <c r="L287" s="144"/>
      <c r="M287" s="144" t="s">
        <v>0</v>
      </c>
      <c r="N287" s="144"/>
      <c r="O287" s="151">
        <v>319</v>
      </c>
      <c r="P287" s="151"/>
      <c r="Q287" s="151"/>
      <c r="R287" s="141">
        <v>4.2</v>
      </c>
      <c r="S287" s="141"/>
      <c r="T287" s="141"/>
      <c r="U287" s="151">
        <v>406</v>
      </c>
      <c r="V287" s="151"/>
      <c r="W287" s="151"/>
      <c r="X287" s="49">
        <v>5.3</v>
      </c>
      <c r="Y287" s="37" t="s">
        <v>0</v>
      </c>
    </row>
    <row r="288" spans="1:25" ht="11.25" customHeight="1" x14ac:dyDescent="0.2">
      <c r="A288" s="143" t="s">
        <v>0</v>
      </c>
      <c r="B288" s="143"/>
      <c r="C288" s="159" t="s">
        <v>107</v>
      </c>
      <c r="D288" s="159"/>
      <c r="E288" s="159"/>
      <c r="F288" s="159"/>
      <c r="G288" s="159"/>
      <c r="H288" s="159"/>
      <c r="I288" s="159"/>
      <c r="J288" s="159"/>
      <c r="K288" s="150" t="s">
        <v>0</v>
      </c>
      <c r="L288" s="150"/>
      <c r="M288" s="150" t="s">
        <v>0</v>
      </c>
      <c r="N288" s="150"/>
      <c r="O288" s="171">
        <v>316</v>
      </c>
      <c r="P288" s="171"/>
      <c r="Q288" s="171"/>
      <c r="R288" s="163">
        <v>4.2</v>
      </c>
      <c r="S288" s="163"/>
      <c r="T288" s="163"/>
      <c r="U288" s="171">
        <v>339</v>
      </c>
      <c r="V288" s="171"/>
      <c r="W288" s="171"/>
      <c r="X288" s="47">
        <v>4.4000000000000004</v>
      </c>
      <c r="Y288" s="50" t="s">
        <v>0</v>
      </c>
    </row>
    <row r="289" spans="1:25" ht="11.25" customHeight="1" x14ac:dyDescent="0.2">
      <c r="A289" s="142" t="s">
        <v>0</v>
      </c>
      <c r="B289" s="142"/>
      <c r="C289" s="161" t="s">
        <v>108</v>
      </c>
      <c r="D289" s="161"/>
      <c r="E289" s="161"/>
      <c r="F289" s="161"/>
      <c r="G289" s="161"/>
      <c r="H289" s="161"/>
      <c r="I289" s="161"/>
      <c r="J289" s="161"/>
      <c r="K289" s="144" t="s">
        <v>0</v>
      </c>
      <c r="L289" s="144"/>
      <c r="M289" s="144" t="s">
        <v>0</v>
      </c>
      <c r="N289" s="144"/>
      <c r="O289" s="151">
        <v>156</v>
      </c>
      <c r="P289" s="151"/>
      <c r="Q289" s="151"/>
      <c r="R289" s="141">
        <v>2</v>
      </c>
      <c r="S289" s="141"/>
      <c r="T289" s="141"/>
      <c r="U289" s="151">
        <v>189</v>
      </c>
      <c r="V289" s="151"/>
      <c r="W289" s="151"/>
      <c r="X289" s="49">
        <v>2.5</v>
      </c>
      <c r="Y289" s="38" t="s">
        <v>0</v>
      </c>
    </row>
    <row r="290" spans="1:25" ht="11.25" customHeight="1" x14ac:dyDescent="0.2">
      <c r="A290" s="150" t="s">
        <v>0</v>
      </c>
      <c r="B290" s="150"/>
      <c r="C290" s="159" t="s">
        <v>109</v>
      </c>
      <c r="D290" s="159"/>
      <c r="E290" s="159"/>
      <c r="F290" s="159"/>
      <c r="G290" s="159"/>
      <c r="H290" s="159"/>
      <c r="I290" s="159"/>
      <c r="J290" s="159"/>
      <c r="K290" s="150" t="s">
        <v>0</v>
      </c>
      <c r="L290" s="150"/>
      <c r="M290" s="150" t="s">
        <v>0</v>
      </c>
      <c r="N290" s="150"/>
      <c r="O290" s="171">
        <v>156</v>
      </c>
      <c r="P290" s="171"/>
      <c r="Q290" s="171"/>
      <c r="R290" s="163">
        <v>2</v>
      </c>
      <c r="S290" s="163"/>
      <c r="T290" s="163"/>
      <c r="U290" s="171">
        <v>162</v>
      </c>
      <c r="V290" s="171"/>
      <c r="W290" s="171"/>
      <c r="X290" s="47">
        <v>2.1</v>
      </c>
      <c r="Y290" s="44" t="s">
        <v>0</v>
      </c>
    </row>
    <row r="291" spans="1:25" ht="11.25" customHeight="1" x14ac:dyDescent="0.2">
      <c r="A291" s="142" t="s">
        <v>0</v>
      </c>
      <c r="B291" s="142"/>
      <c r="C291" s="161" t="s">
        <v>110</v>
      </c>
      <c r="D291" s="161"/>
      <c r="E291" s="161"/>
      <c r="F291" s="161"/>
      <c r="G291" s="161"/>
      <c r="H291" s="161"/>
      <c r="I291" s="161"/>
      <c r="J291" s="161"/>
      <c r="K291" s="144" t="s">
        <v>0</v>
      </c>
      <c r="L291" s="144"/>
      <c r="M291" s="144" t="s">
        <v>0</v>
      </c>
      <c r="N291" s="144"/>
      <c r="O291" s="151">
        <v>37</v>
      </c>
      <c r="P291" s="151"/>
      <c r="Q291" s="151"/>
      <c r="R291" s="141">
        <v>0.5</v>
      </c>
      <c r="S291" s="141"/>
      <c r="T291" s="141"/>
      <c r="U291" s="151">
        <v>55</v>
      </c>
      <c r="V291" s="151"/>
      <c r="W291" s="151"/>
      <c r="X291" s="49">
        <v>0.7</v>
      </c>
      <c r="Y291" s="38" t="s">
        <v>0</v>
      </c>
    </row>
    <row r="292" spans="1:25" ht="11.25" customHeight="1" x14ac:dyDescent="0.2">
      <c r="A292" s="143" t="s">
        <v>0</v>
      </c>
      <c r="B292" s="143"/>
      <c r="C292" s="159" t="s">
        <v>111</v>
      </c>
      <c r="D292" s="159"/>
      <c r="E292" s="159"/>
      <c r="F292" s="159"/>
      <c r="G292" s="159"/>
      <c r="H292" s="159"/>
      <c r="I292" s="159"/>
      <c r="J292" s="159"/>
      <c r="K292" s="150" t="s">
        <v>0</v>
      </c>
      <c r="L292" s="150"/>
      <c r="M292" s="150" t="s">
        <v>0</v>
      </c>
      <c r="N292" s="150"/>
      <c r="O292" s="171">
        <v>16</v>
      </c>
      <c r="P292" s="171"/>
      <c r="Q292" s="171"/>
      <c r="R292" s="163">
        <v>0.2</v>
      </c>
      <c r="S292" s="163"/>
      <c r="T292" s="163"/>
      <c r="U292" s="171">
        <v>18</v>
      </c>
      <c r="V292" s="171"/>
      <c r="W292" s="171"/>
      <c r="X292" s="47">
        <v>0.2</v>
      </c>
      <c r="Y292" s="48" t="s">
        <v>0</v>
      </c>
    </row>
    <row r="293" spans="1:25" ht="11.25" customHeight="1" x14ac:dyDescent="0.2">
      <c r="A293" s="142" t="s">
        <v>0</v>
      </c>
      <c r="B293" s="142"/>
      <c r="C293" s="161" t="s">
        <v>0</v>
      </c>
      <c r="D293" s="161"/>
      <c r="E293" s="161"/>
      <c r="F293" s="161"/>
      <c r="G293" s="161"/>
      <c r="H293" s="161"/>
      <c r="I293" s="161"/>
      <c r="J293" s="161"/>
      <c r="K293" s="144" t="s">
        <v>0</v>
      </c>
      <c r="L293" s="144"/>
      <c r="M293" s="144" t="s">
        <v>0</v>
      </c>
      <c r="N293" s="144"/>
      <c r="O293" s="144" t="s">
        <v>0</v>
      </c>
      <c r="P293" s="144"/>
      <c r="Q293" s="144"/>
      <c r="R293" s="144" t="s">
        <v>0</v>
      </c>
      <c r="S293" s="144"/>
      <c r="T293" s="144"/>
      <c r="U293" s="144" t="s">
        <v>0</v>
      </c>
      <c r="V293" s="144"/>
      <c r="W293" s="144"/>
      <c r="X293" s="42" t="s">
        <v>0</v>
      </c>
      <c r="Y293" s="38" t="s">
        <v>0</v>
      </c>
    </row>
    <row r="294" spans="1:25" ht="11.25" customHeight="1" x14ac:dyDescent="0.2">
      <c r="A294" s="143" t="s">
        <v>0</v>
      </c>
      <c r="B294" s="143"/>
      <c r="C294" s="169" t="s">
        <v>112</v>
      </c>
      <c r="D294" s="169"/>
      <c r="E294" s="169"/>
      <c r="F294" s="169"/>
      <c r="G294" s="169"/>
      <c r="H294" s="169"/>
      <c r="I294" s="169"/>
      <c r="J294" s="169"/>
      <c r="K294" s="150" t="s">
        <v>0</v>
      </c>
      <c r="L294" s="150"/>
      <c r="M294" s="150" t="s">
        <v>0</v>
      </c>
      <c r="N294" s="150"/>
      <c r="O294" s="157">
        <v>121160</v>
      </c>
      <c r="P294" s="157"/>
      <c r="Q294" s="157"/>
      <c r="R294" s="150" t="s">
        <v>0</v>
      </c>
      <c r="S294" s="150"/>
      <c r="T294" s="150"/>
      <c r="U294" s="157">
        <v>145094</v>
      </c>
      <c r="V294" s="157"/>
      <c r="W294" s="157"/>
      <c r="X294" s="44" t="s">
        <v>0</v>
      </c>
      <c r="Y294" s="48" t="s">
        <v>0</v>
      </c>
    </row>
    <row r="295" spans="1:25" ht="11.25" customHeight="1" x14ac:dyDescent="0.2">
      <c r="A295" s="142" t="s">
        <v>0</v>
      </c>
      <c r="B295" s="142"/>
      <c r="C295" s="164" t="s">
        <v>113</v>
      </c>
      <c r="D295" s="164"/>
      <c r="E295" s="164"/>
      <c r="F295" s="164"/>
      <c r="G295" s="164"/>
      <c r="H295" s="164"/>
      <c r="I295" s="164"/>
      <c r="J295" s="164"/>
      <c r="K295" s="144" t="s">
        <v>0</v>
      </c>
      <c r="L295" s="144"/>
      <c r="M295" s="144" t="s">
        <v>0</v>
      </c>
      <c r="N295" s="144"/>
      <c r="O295" s="145">
        <v>153237</v>
      </c>
      <c r="P295" s="145"/>
      <c r="Q295" s="145"/>
      <c r="R295" s="144" t="s">
        <v>0</v>
      </c>
      <c r="S295" s="144"/>
      <c r="T295" s="144"/>
      <c r="U295" s="145">
        <v>174791</v>
      </c>
      <c r="V295" s="145"/>
      <c r="W295" s="145"/>
      <c r="X295" s="42" t="s">
        <v>0</v>
      </c>
      <c r="Y295" s="38" t="s">
        <v>0</v>
      </c>
    </row>
    <row r="296" spans="1:25" ht="273.75" customHeight="1" x14ac:dyDescent="0.2">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row>
    <row r="297" spans="1:25" ht="9.6" customHeight="1" x14ac:dyDescent="0.2">
      <c r="B297" s="140" t="s">
        <v>114</v>
      </c>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row>
    <row r="298" spans="1:25" ht="1.5" customHeight="1" x14ac:dyDescent="0.2">
      <c r="A298" s="137" t="s">
        <v>0</v>
      </c>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spans="1:25" ht="0.6" customHeight="1" x14ac:dyDescent="0.2">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row>
    <row r="300" spans="1:25" ht="0.6" customHeight="1" x14ac:dyDescent="0.2">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row>
    <row r="301" spans="1:25" ht="0.6" customHeight="1" x14ac:dyDescent="0.2">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row>
    <row r="302" spans="1:25" ht="0.6" customHeight="1" x14ac:dyDescent="0.2">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row>
    <row r="303" spans="1:25" ht="3" customHeight="1" x14ac:dyDescent="0.2">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row>
    <row r="304" spans="1:25" ht="13.5" customHeight="1" x14ac:dyDescent="0.2">
      <c r="B304" s="138" t="s">
        <v>0</v>
      </c>
      <c r="C304" s="138"/>
      <c r="D304" s="134" t="s">
        <v>0</v>
      </c>
      <c r="E304" s="134"/>
      <c r="F304" s="134"/>
      <c r="G304" s="134"/>
      <c r="H304" s="134"/>
      <c r="I304" s="139" t="s">
        <v>37</v>
      </c>
      <c r="J304" s="139"/>
      <c r="K304" s="139"/>
      <c r="L304" s="139"/>
      <c r="M304" s="139"/>
      <c r="N304" s="139"/>
      <c r="O304" s="139"/>
      <c r="P304" s="139"/>
      <c r="Q304" s="139"/>
      <c r="R304" s="139"/>
      <c r="S304" s="139"/>
      <c r="T304" s="139"/>
      <c r="U304" s="139"/>
      <c r="V304" s="139"/>
      <c r="W304" s="139"/>
      <c r="X304" s="139"/>
      <c r="Y304" s="139"/>
    </row>
    <row r="305" spans="1:25" ht="11.85" customHeight="1" x14ac:dyDescent="0.2">
      <c r="B305" s="130" t="s">
        <v>0</v>
      </c>
      <c r="C305" s="130"/>
      <c r="D305" s="131" t="s">
        <v>0</v>
      </c>
      <c r="E305" s="131"/>
      <c r="F305" s="131"/>
      <c r="G305" s="131"/>
      <c r="H305" s="131"/>
      <c r="I305" s="132" t="s">
        <v>38</v>
      </c>
      <c r="J305" s="132"/>
      <c r="K305" s="132"/>
      <c r="L305" s="132"/>
      <c r="M305" s="132"/>
      <c r="N305" s="132"/>
      <c r="O305" s="132"/>
      <c r="P305" s="132"/>
      <c r="Q305" s="132"/>
      <c r="R305" s="132"/>
      <c r="S305" s="131" t="s">
        <v>0</v>
      </c>
      <c r="T305" s="131"/>
      <c r="U305" s="131"/>
      <c r="V305" s="131"/>
      <c r="W305" s="131"/>
      <c r="X305" s="131"/>
      <c r="Y305" s="131"/>
    </row>
    <row r="306" spans="1:25" ht="15" customHeight="1" x14ac:dyDescent="0.2">
      <c r="B306" s="133" t="s">
        <v>39</v>
      </c>
      <c r="C306" s="133"/>
      <c r="D306" s="134"/>
      <c r="E306" s="134"/>
      <c r="F306" s="134"/>
      <c r="G306" s="134"/>
      <c r="H306" s="134"/>
      <c r="I306" s="132"/>
      <c r="J306" s="132"/>
      <c r="K306" s="132"/>
      <c r="L306" s="132"/>
      <c r="M306" s="132"/>
      <c r="N306" s="132"/>
      <c r="O306" s="173"/>
      <c r="P306" s="173"/>
      <c r="Q306" s="173"/>
      <c r="R306" s="173"/>
      <c r="S306" s="135" t="s">
        <v>169</v>
      </c>
      <c r="T306" s="135"/>
      <c r="U306" s="135"/>
      <c r="V306" s="135"/>
      <c r="W306" s="135"/>
      <c r="X306" s="135"/>
      <c r="Y306" s="135"/>
    </row>
    <row r="307" spans="1:25" ht="14.45" customHeight="1" x14ac:dyDescent="0.2">
      <c r="E307" s="37" t="s">
        <v>0</v>
      </c>
      <c r="F307" s="134" t="s">
        <v>0</v>
      </c>
      <c r="G307" s="134"/>
      <c r="H307" s="134"/>
      <c r="I307" s="134"/>
      <c r="J307" s="134"/>
      <c r="K307" s="134"/>
      <c r="L307" s="134"/>
      <c r="M307" s="134"/>
      <c r="N307" s="134"/>
      <c r="O307" s="134"/>
      <c r="P307" s="134"/>
      <c r="Q307" s="134" t="s">
        <v>0</v>
      </c>
      <c r="R307" s="134"/>
      <c r="S307" s="134"/>
      <c r="T307" s="134"/>
      <c r="U307" s="134" t="s">
        <v>0</v>
      </c>
      <c r="V307" s="134"/>
      <c r="W307" s="134"/>
      <c r="X307" s="134"/>
      <c r="Y307" s="134"/>
    </row>
    <row r="308" spans="1:25" ht="20.85" customHeight="1" x14ac:dyDescent="0.2">
      <c r="E308" s="175" t="s">
        <v>84</v>
      </c>
      <c r="F308" s="175"/>
      <c r="G308" s="175"/>
      <c r="H308" s="175"/>
      <c r="I308" s="175"/>
      <c r="J308" s="175"/>
      <c r="K308" s="175"/>
      <c r="L308" s="175"/>
      <c r="M308" s="175"/>
      <c r="N308" s="175"/>
      <c r="O308" s="175"/>
      <c r="P308" s="175"/>
      <c r="Q308" s="175"/>
      <c r="R308" s="175"/>
      <c r="S308" s="175"/>
      <c r="T308" s="175"/>
      <c r="U308" s="175"/>
      <c r="V308" s="175"/>
      <c r="W308" s="175"/>
      <c r="X308" s="175"/>
      <c r="Y308" s="175"/>
    </row>
    <row r="309" spans="1:25" ht="6.75" customHeight="1" x14ac:dyDescent="0.2">
      <c r="E309" s="37" t="s">
        <v>0</v>
      </c>
      <c r="F309" s="134" t="s">
        <v>0</v>
      </c>
      <c r="G309" s="134"/>
      <c r="H309" s="134"/>
      <c r="I309" s="134"/>
      <c r="J309" s="134"/>
      <c r="K309" s="134"/>
      <c r="L309" s="134"/>
      <c r="M309" s="134"/>
      <c r="N309" s="134"/>
      <c r="O309" s="134"/>
      <c r="P309" s="134"/>
      <c r="Q309" s="134" t="s">
        <v>0</v>
      </c>
      <c r="R309" s="134"/>
      <c r="S309" s="134"/>
      <c r="T309" s="134"/>
      <c r="U309" s="134" t="s">
        <v>0</v>
      </c>
      <c r="V309" s="134"/>
      <c r="W309" s="134"/>
      <c r="X309" s="134"/>
      <c r="Y309" s="134"/>
    </row>
    <row r="310" spans="1:25" ht="11.45" customHeight="1" x14ac:dyDescent="0.2">
      <c r="E310" s="37" t="s">
        <v>0</v>
      </c>
      <c r="F310" s="134" t="s">
        <v>65</v>
      </c>
      <c r="G310" s="134"/>
      <c r="H310" s="134"/>
      <c r="I310" s="134"/>
      <c r="J310" s="134"/>
      <c r="K310" s="134"/>
      <c r="L310" s="134"/>
      <c r="M310" s="134"/>
      <c r="N310" s="134"/>
      <c r="O310" s="134"/>
      <c r="P310" s="134"/>
      <c r="Q310" s="139" t="s">
        <v>0</v>
      </c>
      <c r="R310" s="139"/>
      <c r="S310" s="139"/>
      <c r="T310" s="139"/>
      <c r="U310" s="139"/>
      <c r="V310" s="139"/>
      <c r="W310" s="139"/>
      <c r="X310" s="139"/>
      <c r="Y310" s="139"/>
    </row>
    <row r="311" spans="1:25" ht="11.45" customHeight="1" x14ac:dyDescent="0.2">
      <c r="E311" s="37" t="s">
        <v>0</v>
      </c>
      <c r="F311" s="134" t="s">
        <v>66</v>
      </c>
      <c r="G311" s="134"/>
      <c r="H311" s="134"/>
      <c r="I311" s="134"/>
      <c r="J311" s="134"/>
      <c r="K311" s="134"/>
      <c r="L311" s="134"/>
      <c r="M311" s="134"/>
      <c r="N311" s="134"/>
      <c r="O311" s="134"/>
      <c r="P311" s="134"/>
      <c r="Q311" s="134"/>
      <c r="R311" s="134"/>
      <c r="S311" s="134"/>
      <c r="T311" s="134"/>
      <c r="U311" s="154" t="s">
        <v>67</v>
      </c>
      <c r="V311" s="154"/>
      <c r="W311" s="154"/>
      <c r="X311" s="154"/>
      <c r="Y311" s="154"/>
    </row>
    <row r="312" spans="1:25" ht="11.45" customHeight="1" x14ac:dyDescent="0.2">
      <c r="E312" s="37" t="s">
        <v>0</v>
      </c>
      <c r="F312" s="134" t="s">
        <v>161</v>
      </c>
      <c r="G312" s="134"/>
      <c r="H312" s="134"/>
      <c r="I312" s="134"/>
      <c r="J312" s="134"/>
      <c r="K312" s="134"/>
      <c r="L312" s="134"/>
      <c r="M312" s="134"/>
      <c r="N312" s="134"/>
      <c r="O312" s="134"/>
      <c r="P312" s="134"/>
      <c r="Q312" s="134"/>
      <c r="R312" s="134"/>
      <c r="S312" s="134"/>
      <c r="T312" s="134"/>
      <c r="U312" s="154" t="s">
        <v>68</v>
      </c>
      <c r="V312" s="154"/>
      <c r="W312" s="154"/>
      <c r="X312" s="154"/>
      <c r="Y312" s="154"/>
    </row>
    <row r="313" spans="1:25" ht="1.7" customHeight="1" x14ac:dyDescent="0.2">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row>
    <row r="314" spans="1:25" ht="1.1499999999999999" customHeight="1" x14ac:dyDescent="0.2">
      <c r="A314" s="152" t="s">
        <v>0</v>
      </c>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row>
    <row r="315" spans="1:25" ht="11.25" customHeight="1" x14ac:dyDescent="0.2">
      <c r="A315" s="177" t="s">
        <v>0</v>
      </c>
      <c r="B315" s="177"/>
      <c r="C315" s="181" t="s">
        <v>0</v>
      </c>
      <c r="D315" s="181"/>
      <c r="E315" s="181"/>
      <c r="F315" s="181"/>
      <c r="G315" s="39" t="s">
        <v>0</v>
      </c>
      <c r="H315" s="181" t="s">
        <v>0</v>
      </c>
      <c r="I315" s="181"/>
      <c r="J315" s="181" t="s">
        <v>0</v>
      </c>
      <c r="K315" s="181"/>
      <c r="L315" s="181"/>
      <c r="M315" s="181" t="s">
        <v>0</v>
      </c>
      <c r="N315" s="181"/>
      <c r="O315" s="181"/>
      <c r="P315" s="181" t="s">
        <v>0</v>
      </c>
      <c r="Q315" s="181"/>
      <c r="R315" s="181"/>
      <c r="S315" s="181"/>
      <c r="T315" s="177" t="s">
        <v>0</v>
      </c>
      <c r="U315" s="177"/>
      <c r="V315" s="177"/>
      <c r="W315" s="177" t="s">
        <v>0</v>
      </c>
      <c r="X315" s="177"/>
      <c r="Y315" s="38" t="s">
        <v>0</v>
      </c>
    </row>
    <row r="316" spans="1:25" ht="11.25" customHeight="1" x14ac:dyDescent="0.2">
      <c r="A316" s="179" t="s">
        <v>0</v>
      </c>
      <c r="B316" s="179"/>
      <c r="C316" s="165" t="s">
        <v>116</v>
      </c>
      <c r="D316" s="165"/>
      <c r="E316" s="165"/>
      <c r="F316" s="165"/>
      <c r="G316" s="165"/>
      <c r="H316" s="165"/>
      <c r="I316" s="165"/>
      <c r="J316" s="165"/>
      <c r="K316" s="165"/>
      <c r="L316" s="165"/>
      <c r="M316" s="165"/>
      <c r="N316" s="165"/>
      <c r="O316" s="165"/>
      <c r="P316" s="165"/>
      <c r="Q316" s="165"/>
      <c r="R316" s="165"/>
      <c r="S316" s="165"/>
      <c r="T316" s="149" t="s">
        <v>20</v>
      </c>
      <c r="U316" s="149"/>
      <c r="V316" s="149"/>
      <c r="W316" s="149" t="s">
        <v>21</v>
      </c>
      <c r="X316" s="149"/>
      <c r="Y316" s="40" t="s">
        <v>0</v>
      </c>
    </row>
    <row r="317" spans="1:25" ht="11.25" customHeight="1" x14ac:dyDescent="0.2">
      <c r="A317" s="177" t="s">
        <v>0</v>
      </c>
      <c r="B317" s="177"/>
      <c r="C317" s="164" t="s">
        <v>102</v>
      </c>
      <c r="D317" s="164"/>
      <c r="E317" s="164"/>
      <c r="F317" s="164"/>
      <c r="G317" s="164"/>
      <c r="H317" s="164"/>
      <c r="I317" s="164"/>
      <c r="J317" s="164"/>
      <c r="K317" s="164"/>
      <c r="L317" s="164"/>
      <c r="M317" s="164"/>
      <c r="N317" s="164"/>
      <c r="O317" s="164"/>
      <c r="P317" s="164"/>
      <c r="Q317" s="164"/>
      <c r="R317" s="164"/>
      <c r="S317" s="164"/>
      <c r="T317" s="151">
        <v>7665</v>
      </c>
      <c r="U317" s="151"/>
      <c r="V317" s="151"/>
      <c r="W317" s="144" t="s">
        <v>96</v>
      </c>
      <c r="X317" s="144"/>
      <c r="Y317" s="38" t="s">
        <v>0</v>
      </c>
    </row>
    <row r="318" spans="1:25" ht="11.25" customHeight="1" x14ac:dyDescent="0.2">
      <c r="A318" s="180" t="s">
        <v>0</v>
      </c>
      <c r="B318" s="180"/>
      <c r="C318" s="159" t="s">
        <v>117</v>
      </c>
      <c r="D318" s="159"/>
      <c r="E318" s="159"/>
      <c r="F318" s="159"/>
      <c r="G318" s="159"/>
      <c r="H318" s="159"/>
      <c r="I318" s="159"/>
      <c r="J318" s="159"/>
      <c r="K318" s="159"/>
      <c r="L318" s="159"/>
      <c r="M318" s="159"/>
      <c r="N318" s="159"/>
      <c r="O318" s="159"/>
      <c r="P318" s="159"/>
      <c r="Q318" s="159"/>
      <c r="R318" s="159"/>
      <c r="S318" s="159"/>
      <c r="T318" s="171">
        <v>3994</v>
      </c>
      <c r="U318" s="171"/>
      <c r="V318" s="171"/>
      <c r="W318" s="163">
        <v>52.1</v>
      </c>
      <c r="X318" s="163"/>
      <c r="Y318" s="48" t="s">
        <v>0</v>
      </c>
    </row>
    <row r="319" spans="1:25" ht="11.25" customHeight="1" x14ac:dyDescent="0.2">
      <c r="A319" s="177" t="s">
        <v>0</v>
      </c>
      <c r="B319" s="177"/>
      <c r="C319" s="161" t="s">
        <v>118</v>
      </c>
      <c r="D319" s="161"/>
      <c r="E319" s="161"/>
      <c r="F319" s="161"/>
      <c r="G319" s="161"/>
      <c r="H319" s="161"/>
      <c r="I319" s="161"/>
      <c r="J319" s="161"/>
      <c r="K319" s="161"/>
      <c r="L319" s="161"/>
      <c r="M319" s="161"/>
      <c r="N319" s="161"/>
      <c r="O319" s="161"/>
      <c r="P319" s="161"/>
      <c r="Q319" s="161"/>
      <c r="R319" s="161"/>
      <c r="S319" s="161"/>
      <c r="T319" s="151">
        <v>3671</v>
      </c>
      <c r="U319" s="151"/>
      <c r="V319" s="151"/>
      <c r="W319" s="141">
        <v>47.9</v>
      </c>
      <c r="X319" s="141"/>
      <c r="Y319" s="38" t="s">
        <v>0</v>
      </c>
    </row>
    <row r="320" spans="1:25" ht="11.25" customHeight="1" x14ac:dyDescent="0.2">
      <c r="A320" s="180" t="s">
        <v>0</v>
      </c>
      <c r="B320" s="180"/>
      <c r="C320" s="180" t="s">
        <v>0</v>
      </c>
      <c r="D320" s="180"/>
      <c r="E320" s="180"/>
      <c r="F320" s="180"/>
      <c r="G320" s="48" t="s">
        <v>0</v>
      </c>
      <c r="H320" s="180" t="s">
        <v>0</v>
      </c>
      <c r="I320" s="180"/>
      <c r="J320" s="180" t="s">
        <v>0</v>
      </c>
      <c r="K320" s="180"/>
      <c r="L320" s="180"/>
      <c r="M320" s="143" t="s">
        <v>0</v>
      </c>
      <c r="N320" s="143"/>
      <c r="O320" s="143"/>
      <c r="P320" s="180" t="s">
        <v>0</v>
      </c>
      <c r="Q320" s="180"/>
      <c r="R320" s="180"/>
      <c r="S320" s="180"/>
      <c r="T320" s="180" t="s">
        <v>0</v>
      </c>
      <c r="U320" s="180"/>
      <c r="V320" s="180"/>
      <c r="W320" s="180" t="s">
        <v>0</v>
      </c>
      <c r="X320" s="180"/>
      <c r="Y320" s="48" t="s">
        <v>0</v>
      </c>
    </row>
    <row r="321" spans="1:25" ht="11.25" customHeight="1" x14ac:dyDescent="0.2">
      <c r="A321" s="146" t="s">
        <v>0</v>
      </c>
      <c r="B321" s="146"/>
      <c r="C321" s="165" t="s">
        <v>119</v>
      </c>
      <c r="D321" s="165"/>
      <c r="E321" s="165"/>
      <c r="F321" s="165"/>
      <c r="G321" s="165"/>
      <c r="H321" s="165"/>
      <c r="I321" s="165"/>
      <c r="J321" s="165"/>
      <c r="K321" s="165"/>
      <c r="L321" s="165"/>
      <c r="M321" s="165"/>
      <c r="N321" s="165"/>
      <c r="O321" s="165"/>
      <c r="P321" s="165"/>
      <c r="Q321" s="165"/>
      <c r="R321" s="165"/>
      <c r="S321" s="165"/>
      <c r="T321" s="146" t="s">
        <v>0</v>
      </c>
      <c r="U321" s="146"/>
      <c r="V321" s="146"/>
      <c r="W321" s="146" t="s">
        <v>0</v>
      </c>
      <c r="X321" s="146"/>
      <c r="Y321" s="45" t="s">
        <v>0</v>
      </c>
    </row>
    <row r="322" spans="1:25" ht="11.25" customHeight="1" x14ac:dyDescent="0.2">
      <c r="A322" s="146" t="s">
        <v>0</v>
      </c>
      <c r="B322" s="146"/>
      <c r="C322" s="146" t="s">
        <v>0</v>
      </c>
      <c r="D322" s="146"/>
      <c r="E322" s="146"/>
      <c r="F322" s="146"/>
      <c r="G322" s="146"/>
      <c r="H322" s="146"/>
      <c r="I322" s="146"/>
      <c r="J322" s="149" t="s">
        <v>0</v>
      </c>
      <c r="K322" s="149"/>
      <c r="L322" s="149"/>
      <c r="M322" s="146" t="s">
        <v>0</v>
      </c>
      <c r="N322" s="146"/>
      <c r="O322" s="146"/>
      <c r="P322" s="146"/>
      <c r="Q322" s="146"/>
      <c r="R322" s="146"/>
      <c r="S322" s="146"/>
      <c r="T322" s="149" t="s">
        <v>20</v>
      </c>
      <c r="U322" s="149"/>
      <c r="V322" s="149"/>
      <c r="W322" s="149" t="s">
        <v>21</v>
      </c>
      <c r="X322" s="149"/>
      <c r="Y322" s="40" t="s">
        <v>0</v>
      </c>
    </row>
    <row r="323" spans="1:25" ht="11.25" customHeight="1" x14ac:dyDescent="0.2">
      <c r="A323" s="142" t="s">
        <v>0</v>
      </c>
      <c r="B323" s="142"/>
      <c r="C323" s="164" t="s">
        <v>102</v>
      </c>
      <c r="D323" s="164"/>
      <c r="E323" s="164"/>
      <c r="F323" s="164"/>
      <c r="G323" s="42" t="s">
        <v>0</v>
      </c>
      <c r="H323" s="144" t="s">
        <v>0</v>
      </c>
      <c r="I323" s="144"/>
      <c r="J323" s="144" t="s">
        <v>0</v>
      </c>
      <c r="K323" s="144"/>
      <c r="L323" s="144"/>
      <c r="M323" s="142" t="s">
        <v>0</v>
      </c>
      <c r="N323" s="142"/>
      <c r="O323" s="142"/>
      <c r="P323" s="144" t="s">
        <v>0</v>
      </c>
      <c r="Q323" s="144"/>
      <c r="R323" s="144"/>
      <c r="S323" s="144"/>
      <c r="T323" s="151">
        <v>5570</v>
      </c>
      <c r="U323" s="151"/>
      <c r="V323" s="151"/>
      <c r="W323" s="144" t="s">
        <v>96</v>
      </c>
      <c r="X323" s="144"/>
      <c r="Y323" s="38" t="s">
        <v>0</v>
      </c>
    </row>
    <row r="324" spans="1:25" ht="10.5" customHeight="1" x14ac:dyDescent="0.2">
      <c r="A324" s="143" t="s">
        <v>0</v>
      </c>
      <c r="B324" s="143"/>
      <c r="C324" s="159" t="s">
        <v>120</v>
      </c>
      <c r="D324" s="159"/>
      <c r="E324" s="159"/>
      <c r="F324" s="159"/>
      <c r="G324" s="159"/>
      <c r="H324" s="159"/>
      <c r="I324" s="159"/>
      <c r="J324" s="150" t="s">
        <v>0</v>
      </c>
      <c r="K324" s="150"/>
      <c r="L324" s="150"/>
      <c r="M324" s="143" t="s">
        <v>0</v>
      </c>
      <c r="N324" s="143"/>
      <c r="O324" s="143"/>
      <c r="P324" s="150" t="s">
        <v>0</v>
      </c>
      <c r="Q324" s="150"/>
      <c r="R324" s="150"/>
      <c r="S324" s="150"/>
      <c r="T324" s="171">
        <v>174</v>
      </c>
      <c r="U324" s="171"/>
      <c r="V324" s="171"/>
      <c r="W324" s="163">
        <v>3.1</v>
      </c>
      <c r="X324" s="163"/>
      <c r="Y324" s="48" t="s">
        <v>0</v>
      </c>
    </row>
    <row r="325" spans="1:25" ht="11.25" customHeight="1" x14ac:dyDescent="0.2">
      <c r="A325" s="142" t="s">
        <v>0</v>
      </c>
      <c r="B325" s="142"/>
      <c r="C325" s="161" t="s">
        <v>121</v>
      </c>
      <c r="D325" s="161"/>
      <c r="E325" s="161"/>
      <c r="F325" s="161"/>
      <c r="G325" s="161"/>
      <c r="H325" s="161"/>
      <c r="I325" s="161"/>
      <c r="J325" s="144" t="s">
        <v>0</v>
      </c>
      <c r="K325" s="144"/>
      <c r="L325" s="144"/>
      <c r="M325" s="142" t="s">
        <v>0</v>
      </c>
      <c r="N325" s="142"/>
      <c r="O325" s="142"/>
      <c r="P325" s="144" t="s">
        <v>0</v>
      </c>
      <c r="Q325" s="144"/>
      <c r="R325" s="144"/>
      <c r="S325" s="144"/>
      <c r="T325" s="151">
        <v>25</v>
      </c>
      <c r="U325" s="151"/>
      <c r="V325" s="151"/>
      <c r="W325" s="141">
        <v>0.4</v>
      </c>
      <c r="X325" s="141"/>
      <c r="Y325" s="38" t="s">
        <v>0</v>
      </c>
    </row>
    <row r="326" spans="1:25" ht="10.5" customHeight="1" x14ac:dyDescent="0.2">
      <c r="A326" s="143" t="s">
        <v>0</v>
      </c>
      <c r="B326" s="143"/>
      <c r="C326" s="159" t="s">
        <v>122</v>
      </c>
      <c r="D326" s="159"/>
      <c r="E326" s="159"/>
      <c r="F326" s="159"/>
      <c r="G326" s="159"/>
      <c r="H326" s="159"/>
      <c r="I326" s="159"/>
      <c r="J326" s="150" t="s">
        <v>0</v>
      </c>
      <c r="K326" s="150"/>
      <c r="L326" s="150"/>
      <c r="M326" s="143" t="s">
        <v>0</v>
      </c>
      <c r="N326" s="143"/>
      <c r="O326" s="143"/>
      <c r="P326" s="150" t="s">
        <v>0</v>
      </c>
      <c r="Q326" s="150"/>
      <c r="R326" s="150"/>
      <c r="S326" s="150"/>
      <c r="T326" s="171">
        <v>319</v>
      </c>
      <c r="U326" s="171"/>
      <c r="V326" s="171"/>
      <c r="W326" s="163">
        <v>5.7</v>
      </c>
      <c r="X326" s="163"/>
      <c r="Y326" s="48" t="s">
        <v>0</v>
      </c>
    </row>
    <row r="327" spans="1:25" ht="11.25" customHeight="1" x14ac:dyDescent="0.2">
      <c r="A327" s="142" t="s">
        <v>0</v>
      </c>
      <c r="B327" s="142"/>
      <c r="C327" s="161" t="s">
        <v>123</v>
      </c>
      <c r="D327" s="161"/>
      <c r="E327" s="161"/>
      <c r="F327" s="161"/>
      <c r="G327" s="161"/>
      <c r="H327" s="161"/>
      <c r="I327" s="161"/>
      <c r="J327" s="144" t="s">
        <v>0</v>
      </c>
      <c r="K327" s="144"/>
      <c r="L327" s="144"/>
      <c r="M327" s="142" t="s">
        <v>0</v>
      </c>
      <c r="N327" s="142"/>
      <c r="O327" s="142"/>
      <c r="P327" s="144" t="s">
        <v>0</v>
      </c>
      <c r="Q327" s="144"/>
      <c r="R327" s="144"/>
      <c r="S327" s="144"/>
      <c r="T327" s="151">
        <v>61</v>
      </c>
      <c r="U327" s="151"/>
      <c r="V327" s="151"/>
      <c r="W327" s="141">
        <v>1.1000000000000001</v>
      </c>
      <c r="X327" s="141"/>
      <c r="Y327" s="38" t="s">
        <v>0</v>
      </c>
    </row>
    <row r="328" spans="1:25" ht="10.5" customHeight="1" x14ac:dyDescent="0.2">
      <c r="A328" s="143" t="s">
        <v>0</v>
      </c>
      <c r="B328" s="143"/>
      <c r="C328" s="159" t="s">
        <v>124</v>
      </c>
      <c r="D328" s="159"/>
      <c r="E328" s="159"/>
      <c r="F328" s="159"/>
      <c r="G328" s="159"/>
      <c r="H328" s="159"/>
      <c r="I328" s="159"/>
      <c r="J328" s="150" t="s">
        <v>0</v>
      </c>
      <c r="K328" s="150"/>
      <c r="L328" s="150"/>
      <c r="M328" s="143" t="s">
        <v>0</v>
      </c>
      <c r="N328" s="143"/>
      <c r="O328" s="143"/>
      <c r="P328" s="150" t="s">
        <v>0</v>
      </c>
      <c r="Q328" s="150"/>
      <c r="R328" s="150"/>
      <c r="S328" s="150"/>
      <c r="T328" s="171">
        <v>4136</v>
      </c>
      <c r="U328" s="171"/>
      <c r="V328" s="171"/>
      <c r="W328" s="163">
        <v>74.3</v>
      </c>
      <c r="X328" s="163"/>
      <c r="Y328" s="48" t="s">
        <v>0</v>
      </c>
    </row>
    <row r="329" spans="1:25" ht="10.5" customHeight="1" x14ac:dyDescent="0.2">
      <c r="A329" s="177" t="s">
        <v>0</v>
      </c>
      <c r="B329" s="177"/>
      <c r="C329" s="161" t="s">
        <v>125</v>
      </c>
      <c r="D329" s="161"/>
      <c r="E329" s="161"/>
      <c r="F329" s="161"/>
      <c r="G329" s="161"/>
      <c r="H329" s="161"/>
      <c r="I329" s="161"/>
      <c r="J329" s="142" t="s">
        <v>0</v>
      </c>
      <c r="K329" s="142"/>
      <c r="L329" s="142"/>
      <c r="M329" s="142" t="s">
        <v>0</v>
      </c>
      <c r="N329" s="142"/>
      <c r="O329" s="142"/>
      <c r="P329" s="142" t="s">
        <v>0</v>
      </c>
      <c r="Q329" s="142"/>
      <c r="R329" s="142"/>
      <c r="S329" s="142"/>
      <c r="T329" s="151">
        <v>32</v>
      </c>
      <c r="U329" s="151"/>
      <c r="V329" s="151"/>
      <c r="W329" s="141">
        <v>0.6</v>
      </c>
      <c r="X329" s="141"/>
      <c r="Y329" s="38" t="s">
        <v>0</v>
      </c>
    </row>
    <row r="330" spans="1:25" ht="10.5" customHeight="1" x14ac:dyDescent="0.2">
      <c r="A330" s="180" t="s">
        <v>0</v>
      </c>
      <c r="B330" s="180"/>
      <c r="C330" s="159" t="s">
        <v>126</v>
      </c>
      <c r="D330" s="159"/>
      <c r="E330" s="159"/>
      <c r="F330" s="159"/>
      <c r="G330" s="48" t="s">
        <v>0</v>
      </c>
      <c r="H330" s="180" t="s">
        <v>0</v>
      </c>
      <c r="I330" s="180"/>
      <c r="J330" s="180" t="s">
        <v>0</v>
      </c>
      <c r="K330" s="180"/>
      <c r="L330" s="180"/>
      <c r="M330" s="143" t="s">
        <v>0</v>
      </c>
      <c r="N330" s="143"/>
      <c r="O330" s="143"/>
      <c r="P330" s="180" t="s">
        <v>0</v>
      </c>
      <c r="Q330" s="180"/>
      <c r="R330" s="180"/>
      <c r="S330" s="180"/>
      <c r="T330" s="171">
        <v>913</v>
      </c>
      <c r="U330" s="171"/>
      <c r="V330" s="171"/>
      <c r="W330" s="163">
        <v>16.399999999999999</v>
      </c>
      <c r="X330" s="163"/>
      <c r="Y330" s="48" t="s">
        <v>0</v>
      </c>
    </row>
    <row r="331" spans="1:25" ht="10.5" customHeight="1" x14ac:dyDescent="0.2">
      <c r="A331" s="177" t="s">
        <v>0</v>
      </c>
      <c r="B331" s="177"/>
      <c r="C331" s="142" t="s">
        <v>0</v>
      </c>
      <c r="D331" s="142"/>
      <c r="E331" s="142"/>
      <c r="F331" s="142"/>
      <c r="G331" s="38" t="s">
        <v>0</v>
      </c>
      <c r="H331" s="177" t="s">
        <v>0</v>
      </c>
      <c r="I331" s="177"/>
      <c r="J331" s="177" t="s">
        <v>0</v>
      </c>
      <c r="K331" s="177"/>
      <c r="L331" s="177"/>
      <c r="M331" s="142" t="s">
        <v>0</v>
      </c>
      <c r="N331" s="142"/>
      <c r="O331" s="142"/>
      <c r="P331" s="177" t="s">
        <v>0</v>
      </c>
      <c r="Q331" s="177"/>
      <c r="R331" s="177"/>
      <c r="S331" s="177"/>
      <c r="T331" s="177" t="s">
        <v>0</v>
      </c>
      <c r="U331" s="177"/>
      <c r="V331" s="177"/>
      <c r="W331" s="177" t="s">
        <v>0</v>
      </c>
      <c r="X331" s="177"/>
      <c r="Y331" s="38" t="s">
        <v>0</v>
      </c>
    </row>
    <row r="332" spans="1:25" ht="10.5" customHeight="1" x14ac:dyDescent="0.2">
      <c r="A332" s="146" t="s">
        <v>0</v>
      </c>
      <c r="B332" s="146"/>
      <c r="C332" s="165" t="s">
        <v>127</v>
      </c>
      <c r="D332" s="165"/>
      <c r="E332" s="165"/>
      <c r="F332" s="165"/>
      <c r="G332" s="165"/>
      <c r="H332" s="165"/>
      <c r="I332" s="165"/>
      <c r="J332" s="165"/>
      <c r="K332" s="165"/>
      <c r="L332" s="165"/>
      <c r="M332" s="165"/>
      <c r="N332" s="165"/>
      <c r="O332" s="165"/>
      <c r="P332" s="165"/>
      <c r="Q332" s="165"/>
      <c r="R332" s="165"/>
      <c r="S332" s="165"/>
      <c r="T332" s="146" t="s">
        <v>0</v>
      </c>
      <c r="U332" s="146"/>
      <c r="V332" s="146"/>
      <c r="W332" s="146" t="s">
        <v>0</v>
      </c>
      <c r="X332" s="146"/>
      <c r="Y332" s="45" t="s">
        <v>0</v>
      </c>
    </row>
    <row r="333" spans="1:25" ht="11.25" customHeight="1" x14ac:dyDescent="0.2">
      <c r="A333" s="179" t="s">
        <v>0</v>
      </c>
      <c r="B333" s="179"/>
      <c r="C333" s="146" t="s">
        <v>0</v>
      </c>
      <c r="D333" s="146"/>
      <c r="E333" s="146"/>
      <c r="F333" s="146"/>
      <c r="G333" s="45" t="s">
        <v>0</v>
      </c>
      <c r="H333" s="149" t="s">
        <v>0</v>
      </c>
      <c r="I333" s="149"/>
      <c r="J333" s="146" t="s">
        <v>0</v>
      </c>
      <c r="K333" s="146"/>
      <c r="L333" s="146"/>
      <c r="M333" s="149" t="s">
        <v>0</v>
      </c>
      <c r="N333" s="149"/>
      <c r="O333" s="149"/>
      <c r="P333" s="146" t="s">
        <v>0</v>
      </c>
      <c r="Q333" s="146"/>
      <c r="R333" s="146"/>
      <c r="S333" s="146"/>
      <c r="T333" s="147" t="s">
        <v>128</v>
      </c>
      <c r="U333" s="147"/>
      <c r="V333" s="147"/>
      <c r="W333" s="147"/>
      <c r="X333" s="147"/>
      <c r="Y333" s="40" t="s">
        <v>0</v>
      </c>
    </row>
    <row r="334" spans="1:25" ht="11.25" customHeight="1" x14ac:dyDescent="0.2">
      <c r="A334" s="179" t="s">
        <v>0</v>
      </c>
      <c r="B334" s="179"/>
      <c r="C334" s="165" t="s">
        <v>0</v>
      </c>
      <c r="D334" s="165"/>
      <c r="E334" s="165"/>
      <c r="F334" s="165"/>
      <c r="G334" s="45" t="s">
        <v>0</v>
      </c>
      <c r="H334" s="146" t="s">
        <v>0</v>
      </c>
      <c r="I334" s="146"/>
      <c r="J334" s="149" t="s">
        <v>0</v>
      </c>
      <c r="K334" s="149"/>
      <c r="L334" s="149"/>
      <c r="M334" s="149"/>
      <c r="N334" s="149"/>
      <c r="O334" s="149"/>
      <c r="P334" s="149" t="s">
        <v>129</v>
      </c>
      <c r="Q334" s="149"/>
      <c r="R334" s="149"/>
      <c r="S334" s="149"/>
      <c r="T334" s="149" t="s">
        <v>20</v>
      </c>
      <c r="U334" s="149"/>
      <c r="V334" s="149"/>
      <c r="W334" s="149" t="s">
        <v>130</v>
      </c>
      <c r="X334" s="149"/>
      <c r="Y334" s="40" t="s">
        <v>0</v>
      </c>
    </row>
    <row r="335" spans="1:25" ht="11.25" customHeight="1" x14ac:dyDescent="0.2">
      <c r="A335" s="142" t="s">
        <v>0</v>
      </c>
      <c r="B335" s="142"/>
      <c r="C335" s="142" t="s">
        <v>102</v>
      </c>
      <c r="D335" s="142"/>
      <c r="E335" s="142"/>
      <c r="F335" s="142"/>
      <c r="G335" s="42" t="s">
        <v>0</v>
      </c>
      <c r="H335" s="144" t="s">
        <v>0</v>
      </c>
      <c r="I335" s="144"/>
      <c r="J335" s="144" t="s">
        <v>0</v>
      </c>
      <c r="K335" s="144"/>
      <c r="L335" s="144"/>
      <c r="M335" s="144" t="s">
        <v>0</v>
      </c>
      <c r="N335" s="144"/>
      <c r="O335" s="144"/>
      <c r="P335" s="151">
        <v>9858</v>
      </c>
      <c r="Q335" s="151"/>
      <c r="R335" s="151"/>
      <c r="S335" s="151"/>
      <c r="T335" s="151">
        <v>7665</v>
      </c>
      <c r="U335" s="151"/>
      <c r="V335" s="151"/>
      <c r="W335" s="141">
        <v>77.8</v>
      </c>
      <c r="X335" s="141"/>
      <c r="Y335" s="38" t="s">
        <v>0</v>
      </c>
    </row>
    <row r="336" spans="1:25" ht="11.25" customHeight="1" x14ac:dyDescent="0.2">
      <c r="A336" s="143" t="s">
        <v>0</v>
      </c>
      <c r="B336" s="143"/>
      <c r="C336" s="169" t="s">
        <v>131</v>
      </c>
      <c r="D336" s="169"/>
      <c r="E336" s="169"/>
      <c r="F336" s="169"/>
      <c r="G336" s="44" t="s">
        <v>0</v>
      </c>
      <c r="H336" s="150" t="s">
        <v>0</v>
      </c>
      <c r="I336" s="150"/>
      <c r="J336" s="150" t="s">
        <v>0</v>
      </c>
      <c r="K336" s="150"/>
      <c r="L336" s="150"/>
      <c r="M336" s="150" t="s">
        <v>0</v>
      </c>
      <c r="N336" s="150"/>
      <c r="O336" s="150"/>
      <c r="P336" s="171">
        <v>335</v>
      </c>
      <c r="Q336" s="171"/>
      <c r="R336" s="171"/>
      <c r="S336" s="171"/>
      <c r="T336" s="171">
        <v>124</v>
      </c>
      <c r="U336" s="171"/>
      <c r="V336" s="171"/>
      <c r="W336" s="163">
        <v>37</v>
      </c>
      <c r="X336" s="163"/>
      <c r="Y336" s="48" t="s">
        <v>0</v>
      </c>
    </row>
    <row r="337" spans="1:25" ht="10.5" customHeight="1" x14ac:dyDescent="0.2">
      <c r="A337" s="142" t="s">
        <v>0</v>
      </c>
      <c r="B337" s="142"/>
      <c r="C337" s="164" t="s">
        <v>46</v>
      </c>
      <c r="D337" s="164"/>
      <c r="E337" s="164"/>
      <c r="F337" s="164"/>
      <c r="G337" s="42" t="s">
        <v>0</v>
      </c>
      <c r="H337" s="144" t="s">
        <v>0</v>
      </c>
      <c r="I337" s="144"/>
      <c r="J337" s="144" t="s">
        <v>0</v>
      </c>
      <c r="K337" s="144"/>
      <c r="L337" s="144"/>
      <c r="M337" s="144" t="s">
        <v>0</v>
      </c>
      <c r="N337" s="144"/>
      <c r="O337" s="144"/>
      <c r="P337" s="151">
        <v>1031</v>
      </c>
      <c r="Q337" s="151"/>
      <c r="R337" s="151"/>
      <c r="S337" s="151"/>
      <c r="T337" s="151">
        <v>593</v>
      </c>
      <c r="U337" s="151"/>
      <c r="V337" s="151"/>
      <c r="W337" s="141">
        <v>57.5</v>
      </c>
      <c r="X337" s="141"/>
      <c r="Y337" s="38" t="s">
        <v>0</v>
      </c>
    </row>
    <row r="338" spans="1:25" ht="11.25" customHeight="1" x14ac:dyDescent="0.2">
      <c r="A338" s="143" t="s">
        <v>0</v>
      </c>
      <c r="B338" s="143"/>
      <c r="C338" s="169" t="s">
        <v>47</v>
      </c>
      <c r="D338" s="169"/>
      <c r="E338" s="169"/>
      <c r="F338" s="169"/>
      <c r="G338" s="44" t="s">
        <v>0</v>
      </c>
      <c r="H338" s="150" t="s">
        <v>0</v>
      </c>
      <c r="I338" s="150"/>
      <c r="J338" s="150" t="s">
        <v>0</v>
      </c>
      <c r="K338" s="150"/>
      <c r="L338" s="150"/>
      <c r="M338" s="150" t="s">
        <v>0</v>
      </c>
      <c r="N338" s="150"/>
      <c r="O338" s="150"/>
      <c r="P338" s="171">
        <v>1347</v>
      </c>
      <c r="Q338" s="171"/>
      <c r="R338" s="171"/>
      <c r="S338" s="171"/>
      <c r="T338" s="171">
        <v>1029</v>
      </c>
      <c r="U338" s="171"/>
      <c r="V338" s="171"/>
      <c r="W338" s="163">
        <v>76.400000000000006</v>
      </c>
      <c r="X338" s="163"/>
      <c r="Y338" s="50" t="s">
        <v>0</v>
      </c>
    </row>
    <row r="339" spans="1:25" ht="11.25" customHeight="1" x14ac:dyDescent="0.2">
      <c r="A339" s="142" t="s">
        <v>0</v>
      </c>
      <c r="B339" s="142"/>
      <c r="C339" s="164" t="s">
        <v>48</v>
      </c>
      <c r="D339" s="164"/>
      <c r="E339" s="164"/>
      <c r="F339" s="164"/>
      <c r="G339" s="41" t="s">
        <v>0</v>
      </c>
      <c r="H339" s="144" t="s">
        <v>0</v>
      </c>
      <c r="I339" s="144"/>
      <c r="J339" s="144" t="s">
        <v>0</v>
      </c>
      <c r="K339" s="144"/>
      <c r="L339" s="144"/>
      <c r="M339" s="144" t="s">
        <v>0</v>
      </c>
      <c r="N339" s="144"/>
      <c r="O339" s="144"/>
      <c r="P339" s="151">
        <v>1992</v>
      </c>
      <c r="Q339" s="151"/>
      <c r="R339" s="151"/>
      <c r="S339" s="151"/>
      <c r="T339" s="151">
        <v>1619</v>
      </c>
      <c r="U339" s="151"/>
      <c r="V339" s="151"/>
      <c r="W339" s="141">
        <v>81.3</v>
      </c>
      <c r="X339" s="141"/>
      <c r="Y339" s="37" t="s">
        <v>0</v>
      </c>
    </row>
    <row r="340" spans="1:25" ht="11.25" customHeight="1" x14ac:dyDescent="0.2">
      <c r="A340" s="143" t="s">
        <v>0</v>
      </c>
      <c r="B340" s="143"/>
      <c r="C340" s="169" t="s">
        <v>49</v>
      </c>
      <c r="D340" s="169"/>
      <c r="E340" s="169"/>
      <c r="F340" s="169"/>
      <c r="G340" s="43" t="s">
        <v>0</v>
      </c>
      <c r="H340" s="150" t="s">
        <v>0</v>
      </c>
      <c r="I340" s="150"/>
      <c r="J340" s="150" t="s">
        <v>0</v>
      </c>
      <c r="K340" s="150"/>
      <c r="L340" s="150"/>
      <c r="M340" s="150" t="s">
        <v>0</v>
      </c>
      <c r="N340" s="150"/>
      <c r="O340" s="150"/>
      <c r="P340" s="171">
        <v>2180</v>
      </c>
      <c r="Q340" s="171"/>
      <c r="R340" s="171"/>
      <c r="S340" s="171"/>
      <c r="T340" s="171">
        <v>1883</v>
      </c>
      <c r="U340" s="171"/>
      <c r="V340" s="171"/>
      <c r="W340" s="163">
        <v>86.4</v>
      </c>
      <c r="X340" s="163"/>
      <c r="Y340" s="43" t="s">
        <v>0</v>
      </c>
    </row>
    <row r="341" spans="1:25" ht="11.25" customHeight="1" x14ac:dyDescent="0.2">
      <c r="A341" s="142" t="s">
        <v>0</v>
      </c>
      <c r="B341" s="142"/>
      <c r="C341" s="164" t="s">
        <v>50</v>
      </c>
      <c r="D341" s="164"/>
      <c r="E341" s="164"/>
      <c r="F341" s="164"/>
      <c r="G341" s="41" t="s">
        <v>0</v>
      </c>
      <c r="H341" s="144" t="s">
        <v>0</v>
      </c>
      <c r="I341" s="144"/>
      <c r="J341" s="144" t="s">
        <v>0</v>
      </c>
      <c r="K341" s="144"/>
      <c r="L341" s="144"/>
      <c r="M341" s="144" t="s">
        <v>0</v>
      </c>
      <c r="N341" s="144"/>
      <c r="O341" s="144"/>
      <c r="P341" s="151">
        <v>1604</v>
      </c>
      <c r="Q341" s="151"/>
      <c r="R341" s="151"/>
      <c r="S341" s="151"/>
      <c r="T341" s="151">
        <v>1361</v>
      </c>
      <c r="U341" s="151"/>
      <c r="V341" s="151"/>
      <c r="W341" s="141">
        <v>84.9</v>
      </c>
      <c r="X341" s="141"/>
      <c r="Y341" s="37" t="s">
        <v>0</v>
      </c>
    </row>
    <row r="342" spans="1:25" ht="11.25" customHeight="1" x14ac:dyDescent="0.2">
      <c r="A342" s="143" t="s">
        <v>0</v>
      </c>
      <c r="B342" s="143"/>
      <c r="C342" s="169" t="s">
        <v>132</v>
      </c>
      <c r="D342" s="169"/>
      <c r="E342" s="169"/>
      <c r="F342" s="169"/>
      <c r="G342" s="43" t="s">
        <v>0</v>
      </c>
      <c r="H342" s="150" t="s">
        <v>0</v>
      </c>
      <c r="I342" s="150"/>
      <c r="J342" s="150" t="s">
        <v>0</v>
      </c>
      <c r="K342" s="150"/>
      <c r="L342" s="150"/>
      <c r="M342" s="150" t="s">
        <v>0</v>
      </c>
      <c r="N342" s="150"/>
      <c r="O342" s="150"/>
      <c r="P342" s="171">
        <v>1016</v>
      </c>
      <c r="Q342" s="171"/>
      <c r="R342" s="171"/>
      <c r="S342" s="171"/>
      <c r="T342" s="171">
        <v>805</v>
      </c>
      <c r="U342" s="171"/>
      <c r="V342" s="171"/>
      <c r="W342" s="163">
        <v>79.2</v>
      </c>
      <c r="X342" s="163"/>
      <c r="Y342" s="50" t="s">
        <v>0</v>
      </c>
    </row>
    <row r="343" spans="1:25" ht="11.25" customHeight="1" x14ac:dyDescent="0.2">
      <c r="A343" s="142" t="s">
        <v>0</v>
      </c>
      <c r="B343" s="142"/>
      <c r="C343" s="164" t="s">
        <v>133</v>
      </c>
      <c r="D343" s="164"/>
      <c r="E343" s="164"/>
      <c r="F343" s="164"/>
      <c r="G343" s="38" t="s">
        <v>0</v>
      </c>
      <c r="H343" s="144" t="s">
        <v>0</v>
      </c>
      <c r="I343" s="144"/>
      <c r="J343" s="144" t="s">
        <v>0</v>
      </c>
      <c r="K343" s="144"/>
      <c r="L343" s="144"/>
      <c r="M343" s="144" t="s">
        <v>0</v>
      </c>
      <c r="N343" s="144"/>
      <c r="O343" s="144"/>
      <c r="P343" s="151">
        <v>353</v>
      </c>
      <c r="Q343" s="151"/>
      <c r="R343" s="151"/>
      <c r="S343" s="151"/>
      <c r="T343" s="151">
        <v>251</v>
      </c>
      <c r="U343" s="151"/>
      <c r="V343" s="151"/>
      <c r="W343" s="141">
        <v>71.099999999999994</v>
      </c>
      <c r="X343" s="141"/>
      <c r="Y343" s="38" t="s">
        <v>0</v>
      </c>
    </row>
    <row r="344" spans="1:25" ht="10.5" customHeight="1" x14ac:dyDescent="0.2">
      <c r="A344" s="144" t="s">
        <v>0</v>
      </c>
      <c r="B344" s="144"/>
      <c r="C344" s="164" t="s">
        <v>0</v>
      </c>
      <c r="D344" s="164"/>
      <c r="E344" s="164"/>
      <c r="F344" s="164"/>
      <c r="G344" s="42" t="s">
        <v>0</v>
      </c>
      <c r="H344" s="144" t="s">
        <v>0</v>
      </c>
      <c r="I344" s="144"/>
      <c r="J344" s="144" t="s">
        <v>0</v>
      </c>
      <c r="K344" s="144"/>
      <c r="L344" s="144"/>
      <c r="M344" s="142" t="s">
        <v>0</v>
      </c>
      <c r="N344" s="142"/>
      <c r="O344" s="142"/>
      <c r="P344" s="144" t="s">
        <v>0</v>
      </c>
      <c r="Q344" s="144"/>
      <c r="R344" s="144"/>
      <c r="S344" s="144"/>
      <c r="T344" s="144" t="s">
        <v>0</v>
      </c>
      <c r="U344" s="144"/>
      <c r="V344" s="144"/>
      <c r="W344" s="144" t="s">
        <v>0</v>
      </c>
      <c r="X344" s="144"/>
      <c r="Y344" s="42" t="s">
        <v>0</v>
      </c>
    </row>
    <row r="345" spans="1:25" ht="10.5" customHeight="1" x14ac:dyDescent="0.2">
      <c r="A345" s="146" t="s">
        <v>0</v>
      </c>
      <c r="B345" s="146"/>
      <c r="C345" s="165" t="s">
        <v>134</v>
      </c>
      <c r="D345" s="165"/>
      <c r="E345" s="165"/>
      <c r="F345" s="165"/>
      <c r="G345" s="165"/>
      <c r="H345" s="165"/>
      <c r="I345" s="165"/>
      <c r="J345" s="165"/>
      <c r="K345" s="165"/>
      <c r="L345" s="165"/>
      <c r="M345" s="165"/>
      <c r="N345" s="165"/>
      <c r="O345" s="165"/>
      <c r="P345" s="165"/>
      <c r="Q345" s="165"/>
      <c r="R345" s="165"/>
      <c r="S345" s="165"/>
      <c r="T345" s="146" t="s">
        <v>0</v>
      </c>
      <c r="U345" s="146"/>
      <c r="V345" s="146"/>
      <c r="W345" s="146" t="s">
        <v>0</v>
      </c>
      <c r="X345" s="146"/>
      <c r="Y345" s="45" t="s">
        <v>0</v>
      </c>
    </row>
    <row r="346" spans="1:25" ht="11.25" customHeight="1" x14ac:dyDescent="0.2">
      <c r="A346" s="146" t="s">
        <v>0</v>
      </c>
      <c r="B346" s="146"/>
      <c r="C346" s="178" t="s">
        <v>0</v>
      </c>
      <c r="D346" s="178"/>
      <c r="E346" s="178"/>
      <c r="F346" s="178"/>
      <c r="G346" s="51" t="s">
        <v>0</v>
      </c>
      <c r="H346" s="148" t="s">
        <v>0</v>
      </c>
      <c r="I346" s="148"/>
      <c r="J346" s="146" t="s">
        <v>0</v>
      </c>
      <c r="K346" s="146"/>
      <c r="L346" s="146"/>
      <c r="M346" s="146" t="s">
        <v>0</v>
      </c>
      <c r="N346" s="146"/>
      <c r="O346" s="146"/>
      <c r="P346" s="146" t="s">
        <v>0</v>
      </c>
      <c r="Q346" s="146"/>
      <c r="R346" s="146"/>
      <c r="S346" s="146"/>
      <c r="T346" s="147" t="s">
        <v>128</v>
      </c>
      <c r="U346" s="147"/>
      <c r="V346" s="147"/>
      <c r="W346" s="147"/>
      <c r="X346" s="147"/>
      <c r="Y346" s="40" t="s">
        <v>0</v>
      </c>
    </row>
    <row r="347" spans="1:25" ht="11.25" customHeight="1" x14ac:dyDescent="0.2">
      <c r="A347" s="146" t="s">
        <v>0</v>
      </c>
      <c r="B347" s="146"/>
      <c r="C347" s="146" t="s">
        <v>0</v>
      </c>
      <c r="D347" s="146"/>
      <c r="E347" s="146"/>
      <c r="F347" s="146"/>
      <c r="G347" s="45" t="s">
        <v>0</v>
      </c>
      <c r="H347" s="146" t="s">
        <v>0</v>
      </c>
      <c r="I347" s="146"/>
      <c r="J347" s="149" t="s">
        <v>0</v>
      </c>
      <c r="K347" s="149"/>
      <c r="L347" s="149"/>
      <c r="M347" s="149"/>
      <c r="N347" s="149"/>
      <c r="O347" s="149"/>
      <c r="P347" s="149" t="s">
        <v>129</v>
      </c>
      <c r="Q347" s="149"/>
      <c r="R347" s="149"/>
      <c r="S347" s="149"/>
      <c r="T347" s="149" t="s">
        <v>20</v>
      </c>
      <c r="U347" s="149"/>
      <c r="V347" s="149"/>
      <c r="W347" s="149" t="s">
        <v>130</v>
      </c>
      <c r="X347" s="149"/>
      <c r="Y347" s="40" t="s">
        <v>0</v>
      </c>
    </row>
    <row r="348" spans="1:25" ht="11.25" customHeight="1" x14ac:dyDescent="0.2">
      <c r="A348" s="142" t="s">
        <v>0</v>
      </c>
      <c r="B348" s="142"/>
      <c r="C348" s="164" t="s">
        <v>102</v>
      </c>
      <c r="D348" s="164"/>
      <c r="E348" s="164"/>
      <c r="F348" s="164"/>
      <c r="G348" s="42" t="s">
        <v>0</v>
      </c>
      <c r="H348" s="144" t="s">
        <v>0</v>
      </c>
      <c r="I348" s="144"/>
      <c r="J348" s="144" t="s">
        <v>0</v>
      </c>
      <c r="K348" s="144"/>
      <c r="L348" s="144"/>
      <c r="M348" s="142" t="s">
        <v>0</v>
      </c>
      <c r="N348" s="142"/>
      <c r="O348" s="142"/>
      <c r="P348" s="151">
        <v>9857</v>
      </c>
      <c r="Q348" s="151"/>
      <c r="R348" s="151"/>
      <c r="S348" s="151"/>
      <c r="T348" s="151">
        <v>7665</v>
      </c>
      <c r="U348" s="151"/>
      <c r="V348" s="151"/>
      <c r="W348" s="141">
        <v>77.8</v>
      </c>
      <c r="X348" s="141"/>
      <c r="Y348" s="38" t="s">
        <v>0</v>
      </c>
    </row>
    <row r="349" spans="1:25" ht="11.25" customHeight="1" x14ac:dyDescent="0.2">
      <c r="A349" s="143" t="s">
        <v>0</v>
      </c>
      <c r="B349" s="143"/>
      <c r="C349" s="159" t="s">
        <v>135</v>
      </c>
      <c r="D349" s="159"/>
      <c r="E349" s="159"/>
      <c r="F349" s="159"/>
      <c r="G349" s="44" t="s">
        <v>0</v>
      </c>
      <c r="H349" s="150" t="s">
        <v>0</v>
      </c>
      <c r="I349" s="150"/>
      <c r="J349" s="150" t="s">
        <v>0</v>
      </c>
      <c r="K349" s="150"/>
      <c r="L349" s="150"/>
      <c r="M349" s="150" t="s">
        <v>0</v>
      </c>
      <c r="N349" s="150"/>
      <c r="O349" s="150"/>
      <c r="P349" s="171">
        <v>9355</v>
      </c>
      <c r="Q349" s="171"/>
      <c r="R349" s="171"/>
      <c r="S349" s="171"/>
      <c r="T349" s="171">
        <v>7373</v>
      </c>
      <c r="U349" s="171"/>
      <c r="V349" s="171"/>
      <c r="W349" s="163">
        <v>78.8</v>
      </c>
      <c r="X349" s="163"/>
      <c r="Y349" s="48" t="s">
        <v>0</v>
      </c>
    </row>
    <row r="350" spans="1:25" ht="11.25" customHeight="1" x14ac:dyDescent="0.2">
      <c r="A350" s="142" t="s">
        <v>0</v>
      </c>
      <c r="B350" s="142"/>
      <c r="C350" s="161" t="s">
        <v>136</v>
      </c>
      <c r="D350" s="161"/>
      <c r="E350" s="161"/>
      <c r="F350" s="161"/>
      <c r="G350" s="42" t="s">
        <v>0</v>
      </c>
      <c r="H350" s="144" t="s">
        <v>0</v>
      </c>
      <c r="I350" s="144"/>
      <c r="J350" s="144" t="s">
        <v>0</v>
      </c>
      <c r="K350" s="144"/>
      <c r="L350" s="144"/>
      <c r="M350" s="144" t="s">
        <v>0</v>
      </c>
      <c r="N350" s="144"/>
      <c r="O350" s="144"/>
      <c r="P350" s="151">
        <v>13</v>
      </c>
      <c r="Q350" s="151"/>
      <c r="R350" s="151"/>
      <c r="S350" s="151"/>
      <c r="T350" s="151">
        <v>7</v>
      </c>
      <c r="U350" s="151"/>
      <c r="V350" s="151"/>
      <c r="W350" s="141">
        <v>53.8</v>
      </c>
      <c r="X350" s="141"/>
      <c r="Y350" s="38" t="s">
        <v>0</v>
      </c>
    </row>
    <row r="351" spans="1:25" ht="11.25" customHeight="1" x14ac:dyDescent="0.2">
      <c r="A351" s="143" t="s">
        <v>0</v>
      </c>
      <c r="B351" s="143"/>
      <c r="C351" s="159" t="s">
        <v>137</v>
      </c>
      <c r="D351" s="159"/>
      <c r="E351" s="159"/>
      <c r="F351" s="159"/>
      <c r="G351" s="44" t="s">
        <v>0</v>
      </c>
      <c r="H351" s="150" t="s">
        <v>0</v>
      </c>
      <c r="I351" s="150"/>
      <c r="J351" s="150" t="s">
        <v>0</v>
      </c>
      <c r="K351" s="150"/>
      <c r="L351" s="150"/>
      <c r="M351" s="150" t="s">
        <v>0</v>
      </c>
      <c r="N351" s="150"/>
      <c r="O351" s="150"/>
      <c r="P351" s="171">
        <v>338</v>
      </c>
      <c r="Q351" s="171"/>
      <c r="R351" s="171"/>
      <c r="S351" s="171"/>
      <c r="T351" s="171">
        <v>203</v>
      </c>
      <c r="U351" s="171"/>
      <c r="V351" s="171"/>
      <c r="W351" s="163">
        <v>60.1</v>
      </c>
      <c r="X351" s="163"/>
      <c r="Y351" s="48" t="s">
        <v>0</v>
      </c>
    </row>
    <row r="352" spans="1:25" ht="11.25" customHeight="1" x14ac:dyDescent="0.2">
      <c r="A352" s="142" t="s">
        <v>0</v>
      </c>
      <c r="B352" s="142"/>
      <c r="C352" s="161" t="s">
        <v>138</v>
      </c>
      <c r="D352" s="161"/>
      <c r="E352" s="161"/>
      <c r="F352" s="161"/>
      <c r="G352" s="42" t="s">
        <v>0</v>
      </c>
      <c r="H352" s="144" t="s">
        <v>0</v>
      </c>
      <c r="I352" s="144"/>
      <c r="J352" s="144" t="s">
        <v>0</v>
      </c>
      <c r="K352" s="144"/>
      <c r="L352" s="144"/>
      <c r="M352" s="144" t="s">
        <v>0</v>
      </c>
      <c r="N352" s="144"/>
      <c r="O352" s="144"/>
      <c r="P352" s="151">
        <v>30</v>
      </c>
      <c r="Q352" s="151"/>
      <c r="R352" s="151"/>
      <c r="S352" s="151"/>
      <c r="T352" s="151">
        <v>16</v>
      </c>
      <c r="U352" s="151"/>
      <c r="V352" s="151"/>
      <c r="W352" s="141">
        <v>53.3</v>
      </c>
      <c r="X352" s="141"/>
      <c r="Y352" s="38" t="s">
        <v>0</v>
      </c>
    </row>
    <row r="353" spans="1:25" ht="11.25" customHeight="1" x14ac:dyDescent="0.2">
      <c r="A353" s="143" t="s">
        <v>0</v>
      </c>
      <c r="B353" s="143"/>
      <c r="C353" s="159" t="s">
        <v>139</v>
      </c>
      <c r="D353" s="159"/>
      <c r="E353" s="159"/>
      <c r="F353" s="159"/>
      <c r="G353" s="44" t="s">
        <v>0</v>
      </c>
      <c r="H353" s="150" t="s">
        <v>0</v>
      </c>
      <c r="I353" s="150"/>
      <c r="J353" s="150" t="s">
        <v>0</v>
      </c>
      <c r="K353" s="150"/>
      <c r="L353" s="150"/>
      <c r="M353" s="150" t="s">
        <v>0</v>
      </c>
      <c r="N353" s="150"/>
      <c r="O353" s="150"/>
      <c r="P353" s="171">
        <v>1</v>
      </c>
      <c r="Q353" s="171"/>
      <c r="R353" s="171"/>
      <c r="S353" s="171"/>
      <c r="T353" s="171">
        <v>0</v>
      </c>
      <c r="U353" s="171"/>
      <c r="V353" s="171"/>
      <c r="W353" s="163">
        <v>0</v>
      </c>
      <c r="X353" s="163"/>
      <c r="Y353" s="48" t="s">
        <v>0</v>
      </c>
    </row>
    <row r="354" spans="1:25" ht="11.25" customHeight="1" x14ac:dyDescent="0.2">
      <c r="A354" s="142" t="s">
        <v>0</v>
      </c>
      <c r="B354" s="142"/>
      <c r="C354" s="161" t="s">
        <v>140</v>
      </c>
      <c r="D354" s="161"/>
      <c r="E354" s="161"/>
      <c r="F354" s="161"/>
      <c r="G354" s="42" t="s">
        <v>0</v>
      </c>
      <c r="H354" s="144" t="s">
        <v>0</v>
      </c>
      <c r="I354" s="144"/>
      <c r="J354" s="144" t="s">
        <v>0</v>
      </c>
      <c r="K354" s="144"/>
      <c r="L354" s="144"/>
      <c r="M354" s="144" t="s">
        <v>0</v>
      </c>
      <c r="N354" s="144"/>
      <c r="O354" s="144"/>
      <c r="P354" s="151">
        <v>25</v>
      </c>
      <c r="Q354" s="151"/>
      <c r="R354" s="151"/>
      <c r="S354" s="151"/>
      <c r="T354" s="151">
        <v>9</v>
      </c>
      <c r="U354" s="151"/>
      <c r="V354" s="151"/>
      <c r="W354" s="141">
        <v>36</v>
      </c>
      <c r="X354" s="141"/>
      <c r="Y354" s="38" t="s">
        <v>0</v>
      </c>
    </row>
    <row r="355" spans="1:25" ht="11.25" customHeight="1" x14ac:dyDescent="0.2">
      <c r="A355" s="143" t="s">
        <v>0</v>
      </c>
      <c r="B355" s="143"/>
      <c r="C355" s="159" t="s">
        <v>141</v>
      </c>
      <c r="D355" s="159"/>
      <c r="E355" s="159"/>
      <c r="F355" s="159"/>
      <c r="G355" s="44" t="s">
        <v>0</v>
      </c>
      <c r="H355" s="150" t="s">
        <v>0</v>
      </c>
      <c r="I355" s="150"/>
      <c r="J355" s="150" t="s">
        <v>0</v>
      </c>
      <c r="K355" s="150"/>
      <c r="L355" s="150"/>
      <c r="M355" s="150" t="s">
        <v>0</v>
      </c>
      <c r="N355" s="150"/>
      <c r="O355" s="150"/>
      <c r="P355" s="171">
        <v>95</v>
      </c>
      <c r="Q355" s="171"/>
      <c r="R355" s="171"/>
      <c r="S355" s="171"/>
      <c r="T355" s="171">
        <v>57</v>
      </c>
      <c r="U355" s="171"/>
      <c r="V355" s="171"/>
      <c r="W355" s="163">
        <v>60</v>
      </c>
      <c r="X355" s="163"/>
      <c r="Y355" s="48" t="s">
        <v>0</v>
      </c>
    </row>
    <row r="356" spans="1:25" ht="11.25" customHeight="1" x14ac:dyDescent="0.2">
      <c r="A356" s="177" t="s">
        <v>0</v>
      </c>
      <c r="B356" s="177"/>
      <c r="C356" s="177" t="s">
        <v>0</v>
      </c>
      <c r="D356" s="177"/>
      <c r="E356" s="177"/>
      <c r="F356" s="177"/>
      <c r="G356" s="38" t="s">
        <v>0</v>
      </c>
      <c r="H356" s="177" t="s">
        <v>0</v>
      </c>
      <c r="I356" s="177"/>
      <c r="J356" s="177" t="s">
        <v>0</v>
      </c>
      <c r="K356" s="177"/>
      <c r="L356" s="177"/>
      <c r="M356" s="144" t="s">
        <v>0</v>
      </c>
      <c r="N356" s="144"/>
      <c r="O356" s="144"/>
      <c r="P356" s="187" t="s">
        <v>0</v>
      </c>
      <c r="Q356" s="187"/>
      <c r="R356" s="187"/>
      <c r="S356" s="187"/>
      <c r="T356" s="177" t="s">
        <v>0</v>
      </c>
      <c r="U356" s="177"/>
      <c r="V356" s="177"/>
      <c r="W356" s="177" t="s">
        <v>0</v>
      </c>
      <c r="X356" s="177"/>
      <c r="Y356" s="38" t="s">
        <v>0</v>
      </c>
    </row>
    <row r="357" spans="1:25" ht="11.25" customHeight="1" x14ac:dyDescent="0.2">
      <c r="A357" s="143" t="s">
        <v>0</v>
      </c>
      <c r="B357" s="143"/>
      <c r="C357" s="159" t="s">
        <v>142</v>
      </c>
      <c r="D357" s="159"/>
      <c r="E357" s="159"/>
      <c r="F357" s="159"/>
      <c r="G357" s="44" t="s">
        <v>0</v>
      </c>
      <c r="H357" s="150" t="s">
        <v>0</v>
      </c>
      <c r="I357" s="150"/>
      <c r="J357" s="150" t="s">
        <v>0</v>
      </c>
      <c r="K357" s="150"/>
      <c r="L357" s="150"/>
      <c r="M357" s="150" t="s">
        <v>0</v>
      </c>
      <c r="N357" s="150"/>
      <c r="O357" s="150"/>
      <c r="P357" s="171">
        <v>81</v>
      </c>
      <c r="Q357" s="171"/>
      <c r="R357" s="171"/>
      <c r="S357" s="171"/>
      <c r="T357" s="171">
        <v>39</v>
      </c>
      <c r="U357" s="171"/>
      <c r="V357" s="171"/>
      <c r="W357" s="163">
        <v>48.1</v>
      </c>
      <c r="X357" s="163"/>
      <c r="Y357" s="43" t="s">
        <v>0</v>
      </c>
    </row>
    <row r="358" spans="1:25" ht="11.25" customHeight="1" x14ac:dyDescent="0.2">
      <c r="A358" s="177" t="s">
        <v>0</v>
      </c>
      <c r="B358" s="177"/>
      <c r="C358" s="177" t="s">
        <v>0</v>
      </c>
      <c r="D358" s="177"/>
      <c r="E358" s="177"/>
      <c r="F358" s="177"/>
      <c r="G358" s="38" t="s">
        <v>0</v>
      </c>
      <c r="H358" s="177" t="s">
        <v>0</v>
      </c>
      <c r="I358" s="177"/>
      <c r="J358" s="177" t="s">
        <v>0</v>
      </c>
      <c r="K358" s="177"/>
      <c r="L358" s="177"/>
      <c r="M358" s="142" t="s">
        <v>0</v>
      </c>
      <c r="N358" s="142"/>
      <c r="O358" s="142"/>
      <c r="P358" s="177" t="s">
        <v>0</v>
      </c>
      <c r="Q358" s="177"/>
      <c r="R358" s="177"/>
      <c r="S358" s="177"/>
      <c r="T358" s="177" t="s">
        <v>0</v>
      </c>
      <c r="U358" s="177"/>
      <c r="V358" s="177"/>
      <c r="W358" s="177" t="s">
        <v>0</v>
      </c>
      <c r="X358" s="177"/>
      <c r="Y358" s="38" t="s">
        <v>0</v>
      </c>
    </row>
    <row r="359" spans="1:25" ht="11.25" customHeight="1" x14ac:dyDescent="0.2">
      <c r="A359" s="146" t="s">
        <v>0</v>
      </c>
      <c r="B359" s="146"/>
      <c r="C359" s="165" t="s">
        <v>143</v>
      </c>
      <c r="D359" s="165"/>
      <c r="E359" s="165"/>
      <c r="F359" s="165"/>
      <c r="G359" s="165"/>
      <c r="H359" s="165"/>
      <c r="I359" s="165"/>
      <c r="J359" s="165"/>
      <c r="K359" s="165"/>
      <c r="L359" s="165"/>
      <c r="M359" s="165"/>
      <c r="N359" s="165"/>
      <c r="O359" s="165"/>
      <c r="P359" s="165"/>
      <c r="Q359" s="165"/>
      <c r="R359" s="165"/>
      <c r="S359" s="165"/>
      <c r="T359" s="146" t="s">
        <v>0</v>
      </c>
      <c r="U359" s="146"/>
      <c r="V359" s="146"/>
      <c r="W359" s="146" t="s">
        <v>0</v>
      </c>
      <c r="X359" s="146"/>
      <c r="Y359" s="45" t="s">
        <v>0</v>
      </c>
    </row>
    <row r="360" spans="1:25" ht="11.25" customHeight="1" x14ac:dyDescent="0.2">
      <c r="A360" s="146" t="s">
        <v>0</v>
      </c>
      <c r="B360" s="146"/>
      <c r="C360" s="146" t="s">
        <v>0</v>
      </c>
      <c r="D360" s="146"/>
      <c r="E360" s="146"/>
      <c r="F360" s="146"/>
      <c r="G360" s="45" t="s">
        <v>0</v>
      </c>
      <c r="H360" s="148" t="s">
        <v>0</v>
      </c>
      <c r="I360" s="148"/>
      <c r="J360" s="148"/>
      <c r="K360" s="148"/>
      <c r="L360" s="148"/>
      <c r="M360" s="147" t="s">
        <v>0</v>
      </c>
      <c r="N360" s="147"/>
      <c r="O360" s="147"/>
      <c r="P360" s="147"/>
      <c r="Q360" s="147"/>
      <c r="R360" s="147"/>
      <c r="S360" s="147"/>
      <c r="T360" s="147" t="s">
        <v>128</v>
      </c>
      <c r="U360" s="147"/>
      <c r="V360" s="147"/>
      <c r="W360" s="147"/>
      <c r="X360" s="147"/>
      <c r="Y360" s="45" t="s">
        <v>0</v>
      </c>
    </row>
    <row r="361" spans="1:25" ht="11.25" customHeight="1" x14ac:dyDescent="0.2">
      <c r="A361" s="146" t="s">
        <v>0</v>
      </c>
      <c r="B361" s="146"/>
      <c r="C361" s="146" t="s">
        <v>0</v>
      </c>
      <c r="D361" s="146"/>
      <c r="E361" s="146"/>
      <c r="F361" s="146"/>
      <c r="G361" s="45" t="s">
        <v>0</v>
      </c>
      <c r="H361" s="146" t="s">
        <v>0</v>
      </c>
      <c r="I361" s="146"/>
      <c r="J361" s="146" t="s">
        <v>0</v>
      </c>
      <c r="K361" s="146"/>
      <c r="L361" s="146"/>
      <c r="M361" s="149" t="s">
        <v>0</v>
      </c>
      <c r="N361" s="149"/>
      <c r="O361" s="149"/>
      <c r="P361" s="149" t="s">
        <v>129</v>
      </c>
      <c r="Q361" s="149"/>
      <c r="R361" s="149"/>
      <c r="S361" s="149"/>
      <c r="T361" s="149" t="s">
        <v>20</v>
      </c>
      <c r="U361" s="149"/>
      <c r="V361" s="149"/>
      <c r="W361" s="149" t="s">
        <v>130</v>
      </c>
      <c r="X361" s="149"/>
      <c r="Y361" s="45" t="s">
        <v>0</v>
      </c>
    </row>
    <row r="362" spans="1:25" ht="11.25" customHeight="1" x14ac:dyDescent="0.2">
      <c r="A362" s="142" t="s">
        <v>0</v>
      </c>
      <c r="B362" s="142"/>
      <c r="C362" s="164" t="s">
        <v>102</v>
      </c>
      <c r="D362" s="164"/>
      <c r="E362" s="164"/>
      <c r="F362" s="164"/>
      <c r="G362" s="41" t="s">
        <v>0</v>
      </c>
      <c r="H362" s="142" t="s">
        <v>0</v>
      </c>
      <c r="I362" s="142"/>
      <c r="J362" s="142" t="s">
        <v>0</v>
      </c>
      <c r="K362" s="142"/>
      <c r="L362" s="142"/>
      <c r="M362" s="144" t="s">
        <v>0</v>
      </c>
      <c r="N362" s="144"/>
      <c r="O362" s="144"/>
      <c r="P362" s="151">
        <v>9857</v>
      </c>
      <c r="Q362" s="151"/>
      <c r="R362" s="151"/>
      <c r="S362" s="151"/>
      <c r="T362" s="151">
        <v>7665</v>
      </c>
      <c r="U362" s="151"/>
      <c r="V362" s="151"/>
      <c r="W362" s="141">
        <v>77.8</v>
      </c>
      <c r="X362" s="141"/>
      <c r="Y362" s="41" t="s">
        <v>0</v>
      </c>
    </row>
    <row r="363" spans="1:25" ht="11.25" customHeight="1" x14ac:dyDescent="0.2">
      <c r="A363" s="143" t="s">
        <v>0</v>
      </c>
      <c r="B363" s="143"/>
      <c r="C363" s="159" t="s">
        <v>144</v>
      </c>
      <c r="D363" s="159"/>
      <c r="E363" s="159"/>
      <c r="F363" s="159"/>
      <c r="G363" s="43" t="s">
        <v>0</v>
      </c>
      <c r="H363" s="143" t="s">
        <v>0</v>
      </c>
      <c r="I363" s="143"/>
      <c r="J363" s="143" t="s">
        <v>0</v>
      </c>
      <c r="K363" s="143"/>
      <c r="L363" s="143"/>
      <c r="M363" s="150" t="s">
        <v>0</v>
      </c>
      <c r="N363" s="150"/>
      <c r="O363" s="150"/>
      <c r="P363" s="171">
        <v>2963</v>
      </c>
      <c r="Q363" s="171"/>
      <c r="R363" s="171"/>
      <c r="S363" s="171"/>
      <c r="T363" s="171">
        <v>1968</v>
      </c>
      <c r="U363" s="171"/>
      <c r="V363" s="171"/>
      <c r="W363" s="163">
        <v>66.400000000000006</v>
      </c>
      <c r="X363" s="163"/>
      <c r="Y363" s="43" t="s">
        <v>0</v>
      </c>
    </row>
    <row r="364" spans="1:25" ht="11.25" customHeight="1" x14ac:dyDescent="0.2">
      <c r="A364" s="142" t="s">
        <v>0</v>
      </c>
      <c r="B364" s="142"/>
      <c r="C364" s="161" t="s">
        <v>145</v>
      </c>
      <c r="D364" s="161"/>
      <c r="E364" s="161"/>
      <c r="F364" s="161"/>
      <c r="G364" s="41" t="s">
        <v>0</v>
      </c>
      <c r="H364" s="142" t="s">
        <v>0</v>
      </c>
      <c r="I364" s="142"/>
      <c r="J364" s="142" t="s">
        <v>0</v>
      </c>
      <c r="K364" s="142"/>
      <c r="L364" s="142"/>
      <c r="M364" s="144" t="s">
        <v>0</v>
      </c>
      <c r="N364" s="144"/>
      <c r="O364" s="144"/>
      <c r="P364" s="151">
        <v>3847</v>
      </c>
      <c r="Q364" s="151"/>
      <c r="R364" s="151"/>
      <c r="S364" s="151"/>
      <c r="T364" s="151">
        <v>3265</v>
      </c>
      <c r="U364" s="151"/>
      <c r="V364" s="151"/>
      <c r="W364" s="141">
        <v>84.9</v>
      </c>
      <c r="X364" s="141"/>
      <c r="Y364" s="41" t="s">
        <v>0</v>
      </c>
    </row>
    <row r="365" spans="1:25" ht="11.25" customHeight="1" x14ac:dyDescent="0.2">
      <c r="A365" s="143" t="s">
        <v>0</v>
      </c>
      <c r="B365" s="143"/>
      <c r="C365" s="159" t="s">
        <v>146</v>
      </c>
      <c r="D365" s="159"/>
      <c r="E365" s="159"/>
      <c r="F365" s="159"/>
      <c r="G365" s="43" t="s">
        <v>0</v>
      </c>
      <c r="H365" s="143" t="s">
        <v>0</v>
      </c>
      <c r="I365" s="143"/>
      <c r="J365" s="143" t="s">
        <v>0</v>
      </c>
      <c r="K365" s="143"/>
      <c r="L365" s="143"/>
      <c r="M365" s="150" t="s">
        <v>0</v>
      </c>
      <c r="N365" s="150"/>
      <c r="O365" s="150"/>
      <c r="P365" s="171">
        <v>1421</v>
      </c>
      <c r="Q365" s="171"/>
      <c r="R365" s="171"/>
      <c r="S365" s="171"/>
      <c r="T365" s="171">
        <v>1131</v>
      </c>
      <c r="U365" s="171"/>
      <c r="V365" s="171"/>
      <c r="W365" s="163">
        <v>79.599999999999994</v>
      </c>
      <c r="X365" s="163"/>
      <c r="Y365" s="43" t="s">
        <v>0</v>
      </c>
    </row>
    <row r="366" spans="1:25" ht="11.25" customHeight="1" x14ac:dyDescent="0.2">
      <c r="A366" s="142" t="s">
        <v>0</v>
      </c>
      <c r="B366" s="142"/>
      <c r="C366" s="161" t="s">
        <v>147</v>
      </c>
      <c r="D366" s="161"/>
      <c r="E366" s="161"/>
      <c r="F366" s="161"/>
      <c r="G366" s="41" t="s">
        <v>0</v>
      </c>
      <c r="H366" s="142" t="s">
        <v>0</v>
      </c>
      <c r="I366" s="142"/>
      <c r="J366" s="142" t="s">
        <v>0</v>
      </c>
      <c r="K366" s="142"/>
      <c r="L366" s="142"/>
      <c r="M366" s="144" t="s">
        <v>0</v>
      </c>
      <c r="N366" s="144"/>
      <c r="O366" s="144"/>
      <c r="P366" s="151">
        <v>1026</v>
      </c>
      <c r="Q366" s="151"/>
      <c r="R366" s="151"/>
      <c r="S366" s="151"/>
      <c r="T366" s="151">
        <v>830</v>
      </c>
      <c r="U366" s="151"/>
      <c r="V366" s="151"/>
      <c r="W366" s="141">
        <v>80.900000000000006</v>
      </c>
      <c r="X366" s="141"/>
      <c r="Y366" s="41" t="s">
        <v>0</v>
      </c>
    </row>
    <row r="367" spans="1:25" ht="11.25" customHeight="1" x14ac:dyDescent="0.2">
      <c r="A367" s="143" t="s">
        <v>0</v>
      </c>
      <c r="B367" s="143"/>
      <c r="C367" s="159" t="s">
        <v>148</v>
      </c>
      <c r="D367" s="159"/>
      <c r="E367" s="159"/>
      <c r="F367" s="159"/>
      <c r="G367" s="43" t="s">
        <v>0</v>
      </c>
      <c r="H367" s="143" t="s">
        <v>0</v>
      </c>
      <c r="I367" s="143"/>
      <c r="J367" s="143" t="s">
        <v>0</v>
      </c>
      <c r="K367" s="143"/>
      <c r="L367" s="143"/>
      <c r="M367" s="150" t="s">
        <v>0</v>
      </c>
      <c r="N367" s="150"/>
      <c r="O367" s="150"/>
      <c r="P367" s="171">
        <v>411</v>
      </c>
      <c r="Q367" s="171"/>
      <c r="R367" s="171"/>
      <c r="S367" s="171"/>
      <c r="T367" s="171">
        <v>325</v>
      </c>
      <c r="U367" s="171"/>
      <c r="V367" s="171"/>
      <c r="W367" s="163">
        <v>79.099999999999994</v>
      </c>
      <c r="X367" s="163"/>
      <c r="Y367" s="43" t="s">
        <v>0</v>
      </c>
    </row>
    <row r="368" spans="1:25" ht="11.25" customHeight="1" x14ac:dyDescent="0.2">
      <c r="A368" s="142" t="s">
        <v>0</v>
      </c>
      <c r="B368" s="142"/>
      <c r="C368" s="161" t="s">
        <v>149</v>
      </c>
      <c r="D368" s="161"/>
      <c r="E368" s="161"/>
      <c r="F368" s="161"/>
      <c r="G368" s="41" t="s">
        <v>0</v>
      </c>
      <c r="H368" s="142" t="s">
        <v>0</v>
      </c>
      <c r="I368" s="142"/>
      <c r="J368" s="142" t="s">
        <v>0</v>
      </c>
      <c r="K368" s="142"/>
      <c r="L368" s="142"/>
      <c r="M368" s="144" t="s">
        <v>0</v>
      </c>
      <c r="N368" s="144"/>
      <c r="O368" s="144"/>
      <c r="P368" s="151">
        <v>127</v>
      </c>
      <c r="Q368" s="151"/>
      <c r="R368" s="151"/>
      <c r="S368" s="151"/>
      <c r="T368" s="151">
        <v>99</v>
      </c>
      <c r="U368" s="151"/>
      <c r="V368" s="151"/>
      <c r="W368" s="141">
        <v>78</v>
      </c>
      <c r="X368" s="141"/>
      <c r="Y368" s="41" t="s">
        <v>0</v>
      </c>
    </row>
    <row r="369" spans="1:25" ht="11.25" customHeight="1" x14ac:dyDescent="0.2">
      <c r="A369" s="143" t="s">
        <v>0</v>
      </c>
      <c r="B369" s="143"/>
      <c r="C369" s="159" t="s">
        <v>150</v>
      </c>
      <c r="D369" s="159"/>
      <c r="E369" s="159"/>
      <c r="F369" s="159"/>
      <c r="G369" s="43" t="s">
        <v>0</v>
      </c>
      <c r="H369" s="143" t="s">
        <v>0</v>
      </c>
      <c r="I369" s="143"/>
      <c r="J369" s="143" t="s">
        <v>0</v>
      </c>
      <c r="K369" s="143"/>
      <c r="L369" s="143"/>
      <c r="M369" s="150" t="s">
        <v>0</v>
      </c>
      <c r="N369" s="150"/>
      <c r="O369" s="150"/>
      <c r="P369" s="171">
        <v>62</v>
      </c>
      <c r="Q369" s="171"/>
      <c r="R369" s="171"/>
      <c r="S369" s="171"/>
      <c r="T369" s="171">
        <v>47</v>
      </c>
      <c r="U369" s="171"/>
      <c r="V369" s="171"/>
      <c r="W369" s="163">
        <v>75.8</v>
      </c>
      <c r="X369" s="163"/>
      <c r="Y369" s="43" t="s">
        <v>0</v>
      </c>
    </row>
    <row r="370" spans="1:25" ht="1.5" customHeight="1" x14ac:dyDescent="0.2">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row>
    <row r="371" spans="1:25" ht="18" customHeight="1" x14ac:dyDescent="0.2">
      <c r="B371" s="140" t="s">
        <v>151</v>
      </c>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row>
    <row r="372" spans="1:25" ht="0.75" customHeight="1" x14ac:dyDescent="0.2">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row>
    <row r="373" spans="1:25" ht="1.5" customHeight="1" x14ac:dyDescent="0.2">
      <c r="A373" s="137" t="s">
        <v>0</v>
      </c>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spans="1:25" ht="3.6" customHeight="1" x14ac:dyDescent="0.2">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row>
    <row r="375" spans="1:25" ht="3.6" customHeight="1" x14ac:dyDescent="0.2">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row>
    <row r="376" spans="1:25" ht="3.6" customHeight="1" x14ac:dyDescent="0.2">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row>
    <row r="377" spans="1:25" ht="3.6" customHeight="1" x14ac:dyDescent="0.2">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row>
    <row r="378" spans="1:25" ht="3" customHeight="1" x14ac:dyDescent="0.2">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row>
    <row r="379" spans="1:25" ht="13.5" customHeight="1" x14ac:dyDescent="0.2">
      <c r="B379" s="138" t="s">
        <v>0</v>
      </c>
      <c r="C379" s="138"/>
      <c r="D379" s="134" t="s">
        <v>0</v>
      </c>
      <c r="E379" s="134"/>
      <c r="F379" s="134"/>
      <c r="G379" s="134"/>
      <c r="H379" s="134"/>
      <c r="I379" s="139" t="s">
        <v>37</v>
      </c>
      <c r="J379" s="139"/>
      <c r="K379" s="139"/>
      <c r="L379" s="139"/>
      <c r="M379" s="139"/>
      <c r="N379" s="139"/>
      <c r="O379" s="139"/>
      <c r="P379" s="139"/>
      <c r="Q379" s="139"/>
      <c r="R379" s="139"/>
      <c r="S379" s="139"/>
      <c r="T379" s="139"/>
      <c r="U379" s="139"/>
      <c r="V379" s="139"/>
      <c r="W379" s="139"/>
      <c r="X379" s="139"/>
      <c r="Y379" s="139"/>
    </row>
    <row r="380" spans="1:25" ht="11.85" customHeight="1" x14ac:dyDescent="0.2">
      <c r="B380" s="130" t="s">
        <v>0</v>
      </c>
      <c r="C380" s="130"/>
      <c r="D380" s="131" t="s">
        <v>0</v>
      </c>
      <c r="E380" s="131"/>
      <c r="F380" s="131"/>
      <c r="G380" s="131"/>
      <c r="H380" s="131"/>
      <c r="I380" s="132" t="s">
        <v>38</v>
      </c>
      <c r="J380" s="132"/>
      <c r="K380" s="132"/>
      <c r="L380" s="132"/>
      <c r="M380" s="132"/>
      <c r="N380" s="132"/>
      <c r="O380" s="132"/>
      <c r="P380" s="132"/>
      <c r="Q380" s="132"/>
      <c r="R380" s="132"/>
      <c r="S380" s="131" t="s">
        <v>0</v>
      </c>
      <c r="T380" s="131"/>
      <c r="U380" s="131"/>
      <c r="V380" s="131"/>
      <c r="W380" s="131"/>
      <c r="X380" s="131"/>
      <c r="Y380" s="131"/>
    </row>
    <row r="381" spans="1:25" ht="15" customHeight="1" x14ac:dyDescent="0.2">
      <c r="B381" s="133" t="s">
        <v>39</v>
      </c>
      <c r="C381" s="133"/>
      <c r="D381" s="134"/>
      <c r="E381" s="134"/>
      <c r="F381" s="134"/>
      <c r="G381" s="134"/>
      <c r="H381" s="134"/>
      <c r="I381" s="132"/>
      <c r="J381" s="132"/>
      <c r="K381" s="132"/>
      <c r="L381" s="132"/>
      <c r="M381" s="132"/>
      <c r="N381" s="132"/>
      <c r="O381" s="173"/>
      <c r="P381" s="173"/>
      <c r="Q381" s="173"/>
      <c r="R381" s="173"/>
      <c r="S381" s="135" t="s">
        <v>170</v>
      </c>
      <c r="T381" s="135"/>
      <c r="U381" s="135"/>
      <c r="V381" s="135"/>
      <c r="W381" s="135"/>
      <c r="X381" s="135"/>
      <c r="Y381" s="135"/>
    </row>
  </sheetData>
  <mergeCells count="2055">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R18:T18"/>
    <mergeCell ref="U18:W18"/>
    <mergeCell ref="A19:B19"/>
    <mergeCell ref="C19:J19"/>
    <mergeCell ref="K19:L19"/>
    <mergeCell ref="M19:N19"/>
    <mergeCell ref="O19:Q19"/>
    <mergeCell ref="R19:T19"/>
    <mergeCell ref="U19:W19"/>
    <mergeCell ref="A17:B17"/>
    <mergeCell ref="C17:J17"/>
    <mergeCell ref="K17:N17"/>
    <mergeCell ref="O17:T17"/>
    <mergeCell ref="U17:X17"/>
    <mergeCell ref="A18:B18"/>
    <mergeCell ref="C18:J18"/>
    <mergeCell ref="K18:L18"/>
    <mergeCell ref="M18:N18"/>
    <mergeCell ref="O18:Q18"/>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P107:S107"/>
    <mergeCell ref="T107:V107"/>
    <mergeCell ref="W107:X107"/>
    <mergeCell ref="A108:B108"/>
    <mergeCell ref="C108:F108"/>
    <mergeCell ref="H108:I108"/>
    <mergeCell ref="J108:L108"/>
    <mergeCell ref="M108:O108"/>
    <mergeCell ref="P108:S108"/>
    <mergeCell ref="T108:V108"/>
    <mergeCell ref="A106:B106"/>
    <mergeCell ref="C106:F106"/>
    <mergeCell ref="H106:L106"/>
    <mergeCell ref="M106:S106"/>
    <mergeCell ref="T106:X106"/>
    <mergeCell ref="A107:B107"/>
    <mergeCell ref="C107:F107"/>
    <mergeCell ref="H107:I107"/>
    <mergeCell ref="J107:L107"/>
    <mergeCell ref="M107:O107"/>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W108:X108"/>
    <mergeCell ref="A109:B109"/>
    <mergeCell ref="C109:F109"/>
    <mergeCell ref="H109:I109"/>
    <mergeCell ref="J109:L109"/>
    <mergeCell ref="M109:O109"/>
    <mergeCell ref="P109:S109"/>
    <mergeCell ref="T109:V109"/>
    <mergeCell ref="W109:X109"/>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A134:Y134"/>
    <mergeCell ref="A135:Y135"/>
    <mergeCell ref="A136:B136"/>
    <mergeCell ref="C136:D136"/>
    <mergeCell ref="E136:F136"/>
    <mergeCell ref="G136:I136"/>
    <mergeCell ref="J136:M136"/>
    <mergeCell ref="N136:Q136"/>
    <mergeCell ref="R136:U136"/>
    <mergeCell ref="V136:X136"/>
    <mergeCell ref="F131:P131"/>
    <mergeCell ref="Q131:Y131"/>
    <mergeCell ref="F132:T132"/>
    <mergeCell ref="U132:Y132"/>
    <mergeCell ref="F133:T133"/>
    <mergeCell ref="U133:Y133"/>
    <mergeCell ref="F128:P128"/>
    <mergeCell ref="Q128:T128"/>
    <mergeCell ref="U128:Y128"/>
    <mergeCell ref="E129:Y129"/>
    <mergeCell ref="F130:P130"/>
    <mergeCell ref="Q130:T130"/>
    <mergeCell ref="U130:Y130"/>
    <mergeCell ref="V138:X138"/>
    <mergeCell ref="A139:B139"/>
    <mergeCell ref="C139:D139"/>
    <mergeCell ref="E139:F139"/>
    <mergeCell ref="G139:I139"/>
    <mergeCell ref="J139:M139"/>
    <mergeCell ref="N139:U139"/>
    <mergeCell ref="V139:X139"/>
    <mergeCell ref="A137:B137"/>
    <mergeCell ref="C137:I137"/>
    <mergeCell ref="J137:M137"/>
    <mergeCell ref="N137:X137"/>
    <mergeCell ref="A138:B138"/>
    <mergeCell ref="C138:D138"/>
    <mergeCell ref="E138:F138"/>
    <mergeCell ref="G138:I138"/>
    <mergeCell ref="J138:M138"/>
    <mergeCell ref="N138:U138"/>
    <mergeCell ref="A142:Y142"/>
    <mergeCell ref="A143:B143"/>
    <mergeCell ref="C143:J143"/>
    <mergeCell ref="K143:L143"/>
    <mergeCell ref="M143:N143"/>
    <mergeCell ref="O143:Q143"/>
    <mergeCell ref="R143:T143"/>
    <mergeCell ref="U143:W143"/>
    <mergeCell ref="V140:X140"/>
    <mergeCell ref="A141:B141"/>
    <mergeCell ref="C141:D141"/>
    <mergeCell ref="E141:F141"/>
    <mergeCell ref="G141:I141"/>
    <mergeCell ref="J141:M141"/>
    <mergeCell ref="N141:U141"/>
    <mergeCell ref="V141:X141"/>
    <mergeCell ref="A140:B140"/>
    <mergeCell ref="C140:D140"/>
    <mergeCell ref="E140:F140"/>
    <mergeCell ref="G140:I140"/>
    <mergeCell ref="J140:M140"/>
    <mergeCell ref="N140:U140"/>
    <mergeCell ref="R145:T145"/>
    <mergeCell ref="U145:W145"/>
    <mergeCell ref="A146:B146"/>
    <mergeCell ref="C146:J146"/>
    <mergeCell ref="K146:L146"/>
    <mergeCell ref="M146:N146"/>
    <mergeCell ref="O146:Q146"/>
    <mergeCell ref="R146:T146"/>
    <mergeCell ref="U146:W146"/>
    <mergeCell ref="A144:B144"/>
    <mergeCell ref="C144:J144"/>
    <mergeCell ref="K144:N144"/>
    <mergeCell ref="O144:T144"/>
    <mergeCell ref="U144:X144"/>
    <mergeCell ref="A145:B145"/>
    <mergeCell ref="C145:J145"/>
    <mergeCell ref="K145:L145"/>
    <mergeCell ref="M145:N145"/>
    <mergeCell ref="O145:Q145"/>
    <mergeCell ref="U149:W149"/>
    <mergeCell ref="A150:B150"/>
    <mergeCell ref="C150:J150"/>
    <mergeCell ref="K150:L150"/>
    <mergeCell ref="M150:N150"/>
    <mergeCell ref="O150:Q150"/>
    <mergeCell ref="R150:T150"/>
    <mergeCell ref="U150:W150"/>
    <mergeCell ref="A149:B149"/>
    <mergeCell ref="C149:J149"/>
    <mergeCell ref="K149:L149"/>
    <mergeCell ref="M149:N149"/>
    <mergeCell ref="O149:Q149"/>
    <mergeCell ref="R149:T149"/>
    <mergeCell ref="U147:W147"/>
    <mergeCell ref="A148:B148"/>
    <mergeCell ref="C148:J148"/>
    <mergeCell ref="K148:L148"/>
    <mergeCell ref="M148:N148"/>
    <mergeCell ref="O148:Q148"/>
    <mergeCell ref="R148:T148"/>
    <mergeCell ref="U148:W148"/>
    <mergeCell ref="A147:B147"/>
    <mergeCell ref="C147:J147"/>
    <mergeCell ref="K147:L147"/>
    <mergeCell ref="M147:N147"/>
    <mergeCell ref="O147:Q147"/>
    <mergeCell ref="R147:T147"/>
    <mergeCell ref="U153:W153"/>
    <mergeCell ref="A154:B154"/>
    <mergeCell ref="C154:J154"/>
    <mergeCell ref="K154:L154"/>
    <mergeCell ref="M154:N154"/>
    <mergeCell ref="O154:Q154"/>
    <mergeCell ref="R154:T154"/>
    <mergeCell ref="U154:W154"/>
    <mergeCell ref="A153:B153"/>
    <mergeCell ref="C153:J153"/>
    <mergeCell ref="K153:L153"/>
    <mergeCell ref="M153:N153"/>
    <mergeCell ref="O153:Q153"/>
    <mergeCell ref="R153:T153"/>
    <mergeCell ref="U151:W151"/>
    <mergeCell ref="A152:B152"/>
    <mergeCell ref="C152:J152"/>
    <mergeCell ref="K152:N152"/>
    <mergeCell ref="O152:T152"/>
    <mergeCell ref="U152:X152"/>
    <mergeCell ref="A151:B151"/>
    <mergeCell ref="C151:J151"/>
    <mergeCell ref="K151:L151"/>
    <mergeCell ref="M151:N151"/>
    <mergeCell ref="O151:Q151"/>
    <mergeCell ref="R151:T151"/>
    <mergeCell ref="U157:W157"/>
    <mergeCell ref="A158:B158"/>
    <mergeCell ref="C158:J158"/>
    <mergeCell ref="K158:L158"/>
    <mergeCell ref="M158:N158"/>
    <mergeCell ref="O158:Q158"/>
    <mergeCell ref="R158:T158"/>
    <mergeCell ref="U158:W158"/>
    <mergeCell ref="A157:B157"/>
    <mergeCell ref="C157:J157"/>
    <mergeCell ref="K157:L157"/>
    <mergeCell ref="M157:N157"/>
    <mergeCell ref="O157:Q157"/>
    <mergeCell ref="R157:T157"/>
    <mergeCell ref="U155:W155"/>
    <mergeCell ref="A156:B156"/>
    <mergeCell ref="C156:J156"/>
    <mergeCell ref="K156:L156"/>
    <mergeCell ref="M156:N156"/>
    <mergeCell ref="O156:Q156"/>
    <mergeCell ref="R156:T156"/>
    <mergeCell ref="U156:W156"/>
    <mergeCell ref="A155:B155"/>
    <mergeCell ref="C155:J155"/>
    <mergeCell ref="K155:L155"/>
    <mergeCell ref="M155:N155"/>
    <mergeCell ref="O155:Q155"/>
    <mergeCell ref="R155:T155"/>
    <mergeCell ref="U161:W161"/>
    <mergeCell ref="A162:B162"/>
    <mergeCell ref="C162:J162"/>
    <mergeCell ref="K162:L162"/>
    <mergeCell ref="M162:N162"/>
    <mergeCell ref="O162:Q162"/>
    <mergeCell ref="R162:T162"/>
    <mergeCell ref="U162:W162"/>
    <mergeCell ref="A161:B161"/>
    <mergeCell ref="C161:J161"/>
    <mergeCell ref="K161:L161"/>
    <mergeCell ref="M161:N161"/>
    <mergeCell ref="O161:Q161"/>
    <mergeCell ref="R161:T161"/>
    <mergeCell ref="U159:W159"/>
    <mergeCell ref="A160:B160"/>
    <mergeCell ref="C160:J160"/>
    <mergeCell ref="K160:L160"/>
    <mergeCell ref="M160:N160"/>
    <mergeCell ref="O160:Q160"/>
    <mergeCell ref="R160:T160"/>
    <mergeCell ref="U160:W160"/>
    <mergeCell ref="A159:B159"/>
    <mergeCell ref="C159:J159"/>
    <mergeCell ref="K159:L159"/>
    <mergeCell ref="M159:N159"/>
    <mergeCell ref="O159:Q159"/>
    <mergeCell ref="R159:T159"/>
    <mergeCell ref="U165:W165"/>
    <mergeCell ref="A166:B166"/>
    <mergeCell ref="C166:J166"/>
    <mergeCell ref="K166:L166"/>
    <mergeCell ref="M166:N166"/>
    <mergeCell ref="O166:Q166"/>
    <mergeCell ref="R166:T166"/>
    <mergeCell ref="U166:W166"/>
    <mergeCell ref="A165:B165"/>
    <mergeCell ref="C165:J165"/>
    <mergeCell ref="K165:L165"/>
    <mergeCell ref="M165:N165"/>
    <mergeCell ref="O165:Q165"/>
    <mergeCell ref="R165:T165"/>
    <mergeCell ref="U163:W163"/>
    <mergeCell ref="A164:B164"/>
    <mergeCell ref="C164:J164"/>
    <mergeCell ref="K164:L164"/>
    <mergeCell ref="M164:N164"/>
    <mergeCell ref="O164:Q164"/>
    <mergeCell ref="R164:T164"/>
    <mergeCell ref="U164:W164"/>
    <mergeCell ref="A163:B163"/>
    <mergeCell ref="C163:J163"/>
    <mergeCell ref="K163:L163"/>
    <mergeCell ref="M163:N163"/>
    <mergeCell ref="O163:Q163"/>
    <mergeCell ref="R163:T163"/>
    <mergeCell ref="A175:Y175"/>
    <mergeCell ref="A176:Y176"/>
    <mergeCell ref="B177:C177"/>
    <mergeCell ref="D177:H177"/>
    <mergeCell ref="I177:Y177"/>
    <mergeCell ref="B178:C178"/>
    <mergeCell ref="D178:H178"/>
    <mergeCell ref="I178:R178"/>
    <mergeCell ref="S178:Y178"/>
    <mergeCell ref="A169:Y169"/>
    <mergeCell ref="B170:Y170"/>
    <mergeCell ref="A171:Y171"/>
    <mergeCell ref="A172:Y172"/>
    <mergeCell ref="A173:Y173"/>
    <mergeCell ref="A174:Y174"/>
    <mergeCell ref="U167:W167"/>
    <mergeCell ref="A168:B168"/>
    <mergeCell ref="C168:J168"/>
    <mergeCell ref="K168:L168"/>
    <mergeCell ref="M168:N168"/>
    <mergeCell ref="O168:Q168"/>
    <mergeCell ref="R168:T168"/>
    <mergeCell ref="U168:W168"/>
    <mergeCell ref="A167:B167"/>
    <mergeCell ref="C167:J167"/>
    <mergeCell ref="K167:L167"/>
    <mergeCell ref="M167:N167"/>
    <mergeCell ref="O167:Q167"/>
    <mergeCell ref="R167:T167"/>
    <mergeCell ref="F183:P183"/>
    <mergeCell ref="Q183:Y183"/>
    <mergeCell ref="F184:T184"/>
    <mergeCell ref="U184:Y184"/>
    <mergeCell ref="F185:T185"/>
    <mergeCell ref="U185:Y185"/>
    <mergeCell ref="F180:P180"/>
    <mergeCell ref="Q180:T180"/>
    <mergeCell ref="U180:Y180"/>
    <mergeCell ref="E181:Y181"/>
    <mergeCell ref="F182:P182"/>
    <mergeCell ref="Q182:T182"/>
    <mergeCell ref="U182:Y182"/>
    <mergeCell ref="B179:C179"/>
    <mergeCell ref="D179:H179"/>
    <mergeCell ref="I179:K179"/>
    <mergeCell ref="L179:N179"/>
    <mergeCell ref="O179:R179"/>
    <mergeCell ref="S179:Y179"/>
    <mergeCell ref="A189:B189"/>
    <mergeCell ref="C189:S189"/>
    <mergeCell ref="T189:V189"/>
    <mergeCell ref="W189:X189"/>
    <mergeCell ref="A190:B190"/>
    <mergeCell ref="C190:S190"/>
    <mergeCell ref="T190:V190"/>
    <mergeCell ref="W190:X190"/>
    <mergeCell ref="A186:Y186"/>
    <mergeCell ref="A187:Y187"/>
    <mergeCell ref="A188:B188"/>
    <mergeCell ref="C188:F188"/>
    <mergeCell ref="H188:I188"/>
    <mergeCell ref="J188:L188"/>
    <mergeCell ref="M188:O188"/>
    <mergeCell ref="P188:S188"/>
    <mergeCell ref="T188:V188"/>
    <mergeCell ref="W188:X188"/>
    <mergeCell ref="T193:V193"/>
    <mergeCell ref="W193:X193"/>
    <mergeCell ref="A194:B194"/>
    <mergeCell ref="C194:S194"/>
    <mergeCell ref="T194:V194"/>
    <mergeCell ref="W194:X194"/>
    <mergeCell ref="A193:B193"/>
    <mergeCell ref="C193:F193"/>
    <mergeCell ref="H193:I193"/>
    <mergeCell ref="J193:L193"/>
    <mergeCell ref="M193:O193"/>
    <mergeCell ref="P193:S193"/>
    <mergeCell ref="A191:B191"/>
    <mergeCell ref="C191:S191"/>
    <mergeCell ref="T191:V191"/>
    <mergeCell ref="W191:X191"/>
    <mergeCell ref="A192:B192"/>
    <mergeCell ref="C192:S192"/>
    <mergeCell ref="T192:V192"/>
    <mergeCell ref="W192:X192"/>
    <mergeCell ref="T196:V196"/>
    <mergeCell ref="W196:X196"/>
    <mergeCell ref="A197:B197"/>
    <mergeCell ref="C197:I197"/>
    <mergeCell ref="J197:L197"/>
    <mergeCell ref="M197:O197"/>
    <mergeCell ref="P197:S197"/>
    <mergeCell ref="T197:V197"/>
    <mergeCell ref="W197:X197"/>
    <mergeCell ref="A196:B196"/>
    <mergeCell ref="C196:F196"/>
    <mergeCell ref="H196:I196"/>
    <mergeCell ref="J196:L196"/>
    <mergeCell ref="M196:O196"/>
    <mergeCell ref="P196:S196"/>
    <mergeCell ref="A195:B195"/>
    <mergeCell ref="C195:I195"/>
    <mergeCell ref="J195:L195"/>
    <mergeCell ref="M195:S195"/>
    <mergeCell ref="T195:V195"/>
    <mergeCell ref="W195:X195"/>
    <mergeCell ref="W200:X200"/>
    <mergeCell ref="A201:B201"/>
    <mergeCell ref="C201:I201"/>
    <mergeCell ref="J201:L201"/>
    <mergeCell ref="M201:O201"/>
    <mergeCell ref="P201:S201"/>
    <mergeCell ref="T201:V201"/>
    <mergeCell ref="W201:X201"/>
    <mergeCell ref="A200:B200"/>
    <mergeCell ref="C200:I200"/>
    <mergeCell ref="J200:L200"/>
    <mergeCell ref="M200:O200"/>
    <mergeCell ref="P200:S200"/>
    <mergeCell ref="T200:V200"/>
    <mergeCell ref="W198:X198"/>
    <mergeCell ref="A199:B199"/>
    <mergeCell ref="C199:I199"/>
    <mergeCell ref="J199:L199"/>
    <mergeCell ref="M199:O199"/>
    <mergeCell ref="P199:S199"/>
    <mergeCell ref="T199:V199"/>
    <mergeCell ref="W199:X199"/>
    <mergeCell ref="A198:B198"/>
    <mergeCell ref="C198:I198"/>
    <mergeCell ref="J198:L198"/>
    <mergeCell ref="M198:O198"/>
    <mergeCell ref="P198:S198"/>
    <mergeCell ref="T198:V198"/>
    <mergeCell ref="T204:V204"/>
    <mergeCell ref="W204:X204"/>
    <mergeCell ref="A205:B205"/>
    <mergeCell ref="C205:S205"/>
    <mergeCell ref="T205:V205"/>
    <mergeCell ref="W205:X205"/>
    <mergeCell ref="A204:B204"/>
    <mergeCell ref="C204:F204"/>
    <mergeCell ref="H204:I204"/>
    <mergeCell ref="J204:L204"/>
    <mergeCell ref="M204:O204"/>
    <mergeCell ref="P204:S204"/>
    <mergeCell ref="W202:X202"/>
    <mergeCell ref="A203:B203"/>
    <mergeCell ref="C203:F203"/>
    <mergeCell ref="H203:I203"/>
    <mergeCell ref="J203:L203"/>
    <mergeCell ref="M203:O203"/>
    <mergeCell ref="P203:S203"/>
    <mergeCell ref="T203:V203"/>
    <mergeCell ref="W203:X203"/>
    <mergeCell ref="A202:B202"/>
    <mergeCell ref="C202:I202"/>
    <mergeCell ref="J202:L202"/>
    <mergeCell ref="M202:O202"/>
    <mergeCell ref="P202:S202"/>
    <mergeCell ref="T202:V202"/>
    <mergeCell ref="T208:V208"/>
    <mergeCell ref="W208:X208"/>
    <mergeCell ref="A209:B209"/>
    <mergeCell ref="C209:F209"/>
    <mergeCell ref="H209:I209"/>
    <mergeCell ref="J209:L209"/>
    <mergeCell ref="M209:O209"/>
    <mergeCell ref="P209:S209"/>
    <mergeCell ref="T209:V209"/>
    <mergeCell ref="W209:X209"/>
    <mergeCell ref="A208:B208"/>
    <mergeCell ref="C208:F208"/>
    <mergeCell ref="H208:I208"/>
    <mergeCell ref="J208:L208"/>
    <mergeCell ref="M208:O208"/>
    <mergeCell ref="P208:S208"/>
    <mergeCell ref="T206:X206"/>
    <mergeCell ref="A207:B207"/>
    <mergeCell ref="C207:F207"/>
    <mergeCell ref="H207:I207"/>
    <mergeCell ref="J207:O207"/>
    <mergeCell ref="P207:S207"/>
    <mergeCell ref="T207:V207"/>
    <mergeCell ref="W207:X207"/>
    <mergeCell ref="A206:B206"/>
    <mergeCell ref="C206:F206"/>
    <mergeCell ref="H206:I206"/>
    <mergeCell ref="J206:L206"/>
    <mergeCell ref="M206:O206"/>
    <mergeCell ref="P206:S206"/>
    <mergeCell ref="T212:V212"/>
    <mergeCell ref="W212:X212"/>
    <mergeCell ref="A213:B213"/>
    <mergeCell ref="C213:F213"/>
    <mergeCell ref="H213:I213"/>
    <mergeCell ref="J213:L213"/>
    <mergeCell ref="M213:O213"/>
    <mergeCell ref="P213:S213"/>
    <mergeCell ref="T213:V213"/>
    <mergeCell ref="W213:X213"/>
    <mergeCell ref="A212:B212"/>
    <mergeCell ref="C212:F212"/>
    <mergeCell ref="H212:I212"/>
    <mergeCell ref="J212:L212"/>
    <mergeCell ref="M212:O212"/>
    <mergeCell ref="P212:S212"/>
    <mergeCell ref="T210:V210"/>
    <mergeCell ref="W210:X210"/>
    <mergeCell ref="A211:B211"/>
    <mergeCell ref="C211:F211"/>
    <mergeCell ref="H211:I211"/>
    <mergeCell ref="J211:L211"/>
    <mergeCell ref="M211:O211"/>
    <mergeCell ref="P211:S211"/>
    <mergeCell ref="T211:V211"/>
    <mergeCell ref="W211:X211"/>
    <mergeCell ref="A210:B210"/>
    <mergeCell ref="C210:F210"/>
    <mergeCell ref="H210:I210"/>
    <mergeCell ref="J210:L210"/>
    <mergeCell ref="M210:O210"/>
    <mergeCell ref="P210:S210"/>
    <mergeCell ref="T216:V216"/>
    <mergeCell ref="W216:X216"/>
    <mergeCell ref="A217:B217"/>
    <mergeCell ref="C217:F217"/>
    <mergeCell ref="H217:I217"/>
    <mergeCell ref="J217:L217"/>
    <mergeCell ref="M217:O217"/>
    <mergeCell ref="P217:S217"/>
    <mergeCell ref="T217:V217"/>
    <mergeCell ref="W217:X217"/>
    <mergeCell ref="A216:B216"/>
    <mergeCell ref="C216:F216"/>
    <mergeCell ref="H216:I216"/>
    <mergeCell ref="J216:L216"/>
    <mergeCell ref="M216:O216"/>
    <mergeCell ref="P216:S216"/>
    <mergeCell ref="T214:V214"/>
    <mergeCell ref="W214:X214"/>
    <mergeCell ref="A215:B215"/>
    <mergeCell ref="C215:F215"/>
    <mergeCell ref="H215:I215"/>
    <mergeCell ref="J215:L215"/>
    <mergeCell ref="M215:O215"/>
    <mergeCell ref="P215:S215"/>
    <mergeCell ref="T215:V215"/>
    <mergeCell ref="W215:X215"/>
    <mergeCell ref="A214:B214"/>
    <mergeCell ref="C214:F214"/>
    <mergeCell ref="H214:I214"/>
    <mergeCell ref="J214:L214"/>
    <mergeCell ref="M214:O214"/>
    <mergeCell ref="P214:S214"/>
    <mergeCell ref="T219:X219"/>
    <mergeCell ref="A220:B220"/>
    <mergeCell ref="C220:F220"/>
    <mergeCell ref="H220:I220"/>
    <mergeCell ref="J220:O220"/>
    <mergeCell ref="P220:S220"/>
    <mergeCell ref="T220:V220"/>
    <mergeCell ref="W220:X220"/>
    <mergeCell ref="A218:B218"/>
    <mergeCell ref="C218:S218"/>
    <mergeCell ref="T218:V218"/>
    <mergeCell ref="W218:X218"/>
    <mergeCell ref="A219:B219"/>
    <mergeCell ref="C219:F219"/>
    <mergeCell ref="H219:I219"/>
    <mergeCell ref="J219:L219"/>
    <mergeCell ref="M219:O219"/>
    <mergeCell ref="P219:S219"/>
    <mergeCell ref="T223:V223"/>
    <mergeCell ref="W223:X223"/>
    <mergeCell ref="A224:B224"/>
    <mergeCell ref="C224:F224"/>
    <mergeCell ref="H224:I224"/>
    <mergeCell ref="J224:L224"/>
    <mergeCell ref="M224:O224"/>
    <mergeCell ref="P224:S224"/>
    <mergeCell ref="T224:V224"/>
    <mergeCell ref="W224:X224"/>
    <mergeCell ref="A223:B223"/>
    <mergeCell ref="C223:F223"/>
    <mergeCell ref="H223:I223"/>
    <mergeCell ref="J223:L223"/>
    <mergeCell ref="M223:O223"/>
    <mergeCell ref="P223:S223"/>
    <mergeCell ref="T221:V221"/>
    <mergeCell ref="W221:X221"/>
    <mergeCell ref="A222:B222"/>
    <mergeCell ref="C222:F222"/>
    <mergeCell ref="H222:I222"/>
    <mergeCell ref="J222:L222"/>
    <mergeCell ref="M222:O222"/>
    <mergeCell ref="P222:S222"/>
    <mergeCell ref="T222:V222"/>
    <mergeCell ref="W222:X222"/>
    <mergeCell ref="A221:B221"/>
    <mergeCell ref="C221:F221"/>
    <mergeCell ref="H221:I221"/>
    <mergeCell ref="J221:L221"/>
    <mergeCell ref="M221:O221"/>
    <mergeCell ref="P221:S221"/>
    <mergeCell ref="T227:V227"/>
    <mergeCell ref="W227:X227"/>
    <mergeCell ref="A228:B228"/>
    <mergeCell ref="C228:F228"/>
    <mergeCell ref="H228:I228"/>
    <mergeCell ref="J228:L228"/>
    <mergeCell ref="M228:O228"/>
    <mergeCell ref="P228:S228"/>
    <mergeCell ref="T228:V228"/>
    <mergeCell ref="W228:X228"/>
    <mergeCell ref="A227:B227"/>
    <mergeCell ref="C227:F227"/>
    <mergeCell ref="H227:I227"/>
    <mergeCell ref="J227:L227"/>
    <mergeCell ref="M227:O227"/>
    <mergeCell ref="P227:S227"/>
    <mergeCell ref="T225:V225"/>
    <mergeCell ref="W225:X225"/>
    <mergeCell ref="A226:B226"/>
    <mergeCell ref="C226:F226"/>
    <mergeCell ref="H226:I226"/>
    <mergeCell ref="J226:L226"/>
    <mergeCell ref="M226:O226"/>
    <mergeCell ref="P226:S226"/>
    <mergeCell ref="T226:V226"/>
    <mergeCell ref="W226:X226"/>
    <mergeCell ref="A225:B225"/>
    <mergeCell ref="C225:F225"/>
    <mergeCell ref="H225:I225"/>
    <mergeCell ref="J225:L225"/>
    <mergeCell ref="M225:O225"/>
    <mergeCell ref="P225:S225"/>
    <mergeCell ref="T231:V231"/>
    <mergeCell ref="W231:X231"/>
    <mergeCell ref="A232:B232"/>
    <mergeCell ref="C232:S232"/>
    <mergeCell ref="T232:V232"/>
    <mergeCell ref="W232:X232"/>
    <mergeCell ref="A231:B231"/>
    <mergeCell ref="C231:F231"/>
    <mergeCell ref="H231:I231"/>
    <mergeCell ref="J231:L231"/>
    <mergeCell ref="M231:O231"/>
    <mergeCell ref="P231:S231"/>
    <mergeCell ref="T229:V229"/>
    <mergeCell ref="W229:X229"/>
    <mergeCell ref="A230:B230"/>
    <mergeCell ref="C230:F230"/>
    <mergeCell ref="H230:I230"/>
    <mergeCell ref="J230:L230"/>
    <mergeCell ref="M230:O230"/>
    <mergeCell ref="P230:S230"/>
    <mergeCell ref="T230:V230"/>
    <mergeCell ref="W230:X230"/>
    <mergeCell ref="A229:B229"/>
    <mergeCell ref="C229:F229"/>
    <mergeCell ref="H229:I229"/>
    <mergeCell ref="J229:L229"/>
    <mergeCell ref="M229:O229"/>
    <mergeCell ref="P229:S229"/>
    <mergeCell ref="P234:S234"/>
    <mergeCell ref="T234:V234"/>
    <mergeCell ref="W234:X234"/>
    <mergeCell ref="A235:B235"/>
    <mergeCell ref="C235:F235"/>
    <mergeCell ref="H235:I235"/>
    <mergeCell ref="J235:L235"/>
    <mergeCell ref="M235:O235"/>
    <mergeCell ref="P235:S235"/>
    <mergeCell ref="T235:V235"/>
    <mergeCell ref="A233:B233"/>
    <mergeCell ref="C233:F233"/>
    <mergeCell ref="H233:L233"/>
    <mergeCell ref="M233:S233"/>
    <mergeCell ref="T233:X233"/>
    <mergeCell ref="A234:B234"/>
    <mergeCell ref="C234:F234"/>
    <mergeCell ref="H234:I234"/>
    <mergeCell ref="J234:L234"/>
    <mergeCell ref="M234:O234"/>
    <mergeCell ref="T237:V237"/>
    <mergeCell ref="W237:X237"/>
    <mergeCell ref="A238:B238"/>
    <mergeCell ref="C238:F238"/>
    <mergeCell ref="H238:I238"/>
    <mergeCell ref="J238:L238"/>
    <mergeCell ref="M238:O238"/>
    <mergeCell ref="P238:S238"/>
    <mergeCell ref="T238:V238"/>
    <mergeCell ref="W238:X238"/>
    <mergeCell ref="A237:B237"/>
    <mergeCell ref="C237:F237"/>
    <mergeCell ref="H237:I237"/>
    <mergeCell ref="J237:L237"/>
    <mergeCell ref="M237:O237"/>
    <mergeCell ref="P237:S237"/>
    <mergeCell ref="W235:X235"/>
    <mergeCell ref="A236:B236"/>
    <mergeCell ref="C236:F236"/>
    <mergeCell ref="H236:I236"/>
    <mergeCell ref="J236:L236"/>
    <mergeCell ref="M236:O236"/>
    <mergeCell ref="P236:S236"/>
    <mergeCell ref="T236:V236"/>
    <mergeCell ref="W236:X236"/>
    <mergeCell ref="T241:V241"/>
    <mergeCell ref="W241:X241"/>
    <mergeCell ref="A242:B242"/>
    <mergeCell ref="C242:F242"/>
    <mergeCell ref="H242:I242"/>
    <mergeCell ref="J242:L242"/>
    <mergeCell ref="M242:O242"/>
    <mergeCell ref="P242:S242"/>
    <mergeCell ref="T242:V242"/>
    <mergeCell ref="W242:X242"/>
    <mergeCell ref="A241:B241"/>
    <mergeCell ref="C241:F241"/>
    <mergeCell ref="H241:I241"/>
    <mergeCell ref="J241:L241"/>
    <mergeCell ref="M241:O241"/>
    <mergeCell ref="P241:S241"/>
    <mergeCell ref="T239:V239"/>
    <mergeCell ref="W239:X239"/>
    <mergeCell ref="A240:B240"/>
    <mergeCell ref="C240:F240"/>
    <mergeCell ref="H240:I240"/>
    <mergeCell ref="J240:L240"/>
    <mergeCell ref="M240:O240"/>
    <mergeCell ref="P240:S240"/>
    <mergeCell ref="T240:V240"/>
    <mergeCell ref="W240:X240"/>
    <mergeCell ref="A239:B239"/>
    <mergeCell ref="C239:F239"/>
    <mergeCell ref="H239:I239"/>
    <mergeCell ref="J239:L239"/>
    <mergeCell ref="M239:O239"/>
    <mergeCell ref="P239:S239"/>
    <mergeCell ref="B253:C253"/>
    <mergeCell ref="D253:H253"/>
    <mergeCell ref="I253:R253"/>
    <mergeCell ref="S253:Y253"/>
    <mergeCell ref="B254:C254"/>
    <mergeCell ref="D254:H254"/>
    <mergeCell ref="I254:K254"/>
    <mergeCell ref="L254:N254"/>
    <mergeCell ref="O254:R254"/>
    <mergeCell ref="S254:Y254"/>
    <mergeCell ref="A249:Y249"/>
    <mergeCell ref="A250:Y250"/>
    <mergeCell ref="A251:Y251"/>
    <mergeCell ref="B252:C252"/>
    <mergeCell ref="D252:H252"/>
    <mergeCell ref="I252:Y252"/>
    <mergeCell ref="A243:Y243"/>
    <mergeCell ref="B244:Y244"/>
    <mergeCell ref="A245:Y245"/>
    <mergeCell ref="A246:Y246"/>
    <mergeCell ref="A247:Y247"/>
    <mergeCell ref="A248:Y248"/>
    <mergeCell ref="A261:Y261"/>
    <mergeCell ref="A262:Y262"/>
    <mergeCell ref="A263:B263"/>
    <mergeCell ref="C263:D263"/>
    <mergeCell ref="E263:F263"/>
    <mergeCell ref="G263:I263"/>
    <mergeCell ref="J263:M263"/>
    <mergeCell ref="N263:Q263"/>
    <mergeCell ref="R263:U263"/>
    <mergeCell ref="V263:X263"/>
    <mergeCell ref="F258:P258"/>
    <mergeCell ref="Q258:Y258"/>
    <mergeCell ref="F259:T259"/>
    <mergeCell ref="U259:Y259"/>
    <mergeCell ref="F260:T260"/>
    <mergeCell ref="U260:Y260"/>
    <mergeCell ref="F255:P255"/>
    <mergeCell ref="Q255:T255"/>
    <mergeCell ref="U255:Y255"/>
    <mergeCell ref="E256:Y256"/>
    <mergeCell ref="F257:P257"/>
    <mergeCell ref="Q257:T257"/>
    <mergeCell ref="U257:Y257"/>
    <mergeCell ref="V265:X265"/>
    <mergeCell ref="A266:B266"/>
    <mergeCell ref="C266:D266"/>
    <mergeCell ref="E266:F266"/>
    <mergeCell ref="G266:I266"/>
    <mergeCell ref="J266:M266"/>
    <mergeCell ref="N266:U266"/>
    <mergeCell ref="V266:X266"/>
    <mergeCell ref="A264:B264"/>
    <mergeCell ref="C264:I264"/>
    <mergeCell ref="J264:M264"/>
    <mergeCell ref="N264:X264"/>
    <mergeCell ref="A265:B265"/>
    <mergeCell ref="C265:D265"/>
    <mergeCell ref="E265:F265"/>
    <mergeCell ref="G265:I265"/>
    <mergeCell ref="J265:M265"/>
    <mergeCell ref="N265:U265"/>
    <mergeCell ref="A269:Y269"/>
    <mergeCell ref="A270:B270"/>
    <mergeCell ref="C270:J270"/>
    <mergeCell ref="K270:L270"/>
    <mergeCell ref="M270:N270"/>
    <mergeCell ref="O270:Q270"/>
    <mergeCell ref="R270:T270"/>
    <mergeCell ref="U270:W270"/>
    <mergeCell ref="V267:X267"/>
    <mergeCell ref="A268:B268"/>
    <mergeCell ref="C268:D268"/>
    <mergeCell ref="E268:F268"/>
    <mergeCell ref="G268:I268"/>
    <mergeCell ref="J268:M268"/>
    <mergeCell ref="N268:U268"/>
    <mergeCell ref="V268:X268"/>
    <mergeCell ref="A267:B267"/>
    <mergeCell ref="C267:D267"/>
    <mergeCell ref="E267:F267"/>
    <mergeCell ref="G267:I267"/>
    <mergeCell ref="J267:M267"/>
    <mergeCell ref="N267:U267"/>
    <mergeCell ref="R272:T272"/>
    <mergeCell ref="U272:W272"/>
    <mergeCell ref="A273:B273"/>
    <mergeCell ref="C273:J273"/>
    <mergeCell ref="K273:L273"/>
    <mergeCell ref="M273:N273"/>
    <mergeCell ref="O273:Q273"/>
    <mergeCell ref="R273:T273"/>
    <mergeCell ref="U273:W273"/>
    <mergeCell ref="A271:B271"/>
    <mergeCell ref="C271:J271"/>
    <mergeCell ref="K271:N271"/>
    <mergeCell ref="O271:T271"/>
    <mergeCell ref="U271:X271"/>
    <mergeCell ref="A272:B272"/>
    <mergeCell ref="C272:J272"/>
    <mergeCell ref="K272:L272"/>
    <mergeCell ref="M272:N272"/>
    <mergeCell ref="O272:Q272"/>
    <mergeCell ref="U276:W276"/>
    <mergeCell ref="A277:B277"/>
    <mergeCell ref="C277:J277"/>
    <mergeCell ref="K277:L277"/>
    <mergeCell ref="M277:N277"/>
    <mergeCell ref="O277:Q277"/>
    <mergeCell ref="R277:T277"/>
    <mergeCell ref="U277:W277"/>
    <mergeCell ref="A276:B276"/>
    <mergeCell ref="C276:J276"/>
    <mergeCell ref="K276:L276"/>
    <mergeCell ref="M276:N276"/>
    <mergeCell ref="O276:Q276"/>
    <mergeCell ref="R276:T276"/>
    <mergeCell ref="U274:W274"/>
    <mergeCell ref="A275:B275"/>
    <mergeCell ref="C275:J275"/>
    <mergeCell ref="K275:L275"/>
    <mergeCell ref="M275:N275"/>
    <mergeCell ref="O275:Q275"/>
    <mergeCell ref="R275:T275"/>
    <mergeCell ref="U275:W275"/>
    <mergeCell ref="A274:B274"/>
    <mergeCell ref="C274:J274"/>
    <mergeCell ref="K274:L274"/>
    <mergeCell ref="M274:N274"/>
    <mergeCell ref="O274:Q274"/>
    <mergeCell ref="R274:T274"/>
    <mergeCell ref="U280:W280"/>
    <mergeCell ref="A281:B281"/>
    <mergeCell ref="C281:J281"/>
    <mergeCell ref="K281:L281"/>
    <mergeCell ref="M281:N281"/>
    <mergeCell ref="O281:Q281"/>
    <mergeCell ref="R281:T281"/>
    <mergeCell ref="U281:W281"/>
    <mergeCell ref="A280:B280"/>
    <mergeCell ref="C280:J280"/>
    <mergeCell ref="K280:L280"/>
    <mergeCell ref="M280:N280"/>
    <mergeCell ref="O280:Q280"/>
    <mergeCell ref="R280:T280"/>
    <mergeCell ref="U278:W278"/>
    <mergeCell ref="A279:B279"/>
    <mergeCell ref="C279:J279"/>
    <mergeCell ref="K279:N279"/>
    <mergeCell ref="O279:T279"/>
    <mergeCell ref="U279:X279"/>
    <mergeCell ref="A278:B278"/>
    <mergeCell ref="C278:J278"/>
    <mergeCell ref="K278:L278"/>
    <mergeCell ref="M278:N278"/>
    <mergeCell ref="O278:Q278"/>
    <mergeCell ref="R278:T278"/>
    <mergeCell ref="U284:W284"/>
    <mergeCell ref="A285:B285"/>
    <mergeCell ref="C285:J285"/>
    <mergeCell ref="K285:L285"/>
    <mergeCell ref="M285:N285"/>
    <mergeCell ref="O285:Q285"/>
    <mergeCell ref="R285:T285"/>
    <mergeCell ref="U285:W285"/>
    <mergeCell ref="A284:B284"/>
    <mergeCell ref="C284:J284"/>
    <mergeCell ref="K284:L284"/>
    <mergeCell ref="M284:N284"/>
    <mergeCell ref="O284:Q284"/>
    <mergeCell ref="R284:T284"/>
    <mergeCell ref="U282:W282"/>
    <mergeCell ref="A283:B283"/>
    <mergeCell ref="C283:J283"/>
    <mergeCell ref="K283:L283"/>
    <mergeCell ref="M283:N283"/>
    <mergeCell ref="O283:Q283"/>
    <mergeCell ref="R283:T283"/>
    <mergeCell ref="U283:W283"/>
    <mergeCell ref="A282:B282"/>
    <mergeCell ref="C282:J282"/>
    <mergeCell ref="K282:L282"/>
    <mergeCell ref="M282:N282"/>
    <mergeCell ref="O282:Q282"/>
    <mergeCell ref="R282:T282"/>
    <mergeCell ref="U288:W288"/>
    <mergeCell ref="A289:B289"/>
    <mergeCell ref="C289:J289"/>
    <mergeCell ref="K289:L289"/>
    <mergeCell ref="M289:N289"/>
    <mergeCell ref="O289:Q289"/>
    <mergeCell ref="R289:T289"/>
    <mergeCell ref="U289:W289"/>
    <mergeCell ref="A288:B288"/>
    <mergeCell ref="C288:J288"/>
    <mergeCell ref="K288:L288"/>
    <mergeCell ref="M288:N288"/>
    <mergeCell ref="O288:Q288"/>
    <mergeCell ref="R288:T288"/>
    <mergeCell ref="U286:W286"/>
    <mergeCell ref="A287:B287"/>
    <mergeCell ref="C287:J287"/>
    <mergeCell ref="K287:L287"/>
    <mergeCell ref="M287:N287"/>
    <mergeCell ref="O287:Q287"/>
    <mergeCell ref="R287:T287"/>
    <mergeCell ref="U287:W287"/>
    <mergeCell ref="A286:B286"/>
    <mergeCell ref="C286:J286"/>
    <mergeCell ref="K286:L286"/>
    <mergeCell ref="M286:N286"/>
    <mergeCell ref="O286:Q286"/>
    <mergeCell ref="R286:T286"/>
    <mergeCell ref="U292:W292"/>
    <mergeCell ref="A293:B293"/>
    <mergeCell ref="C293:J293"/>
    <mergeCell ref="K293:L293"/>
    <mergeCell ref="M293:N293"/>
    <mergeCell ref="O293:Q293"/>
    <mergeCell ref="R293:T293"/>
    <mergeCell ref="U293:W293"/>
    <mergeCell ref="A292:B292"/>
    <mergeCell ref="C292:J292"/>
    <mergeCell ref="K292:L292"/>
    <mergeCell ref="M292:N292"/>
    <mergeCell ref="O292:Q292"/>
    <mergeCell ref="R292:T292"/>
    <mergeCell ref="U290:W290"/>
    <mergeCell ref="A291:B291"/>
    <mergeCell ref="C291:J291"/>
    <mergeCell ref="K291:L291"/>
    <mergeCell ref="M291:N291"/>
    <mergeCell ref="O291:Q291"/>
    <mergeCell ref="R291:T291"/>
    <mergeCell ref="U291:W291"/>
    <mergeCell ref="A290:B290"/>
    <mergeCell ref="C290:J290"/>
    <mergeCell ref="K290:L290"/>
    <mergeCell ref="M290:N290"/>
    <mergeCell ref="O290:Q290"/>
    <mergeCell ref="R290:T290"/>
    <mergeCell ref="A302:Y302"/>
    <mergeCell ref="A303:Y303"/>
    <mergeCell ref="B304:C304"/>
    <mergeCell ref="D304:H304"/>
    <mergeCell ref="I304:Y304"/>
    <mergeCell ref="B305:C305"/>
    <mergeCell ref="D305:H305"/>
    <mergeCell ref="I305:R305"/>
    <mergeCell ref="S305:Y305"/>
    <mergeCell ref="A296:Y296"/>
    <mergeCell ref="B297:Y297"/>
    <mergeCell ref="A298:Y298"/>
    <mergeCell ref="A299:Y299"/>
    <mergeCell ref="A300:Y300"/>
    <mergeCell ref="A301:Y301"/>
    <mergeCell ref="U294:W294"/>
    <mergeCell ref="A295:B295"/>
    <mergeCell ref="C295:J295"/>
    <mergeCell ref="K295:L295"/>
    <mergeCell ref="M295:N295"/>
    <mergeCell ref="O295:Q295"/>
    <mergeCell ref="R295:T295"/>
    <mergeCell ref="U295:W295"/>
    <mergeCell ref="A294:B294"/>
    <mergeCell ref="C294:J294"/>
    <mergeCell ref="K294:L294"/>
    <mergeCell ref="M294:N294"/>
    <mergeCell ref="O294:Q294"/>
    <mergeCell ref="R294:T294"/>
    <mergeCell ref="F310:P310"/>
    <mergeCell ref="Q310:Y310"/>
    <mergeCell ref="F311:T311"/>
    <mergeCell ref="U311:Y311"/>
    <mergeCell ref="F312:T312"/>
    <mergeCell ref="U312:Y312"/>
    <mergeCell ref="F307:P307"/>
    <mergeCell ref="Q307:T307"/>
    <mergeCell ref="U307:Y307"/>
    <mergeCell ref="E308:Y308"/>
    <mergeCell ref="F309:P309"/>
    <mergeCell ref="Q309:T309"/>
    <mergeCell ref="U309:Y309"/>
    <mergeCell ref="B306:C306"/>
    <mergeCell ref="D306:H306"/>
    <mergeCell ref="I306:K306"/>
    <mergeCell ref="L306:N306"/>
    <mergeCell ref="O306:R306"/>
    <mergeCell ref="S306:Y306"/>
    <mergeCell ref="A316:B316"/>
    <mergeCell ref="C316:S316"/>
    <mergeCell ref="T316:V316"/>
    <mergeCell ref="W316:X316"/>
    <mergeCell ref="A317:B317"/>
    <mergeCell ref="C317:S317"/>
    <mergeCell ref="T317:V317"/>
    <mergeCell ref="W317:X317"/>
    <mergeCell ref="A313:Y313"/>
    <mergeCell ref="A314:Y314"/>
    <mergeCell ref="A315:B315"/>
    <mergeCell ref="C315:F315"/>
    <mergeCell ref="H315:I315"/>
    <mergeCell ref="J315:L315"/>
    <mergeCell ref="M315:O315"/>
    <mergeCell ref="P315:S315"/>
    <mergeCell ref="T315:V315"/>
    <mergeCell ref="W315:X315"/>
    <mergeCell ref="T320:V320"/>
    <mergeCell ref="W320:X320"/>
    <mergeCell ref="A321:B321"/>
    <mergeCell ref="C321:S321"/>
    <mergeCell ref="T321:V321"/>
    <mergeCell ref="W321:X321"/>
    <mergeCell ref="A320:B320"/>
    <mergeCell ref="C320:F320"/>
    <mergeCell ref="H320:I320"/>
    <mergeCell ref="J320:L320"/>
    <mergeCell ref="M320:O320"/>
    <mergeCell ref="P320:S320"/>
    <mergeCell ref="A318:B318"/>
    <mergeCell ref="C318:S318"/>
    <mergeCell ref="T318:V318"/>
    <mergeCell ref="W318:X318"/>
    <mergeCell ref="A319:B319"/>
    <mergeCell ref="C319:S319"/>
    <mergeCell ref="T319:V319"/>
    <mergeCell ref="W319:X319"/>
    <mergeCell ref="T323:V323"/>
    <mergeCell ref="W323:X323"/>
    <mergeCell ref="A324:B324"/>
    <mergeCell ref="C324:I324"/>
    <mergeCell ref="J324:L324"/>
    <mergeCell ref="M324:O324"/>
    <mergeCell ref="P324:S324"/>
    <mergeCell ref="T324:V324"/>
    <mergeCell ref="W324:X324"/>
    <mergeCell ref="A323:B323"/>
    <mergeCell ref="C323:F323"/>
    <mergeCell ref="H323:I323"/>
    <mergeCell ref="J323:L323"/>
    <mergeCell ref="M323:O323"/>
    <mergeCell ref="P323:S323"/>
    <mergeCell ref="A322:B322"/>
    <mergeCell ref="C322:I322"/>
    <mergeCell ref="J322:L322"/>
    <mergeCell ref="M322:S322"/>
    <mergeCell ref="T322:V322"/>
    <mergeCell ref="W322:X322"/>
    <mergeCell ref="W327:X327"/>
    <mergeCell ref="A328:B328"/>
    <mergeCell ref="C328:I328"/>
    <mergeCell ref="J328:L328"/>
    <mergeCell ref="M328:O328"/>
    <mergeCell ref="P328:S328"/>
    <mergeCell ref="T328:V328"/>
    <mergeCell ref="W328:X328"/>
    <mergeCell ref="A327:B327"/>
    <mergeCell ref="C327:I327"/>
    <mergeCell ref="J327:L327"/>
    <mergeCell ref="M327:O327"/>
    <mergeCell ref="P327:S327"/>
    <mergeCell ref="T327:V327"/>
    <mergeCell ref="W325:X325"/>
    <mergeCell ref="A326:B326"/>
    <mergeCell ref="C326:I326"/>
    <mergeCell ref="J326:L326"/>
    <mergeCell ref="M326:O326"/>
    <mergeCell ref="P326:S326"/>
    <mergeCell ref="T326:V326"/>
    <mergeCell ref="W326:X326"/>
    <mergeCell ref="A325:B325"/>
    <mergeCell ref="C325:I325"/>
    <mergeCell ref="J325:L325"/>
    <mergeCell ref="M325:O325"/>
    <mergeCell ref="P325:S325"/>
    <mergeCell ref="T325:V325"/>
    <mergeCell ref="T331:V331"/>
    <mergeCell ref="W331:X331"/>
    <mergeCell ref="A332:B332"/>
    <mergeCell ref="C332:S332"/>
    <mergeCell ref="T332:V332"/>
    <mergeCell ref="W332:X332"/>
    <mergeCell ref="A331:B331"/>
    <mergeCell ref="C331:F331"/>
    <mergeCell ref="H331:I331"/>
    <mergeCell ref="J331:L331"/>
    <mergeCell ref="M331:O331"/>
    <mergeCell ref="P331:S331"/>
    <mergeCell ref="W329:X329"/>
    <mergeCell ref="A330:B330"/>
    <mergeCell ref="C330:F330"/>
    <mergeCell ref="H330:I330"/>
    <mergeCell ref="J330:L330"/>
    <mergeCell ref="M330:O330"/>
    <mergeCell ref="P330:S330"/>
    <mergeCell ref="T330:V330"/>
    <mergeCell ref="W330:X330"/>
    <mergeCell ref="A329:B329"/>
    <mergeCell ref="C329:I329"/>
    <mergeCell ref="J329:L329"/>
    <mergeCell ref="M329:O329"/>
    <mergeCell ref="P329:S329"/>
    <mergeCell ref="T329:V329"/>
    <mergeCell ref="T335:V335"/>
    <mergeCell ref="W335:X335"/>
    <mergeCell ref="A336:B336"/>
    <mergeCell ref="C336:F336"/>
    <mergeCell ref="H336:I336"/>
    <mergeCell ref="J336:L336"/>
    <mergeCell ref="M336:O336"/>
    <mergeCell ref="P336:S336"/>
    <mergeCell ref="T336:V336"/>
    <mergeCell ref="W336:X336"/>
    <mergeCell ref="A335:B335"/>
    <mergeCell ref="C335:F335"/>
    <mergeCell ref="H335:I335"/>
    <mergeCell ref="J335:L335"/>
    <mergeCell ref="M335:O335"/>
    <mergeCell ref="P335:S335"/>
    <mergeCell ref="T333:X333"/>
    <mergeCell ref="A334:B334"/>
    <mergeCell ref="C334:F334"/>
    <mergeCell ref="H334:I334"/>
    <mergeCell ref="J334:O334"/>
    <mergeCell ref="P334:S334"/>
    <mergeCell ref="T334:V334"/>
    <mergeCell ref="W334:X334"/>
    <mergeCell ref="A333:B333"/>
    <mergeCell ref="C333:F333"/>
    <mergeCell ref="H333:I333"/>
    <mergeCell ref="J333:L333"/>
    <mergeCell ref="M333:O333"/>
    <mergeCell ref="P333:S333"/>
    <mergeCell ref="T339:V339"/>
    <mergeCell ref="W339:X339"/>
    <mergeCell ref="A340:B340"/>
    <mergeCell ref="C340:F340"/>
    <mergeCell ref="H340:I340"/>
    <mergeCell ref="J340:L340"/>
    <mergeCell ref="M340:O340"/>
    <mergeCell ref="P340:S340"/>
    <mergeCell ref="T340:V340"/>
    <mergeCell ref="W340:X340"/>
    <mergeCell ref="A339:B339"/>
    <mergeCell ref="C339:F339"/>
    <mergeCell ref="H339:I339"/>
    <mergeCell ref="J339:L339"/>
    <mergeCell ref="M339:O339"/>
    <mergeCell ref="P339:S339"/>
    <mergeCell ref="T337:V337"/>
    <mergeCell ref="W337:X337"/>
    <mergeCell ref="A338:B338"/>
    <mergeCell ref="C338:F338"/>
    <mergeCell ref="H338:I338"/>
    <mergeCell ref="J338:L338"/>
    <mergeCell ref="M338:O338"/>
    <mergeCell ref="P338:S338"/>
    <mergeCell ref="T338:V338"/>
    <mergeCell ref="W338:X338"/>
    <mergeCell ref="A337:B337"/>
    <mergeCell ref="C337:F337"/>
    <mergeCell ref="H337:I337"/>
    <mergeCell ref="J337:L337"/>
    <mergeCell ref="M337:O337"/>
    <mergeCell ref="P337:S337"/>
    <mergeCell ref="T343:V343"/>
    <mergeCell ref="W343:X343"/>
    <mergeCell ref="A344:B344"/>
    <mergeCell ref="C344:F344"/>
    <mergeCell ref="H344:I344"/>
    <mergeCell ref="J344:L344"/>
    <mergeCell ref="M344:O344"/>
    <mergeCell ref="P344:S344"/>
    <mergeCell ref="T344:V344"/>
    <mergeCell ref="W344:X344"/>
    <mergeCell ref="A343:B343"/>
    <mergeCell ref="C343:F343"/>
    <mergeCell ref="H343:I343"/>
    <mergeCell ref="J343:L343"/>
    <mergeCell ref="M343:O343"/>
    <mergeCell ref="P343:S343"/>
    <mergeCell ref="T341:V341"/>
    <mergeCell ref="W341:X341"/>
    <mergeCell ref="A342:B342"/>
    <mergeCell ref="C342:F342"/>
    <mergeCell ref="H342:I342"/>
    <mergeCell ref="J342:L342"/>
    <mergeCell ref="M342:O342"/>
    <mergeCell ref="P342:S342"/>
    <mergeCell ref="T342:V342"/>
    <mergeCell ref="W342:X342"/>
    <mergeCell ref="A341:B341"/>
    <mergeCell ref="C341:F341"/>
    <mergeCell ref="H341:I341"/>
    <mergeCell ref="J341:L341"/>
    <mergeCell ref="M341:O341"/>
    <mergeCell ref="P341:S341"/>
    <mergeCell ref="T346:X346"/>
    <mergeCell ref="A347:B347"/>
    <mergeCell ref="C347:F347"/>
    <mergeCell ref="H347:I347"/>
    <mergeCell ref="J347:O347"/>
    <mergeCell ref="P347:S347"/>
    <mergeCell ref="T347:V347"/>
    <mergeCell ref="W347:X347"/>
    <mergeCell ref="A345:B345"/>
    <mergeCell ref="C345:S345"/>
    <mergeCell ref="T345:V345"/>
    <mergeCell ref="W345:X345"/>
    <mergeCell ref="A346:B346"/>
    <mergeCell ref="C346:F346"/>
    <mergeCell ref="H346:I346"/>
    <mergeCell ref="J346:L346"/>
    <mergeCell ref="M346:O346"/>
    <mergeCell ref="P346:S346"/>
    <mergeCell ref="T350:V350"/>
    <mergeCell ref="W350:X350"/>
    <mergeCell ref="A351:B351"/>
    <mergeCell ref="C351:F351"/>
    <mergeCell ref="H351:I351"/>
    <mergeCell ref="J351:L351"/>
    <mergeCell ref="M351:O351"/>
    <mergeCell ref="P351:S351"/>
    <mergeCell ref="T351:V351"/>
    <mergeCell ref="W351:X351"/>
    <mergeCell ref="A350:B350"/>
    <mergeCell ref="C350:F350"/>
    <mergeCell ref="H350:I350"/>
    <mergeCell ref="J350:L350"/>
    <mergeCell ref="M350:O350"/>
    <mergeCell ref="P350:S350"/>
    <mergeCell ref="T348:V348"/>
    <mergeCell ref="W348:X348"/>
    <mergeCell ref="A349:B349"/>
    <mergeCell ref="C349:F349"/>
    <mergeCell ref="H349:I349"/>
    <mergeCell ref="J349:L349"/>
    <mergeCell ref="M349:O349"/>
    <mergeCell ref="P349:S349"/>
    <mergeCell ref="T349:V349"/>
    <mergeCell ref="W349:X349"/>
    <mergeCell ref="A348:B348"/>
    <mergeCell ref="C348:F348"/>
    <mergeCell ref="H348:I348"/>
    <mergeCell ref="J348:L348"/>
    <mergeCell ref="M348:O348"/>
    <mergeCell ref="P348:S348"/>
    <mergeCell ref="T354:V354"/>
    <mergeCell ref="W354:X354"/>
    <mergeCell ref="A355:B355"/>
    <mergeCell ref="C355:F355"/>
    <mergeCell ref="H355:I355"/>
    <mergeCell ref="J355:L355"/>
    <mergeCell ref="M355:O355"/>
    <mergeCell ref="P355:S355"/>
    <mergeCell ref="T355:V355"/>
    <mergeCell ref="W355:X355"/>
    <mergeCell ref="A354:B354"/>
    <mergeCell ref="C354:F354"/>
    <mergeCell ref="H354:I354"/>
    <mergeCell ref="J354:L354"/>
    <mergeCell ref="M354:O354"/>
    <mergeCell ref="P354:S354"/>
    <mergeCell ref="T352:V352"/>
    <mergeCell ref="W352:X352"/>
    <mergeCell ref="A353:B353"/>
    <mergeCell ref="C353:F353"/>
    <mergeCell ref="H353:I353"/>
    <mergeCell ref="J353:L353"/>
    <mergeCell ref="M353:O353"/>
    <mergeCell ref="P353:S353"/>
    <mergeCell ref="T353:V353"/>
    <mergeCell ref="W353:X353"/>
    <mergeCell ref="A352:B352"/>
    <mergeCell ref="C352:F352"/>
    <mergeCell ref="H352:I352"/>
    <mergeCell ref="J352:L352"/>
    <mergeCell ref="M352:O352"/>
    <mergeCell ref="P352:S352"/>
    <mergeCell ref="T358:V358"/>
    <mergeCell ref="W358:X358"/>
    <mergeCell ref="A359:B359"/>
    <mergeCell ref="C359:S359"/>
    <mergeCell ref="T359:V359"/>
    <mergeCell ref="W359:X359"/>
    <mergeCell ref="A358:B358"/>
    <mergeCell ref="C358:F358"/>
    <mergeCell ref="H358:I358"/>
    <mergeCell ref="J358:L358"/>
    <mergeCell ref="M358:O358"/>
    <mergeCell ref="P358:S358"/>
    <mergeCell ref="T356:V356"/>
    <mergeCell ref="W356:X356"/>
    <mergeCell ref="A357:B357"/>
    <mergeCell ref="C357:F357"/>
    <mergeCell ref="H357:I357"/>
    <mergeCell ref="J357:L357"/>
    <mergeCell ref="M357:O357"/>
    <mergeCell ref="P357:S357"/>
    <mergeCell ref="T357:V357"/>
    <mergeCell ref="W357:X357"/>
    <mergeCell ref="A356:B356"/>
    <mergeCell ref="C356:F356"/>
    <mergeCell ref="H356:I356"/>
    <mergeCell ref="J356:L356"/>
    <mergeCell ref="M356:O356"/>
    <mergeCell ref="P356:S356"/>
    <mergeCell ref="P361:S361"/>
    <mergeCell ref="T361:V361"/>
    <mergeCell ref="W361:X361"/>
    <mergeCell ref="A362:B362"/>
    <mergeCell ref="C362:F362"/>
    <mergeCell ref="H362:I362"/>
    <mergeCell ref="J362:L362"/>
    <mergeCell ref="M362:O362"/>
    <mergeCell ref="P362:S362"/>
    <mergeCell ref="T362:V362"/>
    <mergeCell ref="A360:B360"/>
    <mergeCell ref="C360:F360"/>
    <mergeCell ref="H360:L360"/>
    <mergeCell ref="M360:S360"/>
    <mergeCell ref="T360:X360"/>
    <mergeCell ref="A361:B361"/>
    <mergeCell ref="C361:F361"/>
    <mergeCell ref="H361:I361"/>
    <mergeCell ref="J361:L361"/>
    <mergeCell ref="M361:O361"/>
    <mergeCell ref="T364:V364"/>
    <mergeCell ref="W364:X364"/>
    <mergeCell ref="A365:B365"/>
    <mergeCell ref="C365:F365"/>
    <mergeCell ref="H365:I365"/>
    <mergeCell ref="J365:L365"/>
    <mergeCell ref="M365:O365"/>
    <mergeCell ref="P365:S365"/>
    <mergeCell ref="T365:V365"/>
    <mergeCell ref="W365:X365"/>
    <mergeCell ref="A364:B364"/>
    <mergeCell ref="C364:F364"/>
    <mergeCell ref="H364:I364"/>
    <mergeCell ref="J364:L364"/>
    <mergeCell ref="M364:O364"/>
    <mergeCell ref="P364:S364"/>
    <mergeCell ref="W362:X362"/>
    <mergeCell ref="A363:B363"/>
    <mergeCell ref="C363:F363"/>
    <mergeCell ref="H363:I363"/>
    <mergeCell ref="J363:L363"/>
    <mergeCell ref="M363:O363"/>
    <mergeCell ref="P363:S363"/>
    <mergeCell ref="T363:V363"/>
    <mergeCell ref="W363:X363"/>
    <mergeCell ref="T368:V368"/>
    <mergeCell ref="W368:X368"/>
    <mergeCell ref="A369:B369"/>
    <mergeCell ref="C369:F369"/>
    <mergeCell ref="H369:I369"/>
    <mergeCell ref="J369:L369"/>
    <mergeCell ref="M369:O369"/>
    <mergeCell ref="P369:S369"/>
    <mergeCell ref="T369:V369"/>
    <mergeCell ref="W369:X369"/>
    <mergeCell ref="A368:B368"/>
    <mergeCell ref="C368:F368"/>
    <mergeCell ref="H368:I368"/>
    <mergeCell ref="J368:L368"/>
    <mergeCell ref="M368:O368"/>
    <mergeCell ref="P368:S368"/>
    <mergeCell ref="T366:V366"/>
    <mergeCell ref="W366:X366"/>
    <mergeCell ref="A367:B367"/>
    <mergeCell ref="C367:F367"/>
    <mergeCell ref="H367:I367"/>
    <mergeCell ref="J367:L367"/>
    <mergeCell ref="M367:O367"/>
    <mergeCell ref="P367:S367"/>
    <mergeCell ref="T367:V367"/>
    <mergeCell ref="W367:X367"/>
    <mergeCell ref="A366:B366"/>
    <mergeCell ref="C366:F366"/>
    <mergeCell ref="H366:I366"/>
    <mergeCell ref="J366:L366"/>
    <mergeCell ref="M366:O366"/>
    <mergeCell ref="P366:S366"/>
    <mergeCell ref="B380:C380"/>
    <mergeCell ref="D380:H380"/>
    <mergeCell ref="I380:R380"/>
    <mergeCell ref="S380:Y380"/>
    <mergeCell ref="B381:C381"/>
    <mergeCell ref="D381:H381"/>
    <mergeCell ref="I381:K381"/>
    <mergeCell ref="L381:N381"/>
    <mergeCell ref="O381:R381"/>
    <mergeCell ref="S381:Y381"/>
    <mergeCell ref="A376:Y376"/>
    <mergeCell ref="A377:Y377"/>
    <mergeCell ref="A378:Y378"/>
    <mergeCell ref="B379:C379"/>
    <mergeCell ref="D379:H379"/>
    <mergeCell ref="I379:Y379"/>
    <mergeCell ref="A370:Y370"/>
    <mergeCell ref="B371:Y371"/>
    <mergeCell ref="A372:Y372"/>
    <mergeCell ref="A373:Y373"/>
    <mergeCell ref="A374:Y374"/>
    <mergeCell ref="A375:Y37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Y381"/>
  <sheetViews>
    <sheetView workbookViewId="0">
      <selection activeCell="A2" sqref="A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396</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69</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70</v>
      </c>
      <c r="G5" s="134"/>
      <c r="H5" s="134"/>
      <c r="I5" s="134"/>
      <c r="J5" s="134"/>
      <c r="K5" s="134"/>
      <c r="L5" s="134"/>
      <c r="M5" s="134"/>
      <c r="N5" s="134"/>
      <c r="O5" s="134"/>
      <c r="P5" s="134"/>
      <c r="Q5" s="134"/>
      <c r="R5" s="134"/>
      <c r="S5" s="134"/>
      <c r="T5" s="134"/>
      <c r="U5" s="154" t="s">
        <v>71</v>
      </c>
      <c r="V5" s="154"/>
      <c r="W5" s="154"/>
      <c r="X5" s="154"/>
      <c r="Y5" s="154"/>
    </row>
    <row r="6" spans="1:25" ht="11.45" customHeight="1" x14ac:dyDescent="0.2">
      <c r="E6" s="37" t="s">
        <v>0</v>
      </c>
      <c r="F6" s="134" t="s">
        <v>154</v>
      </c>
      <c r="G6" s="134"/>
      <c r="H6" s="134"/>
      <c r="I6" s="134"/>
      <c r="J6" s="134"/>
      <c r="K6" s="134"/>
      <c r="L6" s="134"/>
      <c r="M6" s="134"/>
      <c r="N6" s="134"/>
      <c r="O6" s="134"/>
      <c r="P6" s="134"/>
      <c r="Q6" s="134"/>
      <c r="R6" s="134"/>
      <c r="S6" s="134"/>
      <c r="T6" s="134"/>
      <c r="U6" s="154" t="s">
        <v>72</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2733</v>
      </c>
      <c r="H11" s="151"/>
      <c r="I11" s="151"/>
      <c r="J11" s="144" t="s">
        <v>0</v>
      </c>
      <c r="K11" s="144"/>
      <c r="L11" s="144"/>
      <c r="M11" s="144"/>
      <c r="N11" s="142" t="s">
        <v>86</v>
      </c>
      <c r="O11" s="142"/>
      <c r="P11" s="142"/>
      <c r="Q11" s="142"/>
      <c r="R11" s="142"/>
      <c r="S11" s="142"/>
      <c r="T11" s="142"/>
      <c r="U11" s="142"/>
      <c r="V11" s="145">
        <v>33698</v>
      </c>
      <c r="W11" s="145"/>
      <c r="X11" s="145"/>
      <c r="Y11" s="41" t="s">
        <v>0</v>
      </c>
    </row>
    <row r="12" spans="1:25" ht="11.25" customHeight="1" x14ac:dyDescent="0.2">
      <c r="A12" s="143" t="s">
        <v>0</v>
      </c>
      <c r="B12" s="143"/>
      <c r="C12" s="143" t="s">
        <v>87</v>
      </c>
      <c r="D12" s="143"/>
      <c r="E12" s="143" t="s">
        <v>0</v>
      </c>
      <c r="F12" s="143"/>
      <c r="G12" s="171">
        <v>2758</v>
      </c>
      <c r="H12" s="171"/>
      <c r="I12" s="171"/>
      <c r="J12" s="186" t="s">
        <v>0</v>
      </c>
      <c r="K12" s="186"/>
      <c r="L12" s="186"/>
      <c r="M12" s="186"/>
      <c r="N12" s="143" t="s">
        <v>88</v>
      </c>
      <c r="O12" s="143"/>
      <c r="P12" s="143"/>
      <c r="Q12" s="143"/>
      <c r="R12" s="143"/>
      <c r="S12" s="143"/>
      <c r="T12" s="143"/>
      <c r="U12" s="143"/>
      <c r="V12" s="157">
        <v>37361</v>
      </c>
      <c r="W12" s="157"/>
      <c r="X12" s="157"/>
      <c r="Y12" s="43" t="s">
        <v>0</v>
      </c>
    </row>
    <row r="13" spans="1:25" ht="11.25" customHeight="1" x14ac:dyDescent="0.2">
      <c r="A13" s="142" t="s">
        <v>0</v>
      </c>
      <c r="B13" s="142"/>
      <c r="C13" s="142" t="s">
        <v>89</v>
      </c>
      <c r="D13" s="142"/>
      <c r="E13" s="142" t="s">
        <v>0</v>
      </c>
      <c r="F13" s="142"/>
      <c r="G13" s="151">
        <v>2759</v>
      </c>
      <c r="H13" s="151"/>
      <c r="I13" s="151"/>
      <c r="J13" s="144" t="s">
        <v>0</v>
      </c>
      <c r="K13" s="144"/>
      <c r="L13" s="144"/>
      <c r="M13" s="144"/>
      <c r="N13" s="142" t="s">
        <v>90</v>
      </c>
      <c r="O13" s="142"/>
      <c r="P13" s="142"/>
      <c r="Q13" s="142"/>
      <c r="R13" s="142"/>
      <c r="S13" s="142"/>
      <c r="T13" s="142"/>
      <c r="U13" s="142"/>
      <c r="V13" s="184">
        <v>2.09</v>
      </c>
      <c r="W13" s="184"/>
      <c r="X13" s="184"/>
      <c r="Y13" s="41" t="s">
        <v>0</v>
      </c>
    </row>
    <row r="14" spans="1:25" ht="11.25" customHeight="1" x14ac:dyDescent="0.2">
      <c r="A14" s="143" t="s">
        <v>0</v>
      </c>
      <c r="B14" s="143"/>
      <c r="C14" s="143" t="s">
        <v>90</v>
      </c>
      <c r="D14" s="143"/>
      <c r="E14" s="143" t="s">
        <v>0</v>
      </c>
      <c r="F14" s="143"/>
      <c r="G14" s="174">
        <v>0.01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1667</v>
      </c>
      <c r="L19" s="151"/>
      <c r="M19" s="144" t="s">
        <v>96</v>
      </c>
      <c r="N19" s="144"/>
      <c r="O19" s="151">
        <v>1694</v>
      </c>
      <c r="P19" s="151"/>
      <c r="Q19" s="151"/>
      <c r="R19" s="144" t="s">
        <v>96</v>
      </c>
      <c r="S19" s="144"/>
      <c r="T19" s="144"/>
      <c r="U19" s="151">
        <v>1715</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1184</v>
      </c>
      <c r="L20" s="171"/>
      <c r="M20" s="163">
        <v>71</v>
      </c>
      <c r="N20" s="163"/>
      <c r="O20" s="171">
        <v>1200</v>
      </c>
      <c r="P20" s="171"/>
      <c r="Q20" s="171"/>
      <c r="R20" s="163">
        <v>70.8</v>
      </c>
      <c r="S20" s="163"/>
      <c r="T20" s="163"/>
      <c r="U20" s="171">
        <v>1208</v>
      </c>
      <c r="V20" s="171"/>
      <c r="W20" s="171"/>
      <c r="X20" s="47">
        <v>70.400000000000006</v>
      </c>
      <c r="Y20" s="48" t="s">
        <v>0</v>
      </c>
    </row>
    <row r="21" spans="1:25" ht="11.25" customHeight="1" x14ac:dyDescent="0.2">
      <c r="A21" s="142" t="s">
        <v>0</v>
      </c>
      <c r="B21" s="142"/>
      <c r="C21" s="183" t="s">
        <v>98</v>
      </c>
      <c r="D21" s="183"/>
      <c r="E21" s="183"/>
      <c r="F21" s="183"/>
      <c r="G21" s="183"/>
      <c r="H21" s="183"/>
      <c r="I21" s="183"/>
      <c r="J21" s="183"/>
      <c r="K21" s="151">
        <v>882</v>
      </c>
      <c r="L21" s="151"/>
      <c r="M21" s="141">
        <v>52.9</v>
      </c>
      <c r="N21" s="141"/>
      <c r="O21" s="151">
        <v>877</v>
      </c>
      <c r="P21" s="151"/>
      <c r="Q21" s="151"/>
      <c r="R21" s="141">
        <v>51.8</v>
      </c>
      <c r="S21" s="141"/>
      <c r="T21" s="141"/>
      <c r="U21" s="151">
        <v>883</v>
      </c>
      <c r="V21" s="151"/>
      <c r="W21" s="151"/>
      <c r="X21" s="49">
        <v>51.5</v>
      </c>
      <c r="Y21" s="38" t="s">
        <v>0</v>
      </c>
    </row>
    <row r="22" spans="1:25" ht="10.5" customHeight="1" x14ac:dyDescent="0.2">
      <c r="A22" s="143" t="s">
        <v>0</v>
      </c>
      <c r="B22" s="143"/>
      <c r="C22" s="182" t="s">
        <v>99</v>
      </c>
      <c r="D22" s="182"/>
      <c r="E22" s="182"/>
      <c r="F22" s="182"/>
      <c r="G22" s="182"/>
      <c r="H22" s="182"/>
      <c r="I22" s="182"/>
      <c r="J22" s="182"/>
      <c r="K22" s="171">
        <v>302</v>
      </c>
      <c r="L22" s="171"/>
      <c r="M22" s="163">
        <v>18.100000000000001</v>
      </c>
      <c r="N22" s="163"/>
      <c r="O22" s="171">
        <v>323</v>
      </c>
      <c r="P22" s="171"/>
      <c r="Q22" s="171"/>
      <c r="R22" s="163">
        <v>19.100000000000001</v>
      </c>
      <c r="S22" s="163"/>
      <c r="T22" s="163"/>
      <c r="U22" s="171">
        <v>325</v>
      </c>
      <c r="V22" s="171"/>
      <c r="W22" s="171"/>
      <c r="X22" s="47">
        <v>19</v>
      </c>
      <c r="Y22" s="48" t="s">
        <v>0</v>
      </c>
    </row>
    <row r="23" spans="1:25" ht="11.25" customHeight="1" x14ac:dyDescent="0.2">
      <c r="A23" s="142" t="s">
        <v>0</v>
      </c>
      <c r="B23" s="142"/>
      <c r="C23" s="161" t="s">
        <v>100</v>
      </c>
      <c r="D23" s="161"/>
      <c r="E23" s="161"/>
      <c r="F23" s="161"/>
      <c r="G23" s="161"/>
      <c r="H23" s="161"/>
      <c r="I23" s="161"/>
      <c r="J23" s="161"/>
      <c r="K23" s="151">
        <v>483</v>
      </c>
      <c r="L23" s="151"/>
      <c r="M23" s="141">
        <v>29</v>
      </c>
      <c r="N23" s="141"/>
      <c r="O23" s="151">
        <v>495</v>
      </c>
      <c r="P23" s="151"/>
      <c r="Q23" s="151"/>
      <c r="R23" s="141">
        <v>29.2</v>
      </c>
      <c r="S23" s="141"/>
      <c r="T23" s="141"/>
      <c r="U23" s="151">
        <v>507</v>
      </c>
      <c r="V23" s="151"/>
      <c r="W23" s="151"/>
      <c r="X23" s="49">
        <v>29.6</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876</v>
      </c>
      <c r="P27" s="151"/>
      <c r="Q27" s="151"/>
      <c r="R27" s="144" t="s">
        <v>96</v>
      </c>
      <c r="S27" s="144"/>
      <c r="T27" s="144"/>
      <c r="U27" s="151">
        <v>883</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52</v>
      </c>
      <c r="P28" s="171"/>
      <c r="Q28" s="171"/>
      <c r="R28" s="163">
        <v>5.9</v>
      </c>
      <c r="S28" s="163"/>
      <c r="T28" s="163"/>
      <c r="U28" s="171">
        <v>25</v>
      </c>
      <c r="V28" s="171"/>
      <c r="W28" s="171"/>
      <c r="X28" s="47">
        <v>2.8</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189</v>
      </c>
      <c r="P29" s="151"/>
      <c r="Q29" s="151"/>
      <c r="R29" s="141">
        <v>21.6</v>
      </c>
      <c r="S29" s="141"/>
      <c r="T29" s="141"/>
      <c r="U29" s="151">
        <v>129</v>
      </c>
      <c r="V29" s="151"/>
      <c r="W29" s="151"/>
      <c r="X29" s="49">
        <v>14.6</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230</v>
      </c>
      <c r="P30" s="171"/>
      <c r="Q30" s="171"/>
      <c r="R30" s="163">
        <v>26.3</v>
      </c>
      <c r="S30" s="163"/>
      <c r="T30" s="163"/>
      <c r="U30" s="171">
        <v>221</v>
      </c>
      <c r="V30" s="171"/>
      <c r="W30" s="171"/>
      <c r="X30" s="47">
        <v>25</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142</v>
      </c>
      <c r="P31" s="151"/>
      <c r="Q31" s="151"/>
      <c r="R31" s="141">
        <v>16.2</v>
      </c>
      <c r="S31" s="141"/>
      <c r="T31" s="141"/>
      <c r="U31" s="151">
        <v>190</v>
      </c>
      <c r="V31" s="151"/>
      <c r="W31" s="151"/>
      <c r="X31" s="49">
        <v>21.5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81</v>
      </c>
      <c r="P32" s="171"/>
      <c r="Q32" s="171"/>
      <c r="R32" s="163">
        <v>9.1999999999999993</v>
      </c>
      <c r="S32" s="163"/>
      <c r="T32" s="163"/>
      <c r="U32" s="171">
        <v>115</v>
      </c>
      <c r="V32" s="171"/>
      <c r="W32" s="171"/>
      <c r="X32" s="47">
        <v>13</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52</v>
      </c>
      <c r="P33" s="151"/>
      <c r="Q33" s="151"/>
      <c r="R33" s="141">
        <v>5.9</v>
      </c>
      <c r="S33" s="141"/>
      <c r="T33" s="141"/>
      <c r="U33" s="151">
        <v>62</v>
      </c>
      <c r="V33" s="151"/>
      <c r="W33" s="151"/>
      <c r="X33" s="49">
        <v>7</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61</v>
      </c>
      <c r="P34" s="171"/>
      <c r="Q34" s="171"/>
      <c r="R34" s="163">
        <v>7</v>
      </c>
      <c r="S34" s="163"/>
      <c r="T34" s="163"/>
      <c r="U34" s="171">
        <v>62</v>
      </c>
      <c r="V34" s="171"/>
      <c r="W34" s="171"/>
      <c r="X34" s="47">
        <v>7</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35</v>
      </c>
      <c r="P35" s="151"/>
      <c r="Q35" s="151"/>
      <c r="R35" s="141">
        <v>4</v>
      </c>
      <c r="S35" s="141"/>
      <c r="T35" s="141"/>
      <c r="U35" s="151">
        <v>42</v>
      </c>
      <c r="V35" s="151"/>
      <c r="W35" s="151"/>
      <c r="X35" s="49">
        <v>4.8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30</v>
      </c>
      <c r="P36" s="171"/>
      <c r="Q36" s="171"/>
      <c r="R36" s="163">
        <v>3.4</v>
      </c>
      <c r="S36" s="163"/>
      <c r="T36" s="163"/>
      <c r="U36" s="171">
        <v>31</v>
      </c>
      <c r="V36" s="171"/>
      <c r="W36" s="171"/>
      <c r="X36" s="47">
        <v>3.5</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3</v>
      </c>
      <c r="P37" s="151"/>
      <c r="Q37" s="151"/>
      <c r="R37" s="141">
        <v>0.3</v>
      </c>
      <c r="S37" s="141"/>
      <c r="T37" s="141"/>
      <c r="U37" s="151">
        <v>5</v>
      </c>
      <c r="V37" s="151"/>
      <c r="W37" s="151"/>
      <c r="X37" s="49">
        <v>0.6</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1</v>
      </c>
      <c r="P38" s="171"/>
      <c r="Q38" s="171"/>
      <c r="R38" s="163">
        <v>0.1</v>
      </c>
      <c r="S38" s="163"/>
      <c r="T38" s="163"/>
      <c r="U38" s="171">
        <v>1</v>
      </c>
      <c r="V38" s="171"/>
      <c r="W38" s="171"/>
      <c r="X38" s="47">
        <v>0.1</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142983</v>
      </c>
      <c r="P40" s="157"/>
      <c r="Q40" s="157"/>
      <c r="R40" s="150" t="s">
        <v>0</v>
      </c>
      <c r="S40" s="150"/>
      <c r="T40" s="150"/>
      <c r="U40" s="157">
        <v>167554</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185090</v>
      </c>
      <c r="P41" s="145"/>
      <c r="Q41" s="145"/>
      <c r="R41" s="144" t="s">
        <v>0</v>
      </c>
      <c r="S41" s="144"/>
      <c r="T41" s="144"/>
      <c r="U41" s="145">
        <v>203917</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165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69</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70</v>
      </c>
      <c r="G57" s="134"/>
      <c r="H57" s="134"/>
      <c r="I57" s="134"/>
      <c r="J57" s="134"/>
      <c r="K57" s="134"/>
      <c r="L57" s="134"/>
      <c r="M57" s="134"/>
      <c r="N57" s="134"/>
      <c r="O57" s="134"/>
      <c r="P57" s="134"/>
      <c r="Q57" s="134"/>
      <c r="R57" s="134"/>
      <c r="S57" s="134"/>
      <c r="T57" s="134"/>
      <c r="U57" s="154" t="s">
        <v>71</v>
      </c>
      <c r="V57" s="154"/>
      <c r="W57" s="154"/>
      <c r="X57" s="154"/>
      <c r="Y57" s="154"/>
    </row>
    <row r="58" spans="1:25" ht="11.45" customHeight="1" x14ac:dyDescent="0.2">
      <c r="E58" s="37" t="s">
        <v>0</v>
      </c>
      <c r="F58" s="134" t="s">
        <v>154</v>
      </c>
      <c r="G58" s="134"/>
      <c r="H58" s="134"/>
      <c r="I58" s="134"/>
      <c r="J58" s="134"/>
      <c r="K58" s="134"/>
      <c r="L58" s="134"/>
      <c r="M58" s="134"/>
      <c r="N58" s="134"/>
      <c r="O58" s="134"/>
      <c r="P58" s="134"/>
      <c r="Q58" s="134"/>
      <c r="R58" s="134"/>
      <c r="S58" s="134"/>
      <c r="T58" s="134"/>
      <c r="U58" s="154" t="s">
        <v>72</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882</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431</v>
      </c>
      <c r="U64" s="171"/>
      <c r="V64" s="171"/>
      <c r="W64" s="163">
        <v>48.9</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451</v>
      </c>
      <c r="U65" s="151"/>
      <c r="V65" s="151"/>
      <c r="W65" s="141">
        <v>51.1</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483</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21</v>
      </c>
      <c r="U70" s="171"/>
      <c r="V70" s="171"/>
      <c r="W70" s="163">
        <v>4.3</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2</v>
      </c>
      <c r="U71" s="151"/>
      <c r="V71" s="151"/>
      <c r="W71" s="141">
        <v>0.4</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38</v>
      </c>
      <c r="U72" s="171"/>
      <c r="V72" s="171"/>
      <c r="W72" s="163">
        <v>7.9</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3</v>
      </c>
      <c r="U73" s="151"/>
      <c r="V73" s="151"/>
      <c r="W73" s="141">
        <v>0.6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458</v>
      </c>
      <c r="U74" s="171"/>
      <c r="V74" s="171"/>
      <c r="W74" s="163">
        <v>94.8</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5</v>
      </c>
      <c r="U75" s="151"/>
      <c r="V75" s="151"/>
      <c r="W75" s="141">
        <v>1</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115</v>
      </c>
      <c r="U76" s="171"/>
      <c r="V76" s="171"/>
      <c r="W76" s="163">
        <v>23.8</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1184</v>
      </c>
      <c r="Q81" s="151"/>
      <c r="R81" s="151"/>
      <c r="S81" s="151"/>
      <c r="T81" s="151">
        <v>882</v>
      </c>
      <c r="U81" s="151"/>
      <c r="V81" s="151"/>
      <c r="W81" s="141">
        <v>74.5</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38</v>
      </c>
      <c r="Q82" s="171"/>
      <c r="R82" s="171"/>
      <c r="S82" s="171"/>
      <c r="T82" s="171">
        <v>18</v>
      </c>
      <c r="U82" s="171"/>
      <c r="V82" s="171"/>
      <c r="W82" s="163">
        <v>47.4</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107</v>
      </c>
      <c r="Q83" s="151"/>
      <c r="R83" s="151"/>
      <c r="S83" s="151"/>
      <c r="T83" s="151">
        <v>62</v>
      </c>
      <c r="U83" s="151"/>
      <c r="V83" s="151"/>
      <c r="W83" s="141">
        <v>57.9</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168</v>
      </c>
      <c r="Q84" s="171"/>
      <c r="R84" s="171"/>
      <c r="S84" s="171"/>
      <c r="T84" s="171">
        <v>122</v>
      </c>
      <c r="U84" s="171"/>
      <c r="V84" s="171"/>
      <c r="W84" s="163">
        <v>72.599999999999994</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215</v>
      </c>
      <c r="Q85" s="151"/>
      <c r="R85" s="151"/>
      <c r="S85" s="151"/>
      <c r="T85" s="151">
        <v>171</v>
      </c>
      <c r="U85" s="151"/>
      <c r="V85" s="151"/>
      <c r="W85" s="141">
        <v>79.5</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258</v>
      </c>
      <c r="Q86" s="171"/>
      <c r="R86" s="171"/>
      <c r="S86" s="171"/>
      <c r="T86" s="171">
        <v>211</v>
      </c>
      <c r="U86" s="171"/>
      <c r="V86" s="171"/>
      <c r="W86" s="163">
        <v>81.8</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209</v>
      </c>
      <c r="Q87" s="151"/>
      <c r="R87" s="151"/>
      <c r="S87" s="151"/>
      <c r="T87" s="151">
        <v>169</v>
      </c>
      <c r="U87" s="151"/>
      <c r="V87" s="151"/>
      <c r="W87" s="141">
        <v>80.900000000000006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141</v>
      </c>
      <c r="Q88" s="171"/>
      <c r="R88" s="171"/>
      <c r="S88" s="171"/>
      <c r="T88" s="171">
        <v>100</v>
      </c>
      <c r="U88" s="171"/>
      <c r="V88" s="171"/>
      <c r="W88" s="163">
        <v>70.900000000000006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48</v>
      </c>
      <c r="Q89" s="151"/>
      <c r="R89" s="151"/>
      <c r="S89" s="151"/>
      <c r="T89" s="151">
        <v>29</v>
      </c>
      <c r="U89" s="151"/>
      <c r="V89" s="151"/>
      <c r="W89" s="141">
        <v>60.4</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1184</v>
      </c>
      <c r="Q94" s="151"/>
      <c r="R94" s="151"/>
      <c r="S94" s="151"/>
      <c r="T94" s="151">
        <v>882</v>
      </c>
      <c r="U94" s="151"/>
      <c r="V94" s="151"/>
      <c r="W94" s="141">
        <v>74.5</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1152</v>
      </c>
      <c r="Q95" s="171"/>
      <c r="R95" s="171"/>
      <c r="S95" s="171"/>
      <c r="T95" s="171">
        <v>865</v>
      </c>
      <c r="U95" s="171"/>
      <c r="V95" s="171"/>
      <c r="W95" s="163">
        <v>75.099999999999994</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1</v>
      </c>
      <c r="Q96" s="151"/>
      <c r="R96" s="151"/>
      <c r="S96" s="151"/>
      <c r="T96" s="151">
        <v>1</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8</v>
      </c>
      <c r="Q97" s="171"/>
      <c r="R97" s="171"/>
      <c r="S97" s="171"/>
      <c r="T97" s="171">
        <v>5</v>
      </c>
      <c r="U97" s="171"/>
      <c r="V97" s="171"/>
      <c r="W97" s="163">
        <v>62.5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v>
      </c>
      <c r="Q98" s="151"/>
      <c r="R98" s="151"/>
      <c r="S98" s="151"/>
      <c r="T98" s="151">
        <v>1</v>
      </c>
      <c r="U98" s="151"/>
      <c r="V98" s="151"/>
      <c r="W98" s="141">
        <v>100</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9</v>
      </c>
      <c r="Q100" s="151"/>
      <c r="R100" s="151"/>
      <c r="S100" s="151"/>
      <c r="T100" s="151">
        <v>2</v>
      </c>
      <c r="U100" s="151"/>
      <c r="V100" s="151"/>
      <c r="W100" s="141">
        <v>22.2</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13</v>
      </c>
      <c r="Q101" s="171"/>
      <c r="R101" s="171"/>
      <c r="S101" s="171"/>
      <c r="T101" s="171">
        <v>8</v>
      </c>
      <c r="U101" s="171"/>
      <c r="V101" s="171"/>
      <c r="W101" s="163">
        <v>61.5</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21</v>
      </c>
      <c r="Q103" s="171"/>
      <c r="R103" s="171"/>
      <c r="S103" s="171"/>
      <c r="T103" s="171">
        <v>5</v>
      </c>
      <c r="U103" s="171"/>
      <c r="V103" s="171"/>
      <c r="W103" s="163">
        <v>23.8</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1183</v>
      </c>
      <c r="Q108" s="151"/>
      <c r="R108" s="151"/>
      <c r="S108" s="151"/>
      <c r="T108" s="151">
        <v>881</v>
      </c>
      <c r="U108" s="151"/>
      <c r="V108" s="151"/>
      <c r="W108" s="141">
        <v>74.5</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384</v>
      </c>
      <c r="Q109" s="171"/>
      <c r="R109" s="171"/>
      <c r="S109" s="171"/>
      <c r="T109" s="171">
        <v>232</v>
      </c>
      <c r="U109" s="171"/>
      <c r="V109" s="171"/>
      <c r="W109" s="163">
        <v>60.4</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447</v>
      </c>
      <c r="Q110" s="151"/>
      <c r="R110" s="151"/>
      <c r="S110" s="151"/>
      <c r="T110" s="151">
        <v>379</v>
      </c>
      <c r="U110" s="151"/>
      <c r="V110" s="151"/>
      <c r="W110" s="141">
        <v>84.8</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158</v>
      </c>
      <c r="Q111" s="171"/>
      <c r="R111" s="171"/>
      <c r="S111" s="171"/>
      <c r="T111" s="171">
        <v>121</v>
      </c>
      <c r="U111" s="171"/>
      <c r="V111" s="171"/>
      <c r="W111" s="163">
        <v>76.599999999999994</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119</v>
      </c>
      <c r="Q112" s="151"/>
      <c r="R112" s="151"/>
      <c r="S112" s="151"/>
      <c r="T112" s="151">
        <v>92</v>
      </c>
      <c r="U112" s="151"/>
      <c r="V112" s="151"/>
      <c r="W112" s="141">
        <v>77.3</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47</v>
      </c>
      <c r="Q113" s="171"/>
      <c r="R113" s="171"/>
      <c r="S113" s="171"/>
      <c r="T113" s="171">
        <v>36</v>
      </c>
      <c r="U113" s="171"/>
      <c r="V113" s="171"/>
      <c r="W113" s="163">
        <v>76.599999999999994</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17</v>
      </c>
      <c r="Q114" s="151"/>
      <c r="R114" s="151"/>
      <c r="S114" s="151"/>
      <c r="T114" s="151">
        <v>13</v>
      </c>
      <c r="U114" s="151"/>
      <c r="V114" s="151"/>
      <c r="W114" s="141">
        <v>76.5</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11</v>
      </c>
      <c r="Q115" s="171"/>
      <c r="R115" s="171"/>
      <c r="S115" s="171"/>
      <c r="T115" s="171">
        <v>8</v>
      </c>
      <c r="U115" s="171"/>
      <c r="V115" s="171"/>
      <c r="W115" s="163">
        <v>72.7</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166</v>
      </c>
      <c r="T127" s="135"/>
      <c r="U127" s="135"/>
      <c r="V127" s="135"/>
      <c r="W127" s="135"/>
      <c r="X127" s="135"/>
      <c r="Y127" s="135"/>
    </row>
    <row r="128" spans="1:25" ht="14.45" customHeight="1" x14ac:dyDescent="0.2">
      <c r="E128" s="37" t="s">
        <v>0</v>
      </c>
      <c r="F128" s="134" t="s">
        <v>0</v>
      </c>
      <c r="G128" s="134"/>
      <c r="H128" s="134"/>
      <c r="I128" s="134"/>
      <c r="J128" s="134"/>
      <c r="K128" s="134"/>
      <c r="L128" s="134"/>
      <c r="M128" s="134"/>
      <c r="N128" s="134"/>
      <c r="O128" s="134"/>
      <c r="P128" s="134"/>
      <c r="Q128" s="134" t="s">
        <v>0</v>
      </c>
      <c r="R128" s="134"/>
      <c r="S128" s="134"/>
      <c r="T128" s="134"/>
      <c r="U128" s="134" t="s">
        <v>0</v>
      </c>
      <c r="V128" s="134"/>
      <c r="W128" s="134"/>
      <c r="X128" s="134"/>
      <c r="Y128" s="134"/>
    </row>
    <row r="129" spans="1:25" ht="20.85" customHeight="1" x14ac:dyDescent="0.2">
      <c r="E129" s="175" t="s">
        <v>84</v>
      </c>
      <c r="F129" s="175"/>
      <c r="G129" s="175"/>
      <c r="H129" s="175"/>
      <c r="I129" s="175"/>
      <c r="J129" s="175"/>
      <c r="K129" s="175"/>
      <c r="L129" s="175"/>
      <c r="M129" s="175"/>
      <c r="N129" s="175"/>
      <c r="O129" s="175"/>
      <c r="P129" s="175"/>
      <c r="Q129" s="175"/>
      <c r="R129" s="175"/>
      <c r="S129" s="175"/>
      <c r="T129" s="175"/>
      <c r="U129" s="175"/>
      <c r="V129" s="175"/>
      <c r="W129" s="175"/>
      <c r="X129" s="175"/>
      <c r="Y129" s="175"/>
    </row>
    <row r="130" spans="1:25" ht="6.75" customHeight="1" x14ac:dyDescent="0.2">
      <c r="E130" s="37" t="s">
        <v>0</v>
      </c>
      <c r="F130" s="134" t="s">
        <v>0</v>
      </c>
      <c r="G130" s="134"/>
      <c r="H130" s="134"/>
      <c r="I130" s="134"/>
      <c r="J130" s="134"/>
      <c r="K130" s="134"/>
      <c r="L130" s="134"/>
      <c r="M130" s="134"/>
      <c r="N130" s="134"/>
      <c r="O130" s="134"/>
      <c r="P130" s="134"/>
      <c r="Q130" s="134" t="s">
        <v>0</v>
      </c>
      <c r="R130" s="134"/>
      <c r="S130" s="134"/>
      <c r="T130" s="134"/>
      <c r="U130" s="134" t="s">
        <v>0</v>
      </c>
      <c r="V130" s="134"/>
      <c r="W130" s="134"/>
      <c r="X130" s="134"/>
      <c r="Y130" s="134"/>
    </row>
    <row r="131" spans="1:25" ht="11.45" customHeight="1" x14ac:dyDescent="0.2">
      <c r="E131" s="37" t="s">
        <v>0</v>
      </c>
      <c r="F131" s="134" t="s">
        <v>69</v>
      </c>
      <c r="G131" s="134"/>
      <c r="H131" s="134"/>
      <c r="I131" s="134"/>
      <c r="J131" s="134"/>
      <c r="K131" s="134"/>
      <c r="L131" s="134"/>
      <c r="M131" s="134"/>
      <c r="N131" s="134"/>
      <c r="O131" s="134"/>
      <c r="P131" s="134"/>
      <c r="Q131" s="139" t="s">
        <v>0</v>
      </c>
      <c r="R131" s="139"/>
      <c r="S131" s="139"/>
      <c r="T131" s="139"/>
      <c r="U131" s="139"/>
      <c r="V131" s="139"/>
      <c r="W131" s="139"/>
      <c r="X131" s="139"/>
      <c r="Y131" s="139"/>
    </row>
    <row r="132" spans="1:25" ht="11.45" customHeight="1" x14ac:dyDescent="0.2">
      <c r="E132" s="37" t="s">
        <v>0</v>
      </c>
      <c r="F132" s="134" t="s">
        <v>70</v>
      </c>
      <c r="G132" s="134"/>
      <c r="H132" s="134"/>
      <c r="I132" s="134"/>
      <c r="J132" s="134"/>
      <c r="K132" s="134"/>
      <c r="L132" s="134"/>
      <c r="M132" s="134"/>
      <c r="N132" s="134"/>
      <c r="O132" s="134"/>
      <c r="P132" s="134"/>
      <c r="Q132" s="134"/>
      <c r="R132" s="134"/>
      <c r="S132" s="134"/>
      <c r="T132" s="134"/>
      <c r="U132" s="154" t="s">
        <v>71</v>
      </c>
      <c r="V132" s="154"/>
      <c r="W132" s="154"/>
      <c r="X132" s="154"/>
      <c r="Y132" s="154"/>
    </row>
    <row r="133" spans="1:25" ht="11.45" customHeight="1" x14ac:dyDescent="0.2">
      <c r="E133" s="37" t="s">
        <v>0</v>
      </c>
      <c r="F133" s="134" t="s">
        <v>5</v>
      </c>
      <c r="G133" s="134"/>
      <c r="H133" s="134"/>
      <c r="I133" s="134"/>
      <c r="J133" s="134"/>
      <c r="K133" s="134"/>
      <c r="L133" s="134"/>
      <c r="M133" s="134"/>
      <c r="N133" s="134"/>
      <c r="O133" s="134"/>
      <c r="P133" s="134"/>
      <c r="Q133" s="134"/>
      <c r="R133" s="134"/>
      <c r="S133" s="134"/>
      <c r="T133" s="134"/>
      <c r="U133" s="154" t="s">
        <v>72</v>
      </c>
      <c r="V133" s="154"/>
      <c r="W133" s="154"/>
      <c r="X133" s="154"/>
      <c r="Y133" s="154"/>
    </row>
    <row r="134" spans="1:25" ht="1.7"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row>
    <row r="135" spans="1:25" ht="1.1499999999999999" customHeight="1" x14ac:dyDescent="0.2">
      <c r="A135" s="152" t="s">
        <v>0</v>
      </c>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row>
    <row r="136" spans="1:25" ht="11.25" customHeight="1" x14ac:dyDescent="0.2">
      <c r="A136" s="177" t="s">
        <v>0</v>
      </c>
      <c r="B136" s="177"/>
      <c r="C136" s="181" t="s">
        <v>0</v>
      </c>
      <c r="D136" s="181"/>
      <c r="E136" s="181" t="s">
        <v>0</v>
      </c>
      <c r="F136" s="181"/>
      <c r="G136" s="181" t="s">
        <v>0</v>
      </c>
      <c r="H136" s="181"/>
      <c r="I136" s="181"/>
      <c r="J136" s="177" t="s">
        <v>0</v>
      </c>
      <c r="K136" s="177"/>
      <c r="L136" s="177"/>
      <c r="M136" s="177"/>
      <c r="N136" s="181" t="s">
        <v>0</v>
      </c>
      <c r="O136" s="181"/>
      <c r="P136" s="181"/>
      <c r="Q136" s="181"/>
      <c r="R136" s="181" t="s">
        <v>0</v>
      </c>
      <c r="S136" s="181"/>
      <c r="T136" s="181"/>
      <c r="U136" s="181"/>
      <c r="V136" s="181" t="s">
        <v>0</v>
      </c>
      <c r="W136" s="181"/>
      <c r="X136" s="181"/>
      <c r="Y136" s="38" t="s">
        <v>0</v>
      </c>
    </row>
    <row r="137" spans="1:25" ht="11.25" customHeight="1" x14ac:dyDescent="0.2">
      <c r="A137" s="179" t="s">
        <v>0</v>
      </c>
      <c r="B137" s="179"/>
      <c r="C137" s="165" t="s">
        <v>13</v>
      </c>
      <c r="D137" s="165"/>
      <c r="E137" s="165"/>
      <c r="F137" s="165"/>
      <c r="G137" s="165"/>
      <c r="H137" s="165"/>
      <c r="I137" s="165"/>
      <c r="J137" s="179" t="s">
        <v>0</v>
      </c>
      <c r="K137" s="179"/>
      <c r="L137" s="179"/>
      <c r="M137" s="179"/>
      <c r="N137" s="165" t="s">
        <v>14</v>
      </c>
      <c r="O137" s="165"/>
      <c r="P137" s="165"/>
      <c r="Q137" s="165"/>
      <c r="R137" s="165"/>
      <c r="S137" s="165"/>
      <c r="T137" s="165"/>
      <c r="U137" s="165"/>
      <c r="V137" s="165"/>
      <c r="W137" s="165"/>
      <c r="X137" s="165"/>
      <c r="Y137" s="40" t="s">
        <v>0</v>
      </c>
    </row>
    <row r="138" spans="1:25" ht="11.25" customHeight="1" x14ac:dyDescent="0.2">
      <c r="A138" s="142" t="s">
        <v>0</v>
      </c>
      <c r="B138" s="142"/>
      <c r="C138" s="142" t="s">
        <v>85</v>
      </c>
      <c r="D138" s="142"/>
      <c r="E138" s="142" t="s">
        <v>0</v>
      </c>
      <c r="F138" s="142"/>
      <c r="G138" s="151">
        <v>9530</v>
      </c>
      <c r="H138" s="151"/>
      <c r="I138" s="151"/>
      <c r="J138" s="144" t="s">
        <v>0</v>
      </c>
      <c r="K138" s="144"/>
      <c r="L138" s="144"/>
      <c r="M138" s="144"/>
      <c r="N138" s="142" t="s">
        <v>86</v>
      </c>
      <c r="O138" s="142"/>
      <c r="P138" s="142"/>
      <c r="Q138" s="142"/>
      <c r="R138" s="142"/>
      <c r="S138" s="142"/>
      <c r="T138" s="142"/>
      <c r="U138" s="142"/>
      <c r="V138" s="145">
        <v>38679</v>
      </c>
      <c r="W138" s="145"/>
      <c r="X138" s="145"/>
      <c r="Y138" s="41" t="s">
        <v>0</v>
      </c>
    </row>
    <row r="139" spans="1:25" ht="11.25" customHeight="1" x14ac:dyDescent="0.2">
      <c r="A139" s="143" t="s">
        <v>0</v>
      </c>
      <c r="B139" s="143"/>
      <c r="C139" s="143" t="s">
        <v>87</v>
      </c>
      <c r="D139" s="143"/>
      <c r="E139" s="143" t="s">
        <v>0</v>
      </c>
      <c r="F139" s="143"/>
      <c r="G139" s="171">
        <v>9671</v>
      </c>
      <c r="H139" s="171"/>
      <c r="I139" s="171"/>
      <c r="J139" s="186" t="s">
        <v>0</v>
      </c>
      <c r="K139" s="186"/>
      <c r="L139" s="186"/>
      <c r="M139" s="186"/>
      <c r="N139" s="143" t="s">
        <v>88</v>
      </c>
      <c r="O139" s="143"/>
      <c r="P139" s="143"/>
      <c r="Q139" s="143"/>
      <c r="R139" s="143"/>
      <c r="S139" s="143"/>
      <c r="T139" s="143"/>
      <c r="U139" s="143"/>
      <c r="V139" s="157">
        <v>45346</v>
      </c>
      <c r="W139" s="157"/>
      <c r="X139" s="157"/>
      <c r="Y139" s="43" t="s">
        <v>0</v>
      </c>
    </row>
    <row r="140" spans="1:25" ht="11.25" customHeight="1" x14ac:dyDescent="0.2">
      <c r="A140" s="142" t="s">
        <v>0</v>
      </c>
      <c r="B140" s="142"/>
      <c r="C140" s="142" t="s">
        <v>89</v>
      </c>
      <c r="D140" s="142"/>
      <c r="E140" s="142" t="s">
        <v>0</v>
      </c>
      <c r="F140" s="142"/>
      <c r="G140" s="151">
        <v>9765</v>
      </c>
      <c r="H140" s="151"/>
      <c r="I140" s="151"/>
      <c r="J140" s="144" t="s">
        <v>0</v>
      </c>
      <c r="K140" s="144"/>
      <c r="L140" s="144"/>
      <c r="M140" s="144"/>
      <c r="N140" s="142" t="s">
        <v>90</v>
      </c>
      <c r="O140" s="142"/>
      <c r="P140" s="142"/>
      <c r="Q140" s="142"/>
      <c r="R140" s="142"/>
      <c r="S140" s="142"/>
      <c r="T140" s="142"/>
      <c r="U140" s="142"/>
      <c r="V140" s="184">
        <v>3.23</v>
      </c>
      <c r="W140" s="184"/>
      <c r="X140" s="184"/>
      <c r="Y140" s="41" t="s">
        <v>0</v>
      </c>
    </row>
    <row r="141" spans="1:25" ht="11.25" customHeight="1" x14ac:dyDescent="0.2">
      <c r="A141" s="143" t="s">
        <v>0</v>
      </c>
      <c r="B141" s="143"/>
      <c r="C141" s="143" t="s">
        <v>90</v>
      </c>
      <c r="D141" s="143"/>
      <c r="E141" s="143" t="s">
        <v>0</v>
      </c>
      <c r="F141" s="143"/>
      <c r="G141" s="174">
        <v>0.19</v>
      </c>
      <c r="H141" s="174"/>
      <c r="I141" s="174"/>
      <c r="J141" s="150" t="s">
        <v>0</v>
      </c>
      <c r="K141" s="150"/>
      <c r="L141" s="150"/>
      <c r="M141" s="150"/>
      <c r="N141" s="143" t="s">
        <v>0</v>
      </c>
      <c r="O141" s="143"/>
      <c r="P141" s="143"/>
      <c r="Q141" s="143"/>
      <c r="R141" s="143"/>
      <c r="S141" s="143"/>
      <c r="T141" s="143"/>
      <c r="U141" s="143"/>
      <c r="V141" s="185" t="s">
        <v>0</v>
      </c>
      <c r="W141" s="185"/>
      <c r="X141" s="185"/>
      <c r="Y141" s="43" t="s">
        <v>0</v>
      </c>
    </row>
    <row r="142" spans="1:25" ht="0.75" customHeight="1" x14ac:dyDescent="0.2">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row>
    <row r="143" spans="1:25" ht="11.25" customHeight="1" x14ac:dyDescent="0.2">
      <c r="A143" s="177" t="s">
        <v>0</v>
      </c>
      <c r="B143" s="177"/>
      <c r="C143" s="177" t="s">
        <v>0</v>
      </c>
      <c r="D143" s="177"/>
      <c r="E143" s="177"/>
      <c r="F143" s="177"/>
      <c r="G143" s="177"/>
      <c r="H143" s="177"/>
      <c r="I143" s="177"/>
      <c r="J143" s="177"/>
      <c r="K143" s="177" t="s">
        <v>0</v>
      </c>
      <c r="L143" s="177"/>
      <c r="M143" s="177" t="s">
        <v>0</v>
      </c>
      <c r="N143" s="177"/>
      <c r="O143" s="177" t="s">
        <v>0</v>
      </c>
      <c r="P143" s="177"/>
      <c r="Q143" s="177"/>
      <c r="R143" s="177" t="s">
        <v>0</v>
      </c>
      <c r="S143" s="177"/>
      <c r="T143" s="177"/>
      <c r="U143" s="177" t="s">
        <v>0</v>
      </c>
      <c r="V143" s="177"/>
      <c r="W143" s="177"/>
      <c r="X143" s="38" t="s">
        <v>0</v>
      </c>
      <c r="Y143" s="38" t="s">
        <v>0</v>
      </c>
    </row>
    <row r="144" spans="1:25" ht="11.25" customHeight="1" x14ac:dyDescent="0.2">
      <c r="A144" s="146" t="s">
        <v>0</v>
      </c>
      <c r="B144" s="146"/>
      <c r="C144" s="146" t="s">
        <v>0</v>
      </c>
      <c r="D144" s="146"/>
      <c r="E144" s="146"/>
      <c r="F144" s="146"/>
      <c r="G144" s="146"/>
      <c r="H144" s="146"/>
      <c r="I144" s="146"/>
      <c r="J144" s="146"/>
      <c r="K144" s="147" t="s">
        <v>91</v>
      </c>
      <c r="L144" s="147"/>
      <c r="M144" s="147"/>
      <c r="N144" s="147"/>
      <c r="O144" s="147" t="s">
        <v>92</v>
      </c>
      <c r="P144" s="147"/>
      <c r="Q144" s="147"/>
      <c r="R144" s="147"/>
      <c r="S144" s="147"/>
      <c r="T144" s="147"/>
      <c r="U144" s="147" t="s">
        <v>93</v>
      </c>
      <c r="V144" s="147"/>
      <c r="W144" s="147"/>
      <c r="X144" s="147"/>
      <c r="Y144" s="40" t="s">
        <v>0</v>
      </c>
    </row>
    <row r="145" spans="1:25" ht="11.25" customHeight="1" x14ac:dyDescent="0.2">
      <c r="A145" s="146" t="s">
        <v>0</v>
      </c>
      <c r="B145" s="146"/>
      <c r="C145" s="165" t="s">
        <v>94</v>
      </c>
      <c r="D145" s="165"/>
      <c r="E145" s="165"/>
      <c r="F145" s="165"/>
      <c r="G145" s="165"/>
      <c r="H145" s="165"/>
      <c r="I145" s="165"/>
      <c r="J145" s="165"/>
      <c r="K145" s="149" t="s">
        <v>20</v>
      </c>
      <c r="L145" s="149"/>
      <c r="M145" s="149" t="s">
        <v>21</v>
      </c>
      <c r="N145" s="149"/>
      <c r="O145" s="149" t="s">
        <v>20</v>
      </c>
      <c r="P145" s="149"/>
      <c r="Q145" s="149"/>
      <c r="R145" s="149" t="s">
        <v>21</v>
      </c>
      <c r="S145" s="149"/>
      <c r="T145" s="149"/>
      <c r="U145" s="149" t="s">
        <v>20</v>
      </c>
      <c r="V145" s="149"/>
      <c r="W145" s="149"/>
      <c r="X145" s="46" t="s">
        <v>21</v>
      </c>
      <c r="Y145" s="40" t="s">
        <v>0</v>
      </c>
    </row>
    <row r="146" spans="1:25" ht="11.25" customHeight="1" x14ac:dyDescent="0.2">
      <c r="A146" s="142" t="s">
        <v>0</v>
      </c>
      <c r="B146" s="142"/>
      <c r="C146" s="164" t="s">
        <v>95</v>
      </c>
      <c r="D146" s="164"/>
      <c r="E146" s="164"/>
      <c r="F146" s="164"/>
      <c r="G146" s="164"/>
      <c r="H146" s="164"/>
      <c r="I146" s="164"/>
      <c r="J146" s="164"/>
      <c r="K146" s="151">
        <v>6524</v>
      </c>
      <c r="L146" s="151"/>
      <c r="M146" s="144" t="s">
        <v>96</v>
      </c>
      <c r="N146" s="144"/>
      <c r="O146" s="151">
        <v>6627</v>
      </c>
      <c r="P146" s="151"/>
      <c r="Q146" s="151"/>
      <c r="R146" s="144" t="s">
        <v>96</v>
      </c>
      <c r="S146" s="144"/>
      <c r="T146" s="144"/>
      <c r="U146" s="151">
        <v>6724</v>
      </c>
      <c r="V146" s="151"/>
      <c r="W146" s="151"/>
      <c r="X146" s="42" t="s">
        <v>96</v>
      </c>
      <c r="Y146" s="38" t="s">
        <v>0</v>
      </c>
    </row>
    <row r="147" spans="1:25" ht="10.5" customHeight="1" x14ac:dyDescent="0.2">
      <c r="A147" s="143" t="s">
        <v>0</v>
      </c>
      <c r="B147" s="143"/>
      <c r="C147" s="159" t="s">
        <v>97</v>
      </c>
      <c r="D147" s="159"/>
      <c r="E147" s="159"/>
      <c r="F147" s="159"/>
      <c r="G147" s="159"/>
      <c r="H147" s="159"/>
      <c r="I147" s="159"/>
      <c r="J147" s="159"/>
      <c r="K147" s="171">
        <v>4196</v>
      </c>
      <c r="L147" s="171"/>
      <c r="M147" s="163">
        <v>64.3</v>
      </c>
      <c r="N147" s="163"/>
      <c r="O147" s="171">
        <v>4277</v>
      </c>
      <c r="P147" s="171"/>
      <c r="Q147" s="171"/>
      <c r="R147" s="163">
        <v>64.5</v>
      </c>
      <c r="S147" s="163"/>
      <c r="T147" s="163"/>
      <c r="U147" s="171">
        <v>4354</v>
      </c>
      <c r="V147" s="171"/>
      <c r="W147" s="171"/>
      <c r="X147" s="47">
        <v>64.8</v>
      </c>
      <c r="Y147" s="48" t="s">
        <v>0</v>
      </c>
    </row>
    <row r="148" spans="1:25" ht="11.25" customHeight="1" x14ac:dyDescent="0.2">
      <c r="A148" s="142" t="s">
        <v>0</v>
      </c>
      <c r="B148" s="142"/>
      <c r="C148" s="183" t="s">
        <v>98</v>
      </c>
      <c r="D148" s="183"/>
      <c r="E148" s="183"/>
      <c r="F148" s="183"/>
      <c r="G148" s="183"/>
      <c r="H148" s="183"/>
      <c r="I148" s="183"/>
      <c r="J148" s="183"/>
      <c r="K148" s="151">
        <v>3295</v>
      </c>
      <c r="L148" s="151"/>
      <c r="M148" s="141">
        <v>50.5</v>
      </c>
      <c r="N148" s="141"/>
      <c r="O148" s="151">
        <v>3307</v>
      </c>
      <c r="P148" s="151"/>
      <c r="Q148" s="151"/>
      <c r="R148" s="141">
        <v>49.9</v>
      </c>
      <c r="S148" s="141"/>
      <c r="T148" s="141"/>
      <c r="U148" s="151">
        <v>3371</v>
      </c>
      <c r="V148" s="151"/>
      <c r="W148" s="151"/>
      <c r="X148" s="49">
        <v>50.1</v>
      </c>
      <c r="Y148" s="38" t="s">
        <v>0</v>
      </c>
    </row>
    <row r="149" spans="1:25" ht="10.5" customHeight="1" x14ac:dyDescent="0.2">
      <c r="A149" s="143" t="s">
        <v>0</v>
      </c>
      <c r="B149" s="143"/>
      <c r="C149" s="182" t="s">
        <v>99</v>
      </c>
      <c r="D149" s="182"/>
      <c r="E149" s="182"/>
      <c r="F149" s="182"/>
      <c r="G149" s="182"/>
      <c r="H149" s="182"/>
      <c r="I149" s="182"/>
      <c r="J149" s="182"/>
      <c r="K149" s="171">
        <v>901</v>
      </c>
      <c r="L149" s="171"/>
      <c r="M149" s="163">
        <v>13.8</v>
      </c>
      <c r="N149" s="163"/>
      <c r="O149" s="171">
        <v>970</v>
      </c>
      <c r="P149" s="171"/>
      <c r="Q149" s="171"/>
      <c r="R149" s="163">
        <v>14.6</v>
      </c>
      <c r="S149" s="163"/>
      <c r="T149" s="163"/>
      <c r="U149" s="171">
        <v>983</v>
      </c>
      <c r="V149" s="171"/>
      <c r="W149" s="171"/>
      <c r="X149" s="47">
        <v>14.6</v>
      </c>
      <c r="Y149" s="48" t="s">
        <v>0</v>
      </c>
    </row>
    <row r="150" spans="1:25" ht="11.25" customHeight="1" x14ac:dyDescent="0.2">
      <c r="A150" s="142" t="s">
        <v>0</v>
      </c>
      <c r="B150" s="142"/>
      <c r="C150" s="161" t="s">
        <v>100</v>
      </c>
      <c r="D150" s="161"/>
      <c r="E150" s="161"/>
      <c r="F150" s="161"/>
      <c r="G150" s="161"/>
      <c r="H150" s="161"/>
      <c r="I150" s="161"/>
      <c r="J150" s="161"/>
      <c r="K150" s="151">
        <v>2328</v>
      </c>
      <c r="L150" s="151"/>
      <c r="M150" s="141">
        <v>35.700000000000003</v>
      </c>
      <c r="N150" s="141"/>
      <c r="O150" s="151">
        <v>2349</v>
      </c>
      <c r="P150" s="151"/>
      <c r="Q150" s="151"/>
      <c r="R150" s="141">
        <v>35.4</v>
      </c>
      <c r="S150" s="141"/>
      <c r="T150" s="141"/>
      <c r="U150" s="151">
        <v>2370</v>
      </c>
      <c r="V150" s="151"/>
      <c r="W150" s="151"/>
      <c r="X150" s="49">
        <v>35.200000000000003</v>
      </c>
      <c r="Y150" s="38" t="s">
        <v>0</v>
      </c>
    </row>
    <row r="151" spans="1:25" ht="11.25" customHeight="1" x14ac:dyDescent="0.2">
      <c r="A151" s="142" t="s">
        <v>0</v>
      </c>
      <c r="B151" s="142"/>
      <c r="C151" s="142" t="s">
        <v>0</v>
      </c>
      <c r="D151" s="142"/>
      <c r="E151" s="142"/>
      <c r="F151" s="142"/>
      <c r="G151" s="142"/>
      <c r="H151" s="142"/>
      <c r="I151" s="142"/>
      <c r="J151" s="142"/>
      <c r="K151" s="144" t="s">
        <v>0</v>
      </c>
      <c r="L151" s="144"/>
      <c r="M151" s="144" t="s">
        <v>0</v>
      </c>
      <c r="N151" s="144"/>
      <c r="O151" s="144" t="s">
        <v>0</v>
      </c>
      <c r="P151" s="144"/>
      <c r="Q151" s="144"/>
      <c r="R151" s="144" t="s">
        <v>0</v>
      </c>
      <c r="S151" s="144"/>
      <c r="T151" s="144"/>
      <c r="U151" s="144" t="s">
        <v>0</v>
      </c>
      <c r="V151" s="144"/>
      <c r="W151" s="144"/>
      <c r="X151" s="42" t="s">
        <v>0</v>
      </c>
      <c r="Y151" s="38" t="s">
        <v>0</v>
      </c>
    </row>
    <row r="152" spans="1:25" ht="11.25" customHeight="1" x14ac:dyDescent="0.2">
      <c r="A152" s="146" t="s">
        <v>0</v>
      </c>
      <c r="B152" s="146"/>
      <c r="C152" s="146" t="s">
        <v>0</v>
      </c>
      <c r="D152" s="146"/>
      <c r="E152" s="146"/>
      <c r="F152" s="146"/>
      <c r="G152" s="146"/>
      <c r="H152" s="146"/>
      <c r="I152" s="146"/>
      <c r="J152" s="146"/>
      <c r="K152" s="147" t="s">
        <v>0</v>
      </c>
      <c r="L152" s="147"/>
      <c r="M152" s="147"/>
      <c r="N152" s="147"/>
      <c r="O152" s="147" t="s">
        <v>92</v>
      </c>
      <c r="P152" s="147"/>
      <c r="Q152" s="147"/>
      <c r="R152" s="147"/>
      <c r="S152" s="147"/>
      <c r="T152" s="147"/>
      <c r="U152" s="147" t="s">
        <v>93</v>
      </c>
      <c r="V152" s="147"/>
      <c r="W152" s="147"/>
      <c r="X152" s="147"/>
      <c r="Y152" s="40" t="s">
        <v>0</v>
      </c>
    </row>
    <row r="153" spans="1:25" ht="11.25" customHeight="1" x14ac:dyDescent="0.2">
      <c r="A153" s="179" t="s">
        <v>0</v>
      </c>
      <c r="B153" s="179"/>
      <c r="C153" s="165" t="s">
        <v>101</v>
      </c>
      <c r="D153" s="165"/>
      <c r="E153" s="165"/>
      <c r="F153" s="165"/>
      <c r="G153" s="165"/>
      <c r="H153" s="165"/>
      <c r="I153" s="165"/>
      <c r="J153" s="165"/>
      <c r="K153" s="149" t="s">
        <v>0</v>
      </c>
      <c r="L153" s="149"/>
      <c r="M153" s="149" t="s">
        <v>0</v>
      </c>
      <c r="N153" s="149"/>
      <c r="O153" s="149" t="s">
        <v>20</v>
      </c>
      <c r="P153" s="149"/>
      <c r="Q153" s="149"/>
      <c r="R153" s="149" t="s">
        <v>21</v>
      </c>
      <c r="S153" s="149"/>
      <c r="T153" s="149"/>
      <c r="U153" s="149" t="s">
        <v>20</v>
      </c>
      <c r="V153" s="149"/>
      <c r="W153" s="149"/>
      <c r="X153" s="46" t="s">
        <v>21</v>
      </c>
      <c r="Y153" s="40" t="s">
        <v>0</v>
      </c>
    </row>
    <row r="154" spans="1:25" ht="11.25" customHeight="1" x14ac:dyDescent="0.2">
      <c r="A154" s="142" t="s">
        <v>0</v>
      </c>
      <c r="B154" s="142"/>
      <c r="C154" s="164" t="s">
        <v>102</v>
      </c>
      <c r="D154" s="164"/>
      <c r="E154" s="164"/>
      <c r="F154" s="164"/>
      <c r="G154" s="164"/>
      <c r="H154" s="164"/>
      <c r="I154" s="164"/>
      <c r="J154" s="164"/>
      <c r="K154" s="144" t="s">
        <v>0</v>
      </c>
      <c r="L154" s="144"/>
      <c r="M154" s="144" t="s">
        <v>0</v>
      </c>
      <c r="N154" s="144"/>
      <c r="O154" s="151">
        <v>3306</v>
      </c>
      <c r="P154" s="151"/>
      <c r="Q154" s="151"/>
      <c r="R154" s="144" t="s">
        <v>96</v>
      </c>
      <c r="S154" s="144"/>
      <c r="T154" s="144"/>
      <c r="U154" s="151">
        <v>3370</v>
      </c>
      <c r="V154" s="151"/>
      <c r="W154" s="151"/>
      <c r="X154" s="42" t="s">
        <v>96</v>
      </c>
      <c r="Y154" s="38" t="s">
        <v>0</v>
      </c>
    </row>
    <row r="155" spans="1:25" ht="11.25" customHeight="1" x14ac:dyDescent="0.2">
      <c r="A155" s="143" t="s">
        <v>0</v>
      </c>
      <c r="B155" s="143"/>
      <c r="C155" s="159" t="s">
        <v>103</v>
      </c>
      <c r="D155" s="159"/>
      <c r="E155" s="159"/>
      <c r="F155" s="159"/>
      <c r="G155" s="159"/>
      <c r="H155" s="159"/>
      <c r="I155" s="159"/>
      <c r="J155" s="159"/>
      <c r="K155" s="150" t="s">
        <v>0</v>
      </c>
      <c r="L155" s="150"/>
      <c r="M155" s="150" t="s">
        <v>0</v>
      </c>
      <c r="N155" s="150"/>
      <c r="O155" s="171">
        <v>248</v>
      </c>
      <c r="P155" s="171"/>
      <c r="Q155" s="171"/>
      <c r="R155" s="163">
        <v>7.5</v>
      </c>
      <c r="S155" s="163"/>
      <c r="T155" s="163"/>
      <c r="U155" s="171">
        <v>125</v>
      </c>
      <c r="V155" s="171"/>
      <c r="W155" s="171"/>
      <c r="X155" s="47">
        <v>3.7</v>
      </c>
      <c r="Y155" s="48" t="s">
        <v>0</v>
      </c>
    </row>
    <row r="156" spans="1:25" ht="11.25" customHeight="1" x14ac:dyDescent="0.2">
      <c r="A156" s="142" t="s">
        <v>0</v>
      </c>
      <c r="B156" s="142"/>
      <c r="C156" s="161" t="s">
        <v>104</v>
      </c>
      <c r="D156" s="161"/>
      <c r="E156" s="161"/>
      <c r="F156" s="161"/>
      <c r="G156" s="161"/>
      <c r="H156" s="161"/>
      <c r="I156" s="161"/>
      <c r="J156" s="161"/>
      <c r="K156" s="144" t="s">
        <v>0</v>
      </c>
      <c r="L156" s="144"/>
      <c r="M156" s="144" t="s">
        <v>0</v>
      </c>
      <c r="N156" s="144"/>
      <c r="O156" s="151">
        <v>751</v>
      </c>
      <c r="P156" s="151"/>
      <c r="Q156" s="151"/>
      <c r="R156" s="141">
        <v>22.7</v>
      </c>
      <c r="S156" s="141"/>
      <c r="T156" s="141"/>
      <c r="U156" s="151">
        <v>538</v>
      </c>
      <c r="V156" s="151"/>
      <c r="W156" s="151"/>
      <c r="X156" s="49">
        <v>16</v>
      </c>
      <c r="Y156" s="38" t="s">
        <v>0</v>
      </c>
    </row>
    <row r="157" spans="1:25" ht="11.25" customHeight="1" x14ac:dyDescent="0.2">
      <c r="A157" s="143" t="s">
        <v>0</v>
      </c>
      <c r="B157" s="143"/>
      <c r="C157" s="159" t="s">
        <v>30</v>
      </c>
      <c r="D157" s="159"/>
      <c r="E157" s="159"/>
      <c r="F157" s="159"/>
      <c r="G157" s="159"/>
      <c r="H157" s="159"/>
      <c r="I157" s="159"/>
      <c r="J157" s="159"/>
      <c r="K157" s="150" t="s">
        <v>0</v>
      </c>
      <c r="L157" s="150"/>
      <c r="M157" s="150" t="s">
        <v>0</v>
      </c>
      <c r="N157" s="150"/>
      <c r="O157" s="171">
        <v>806</v>
      </c>
      <c r="P157" s="171"/>
      <c r="Q157" s="171"/>
      <c r="R157" s="163">
        <v>24.4</v>
      </c>
      <c r="S157" s="163"/>
      <c r="T157" s="163"/>
      <c r="U157" s="171">
        <v>790</v>
      </c>
      <c r="V157" s="171"/>
      <c r="W157" s="171"/>
      <c r="X157" s="47">
        <v>23.4</v>
      </c>
      <c r="Y157" s="50" t="s">
        <v>0</v>
      </c>
    </row>
    <row r="158" spans="1:25" ht="11.25" customHeight="1" x14ac:dyDescent="0.2">
      <c r="A158" s="142" t="s">
        <v>0</v>
      </c>
      <c r="B158" s="142"/>
      <c r="C158" s="161" t="s">
        <v>31</v>
      </c>
      <c r="D158" s="161"/>
      <c r="E158" s="161"/>
      <c r="F158" s="161"/>
      <c r="G158" s="161"/>
      <c r="H158" s="161"/>
      <c r="I158" s="161"/>
      <c r="J158" s="161"/>
      <c r="K158" s="144" t="s">
        <v>0</v>
      </c>
      <c r="L158" s="144"/>
      <c r="M158" s="144" t="s">
        <v>0</v>
      </c>
      <c r="N158" s="144"/>
      <c r="O158" s="151">
        <v>571</v>
      </c>
      <c r="P158" s="151"/>
      <c r="Q158" s="151"/>
      <c r="R158" s="141">
        <v>17.3</v>
      </c>
      <c r="S158" s="141"/>
      <c r="T158" s="141"/>
      <c r="U158" s="151">
        <v>780</v>
      </c>
      <c r="V158" s="151"/>
      <c r="W158" s="151"/>
      <c r="X158" s="49">
        <v>23.1</v>
      </c>
      <c r="Y158" s="37" t="s">
        <v>0</v>
      </c>
    </row>
    <row r="159" spans="1:25" ht="12" customHeight="1" x14ac:dyDescent="0.2">
      <c r="A159" s="143" t="s">
        <v>0</v>
      </c>
      <c r="B159" s="143"/>
      <c r="C159" s="159" t="s">
        <v>105</v>
      </c>
      <c r="D159" s="159"/>
      <c r="E159" s="159"/>
      <c r="F159" s="159"/>
      <c r="G159" s="159"/>
      <c r="H159" s="159"/>
      <c r="I159" s="159"/>
      <c r="J159" s="159"/>
      <c r="K159" s="150" t="s">
        <v>0</v>
      </c>
      <c r="L159" s="150"/>
      <c r="M159" s="150" t="s">
        <v>0</v>
      </c>
      <c r="N159" s="150"/>
      <c r="O159" s="171">
        <v>279</v>
      </c>
      <c r="P159" s="171"/>
      <c r="Q159" s="171"/>
      <c r="R159" s="163">
        <v>8.4</v>
      </c>
      <c r="S159" s="163"/>
      <c r="T159" s="163"/>
      <c r="U159" s="171">
        <v>397</v>
      </c>
      <c r="V159" s="171"/>
      <c r="W159" s="171"/>
      <c r="X159" s="47">
        <v>11.8</v>
      </c>
      <c r="Y159" s="43" t="s">
        <v>0</v>
      </c>
    </row>
    <row r="160" spans="1:25" ht="11.25" customHeight="1" x14ac:dyDescent="0.2">
      <c r="A160" s="142" t="s">
        <v>0</v>
      </c>
      <c r="B160" s="142"/>
      <c r="C160" s="161" t="s">
        <v>106</v>
      </c>
      <c r="D160" s="161"/>
      <c r="E160" s="161"/>
      <c r="F160" s="161"/>
      <c r="G160" s="161"/>
      <c r="H160" s="161"/>
      <c r="I160" s="161"/>
      <c r="J160" s="161"/>
      <c r="K160" s="144" t="s">
        <v>0</v>
      </c>
      <c r="L160" s="144"/>
      <c r="M160" s="144" t="s">
        <v>0</v>
      </c>
      <c r="N160" s="144"/>
      <c r="O160" s="151">
        <v>178</v>
      </c>
      <c r="P160" s="151"/>
      <c r="Q160" s="151"/>
      <c r="R160" s="141">
        <v>5.4</v>
      </c>
      <c r="S160" s="141"/>
      <c r="T160" s="141"/>
      <c r="U160" s="151">
        <v>219</v>
      </c>
      <c r="V160" s="151"/>
      <c r="W160" s="151"/>
      <c r="X160" s="49">
        <v>6.5</v>
      </c>
      <c r="Y160" s="37" t="s">
        <v>0</v>
      </c>
    </row>
    <row r="161" spans="1:25" ht="11.25" customHeight="1" x14ac:dyDescent="0.2">
      <c r="A161" s="143" t="s">
        <v>0</v>
      </c>
      <c r="B161" s="143"/>
      <c r="C161" s="159" t="s">
        <v>107</v>
      </c>
      <c r="D161" s="159"/>
      <c r="E161" s="159"/>
      <c r="F161" s="159"/>
      <c r="G161" s="159"/>
      <c r="H161" s="159"/>
      <c r="I161" s="159"/>
      <c r="J161" s="159"/>
      <c r="K161" s="150" t="s">
        <v>0</v>
      </c>
      <c r="L161" s="150"/>
      <c r="M161" s="150" t="s">
        <v>0</v>
      </c>
      <c r="N161" s="150"/>
      <c r="O161" s="171">
        <v>190</v>
      </c>
      <c r="P161" s="171"/>
      <c r="Q161" s="171"/>
      <c r="R161" s="163">
        <v>5.7</v>
      </c>
      <c r="S161" s="163"/>
      <c r="T161" s="163"/>
      <c r="U161" s="171">
        <v>196</v>
      </c>
      <c r="V161" s="171"/>
      <c r="W161" s="171"/>
      <c r="X161" s="47">
        <v>5.8</v>
      </c>
      <c r="Y161" s="50" t="s">
        <v>0</v>
      </c>
    </row>
    <row r="162" spans="1:25" ht="11.25" customHeight="1" x14ac:dyDescent="0.2">
      <c r="A162" s="142" t="s">
        <v>0</v>
      </c>
      <c r="B162" s="142"/>
      <c r="C162" s="161" t="s">
        <v>108</v>
      </c>
      <c r="D162" s="161"/>
      <c r="E162" s="161"/>
      <c r="F162" s="161"/>
      <c r="G162" s="161"/>
      <c r="H162" s="161"/>
      <c r="I162" s="161"/>
      <c r="J162" s="161"/>
      <c r="K162" s="144" t="s">
        <v>0</v>
      </c>
      <c r="L162" s="144"/>
      <c r="M162" s="144" t="s">
        <v>0</v>
      </c>
      <c r="N162" s="144"/>
      <c r="O162" s="151">
        <v>117</v>
      </c>
      <c r="P162" s="151"/>
      <c r="Q162" s="151"/>
      <c r="R162" s="141">
        <v>3.5</v>
      </c>
      <c r="S162" s="141"/>
      <c r="T162" s="141"/>
      <c r="U162" s="151">
        <v>139</v>
      </c>
      <c r="V162" s="151"/>
      <c r="W162" s="151"/>
      <c r="X162" s="49">
        <v>4.0999999999999996</v>
      </c>
      <c r="Y162" s="38" t="s">
        <v>0</v>
      </c>
    </row>
    <row r="163" spans="1:25" ht="11.25" customHeight="1" x14ac:dyDescent="0.2">
      <c r="A163" s="150" t="s">
        <v>0</v>
      </c>
      <c r="B163" s="150"/>
      <c r="C163" s="159" t="s">
        <v>109</v>
      </c>
      <c r="D163" s="159"/>
      <c r="E163" s="159"/>
      <c r="F163" s="159"/>
      <c r="G163" s="159"/>
      <c r="H163" s="159"/>
      <c r="I163" s="159"/>
      <c r="J163" s="159"/>
      <c r="K163" s="150" t="s">
        <v>0</v>
      </c>
      <c r="L163" s="150"/>
      <c r="M163" s="150" t="s">
        <v>0</v>
      </c>
      <c r="N163" s="150"/>
      <c r="O163" s="171">
        <v>116</v>
      </c>
      <c r="P163" s="171"/>
      <c r="Q163" s="171"/>
      <c r="R163" s="163">
        <v>3.5</v>
      </c>
      <c r="S163" s="163"/>
      <c r="T163" s="163"/>
      <c r="U163" s="171">
        <v>118</v>
      </c>
      <c r="V163" s="171"/>
      <c r="W163" s="171"/>
      <c r="X163" s="47">
        <v>3.5</v>
      </c>
      <c r="Y163" s="44" t="s">
        <v>0</v>
      </c>
    </row>
    <row r="164" spans="1:25" ht="11.25" customHeight="1" x14ac:dyDescent="0.2">
      <c r="A164" s="142" t="s">
        <v>0</v>
      </c>
      <c r="B164" s="142"/>
      <c r="C164" s="161" t="s">
        <v>110</v>
      </c>
      <c r="D164" s="161"/>
      <c r="E164" s="161"/>
      <c r="F164" s="161"/>
      <c r="G164" s="161"/>
      <c r="H164" s="161"/>
      <c r="I164" s="161"/>
      <c r="J164" s="161"/>
      <c r="K164" s="144" t="s">
        <v>0</v>
      </c>
      <c r="L164" s="144"/>
      <c r="M164" s="144" t="s">
        <v>0</v>
      </c>
      <c r="N164" s="144"/>
      <c r="O164" s="151">
        <v>28</v>
      </c>
      <c r="P164" s="151"/>
      <c r="Q164" s="151"/>
      <c r="R164" s="141">
        <v>0.8</v>
      </c>
      <c r="S164" s="141"/>
      <c r="T164" s="141"/>
      <c r="U164" s="151">
        <v>42</v>
      </c>
      <c r="V164" s="151"/>
      <c r="W164" s="151"/>
      <c r="X164" s="49">
        <v>1.2</v>
      </c>
      <c r="Y164" s="38" t="s">
        <v>0</v>
      </c>
    </row>
    <row r="165" spans="1:25" ht="11.25" customHeight="1" x14ac:dyDescent="0.2">
      <c r="A165" s="143" t="s">
        <v>0</v>
      </c>
      <c r="B165" s="143"/>
      <c r="C165" s="159" t="s">
        <v>111</v>
      </c>
      <c r="D165" s="159"/>
      <c r="E165" s="159"/>
      <c r="F165" s="159"/>
      <c r="G165" s="159"/>
      <c r="H165" s="159"/>
      <c r="I165" s="159"/>
      <c r="J165" s="159"/>
      <c r="K165" s="150" t="s">
        <v>0</v>
      </c>
      <c r="L165" s="150"/>
      <c r="M165" s="150" t="s">
        <v>0</v>
      </c>
      <c r="N165" s="150"/>
      <c r="O165" s="171">
        <v>22</v>
      </c>
      <c r="P165" s="171"/>
      <c r="Q165" s="171"/>
      <c r="R165" s="163">
        <v>0.7</v>
      </c>
      <c r="S165" s="163"/>
      <c r="T165" s="163"/>
      <c r="U165" s="171">
        <v>26</v>
      </c>
      <c r="V165" s="171"/>
      <c r="W165" s="171"/>
      <c r="X165" s="47">
        <v>0.8</v>
      </c>
      <c r="Y165" s="48" t="s">
        <v>0</v>
      </c>
    </row>
    <row r="166" spans="1:25" ht="11.25" customHeight="1" x14ac:dyDescent="0.2">
      <c r="A166" s="142" t="s">
        <v>0</v>
      </c>
      <c r="B166" s="142"/>
      <c r="C166" s="161" t="s">
        <v>0</v>
      </c>
      <c r="D166" s="161"/>
      <c r="E166" s="161"/>
      <c r="F166" s="161"/>
      <c r="G166" s="161"/>
      <c r="H166" s="161"/>
      <c r="I166" s="161"/>
      <c r="J166" s="161"/>
      <c r="K166" s="144" t="s">
        <v>0</v>
      </c>
      <c r="L166" s="144"/>
      <c r="M166" s="144" t="s">
        <v>0</v>
      </c>
      <c r="N166" s="144"/>
      <c r="O166" s="144" t="s">
        <v>0</v>
      </c>
      <c r="P166" s="144"/>
      <c r="Q166" s="144"/>
      <c r="R166" s="144" t="s">
        <v>0</v>
      </c>
      <c r="S166" s="144"/>
      <c r="T166" s="144"/>
      <c r="U166" s="144" t="s">
        <v>0</v>
      </c>
      <c r="V166" s="144"/>
      <c r="W166" s="144"/>
      <c r="X166" s="42" t="s">
        <v>0</v>
      </c>
      <c r="Y166" s="38" t="s">
        <v>0</v>
      </c>
    </row>
    <row r="167" spans="1:25" ht="11.25" customHeight="1" x14ac:dyDescent="0.2">
      <c r="A167" s="143" t="s">
        <v>0</v>
      </c>
      <c r="B167" s="143"/>
      <c r="C167" s="169" t="s">
        <v>112</v>
      </c>
      <c r="D167" s="169"/>
      <c r="E167" s="169"/>
      <c r="F167" s="169"/>
      <c r="G167" s="169"/>
      <c r="H167" s="169"/>
      <c r="I167" s="169"/>
      <c r="J167" s="169"/>
      <c r="K167" s="150" t="s">
        <v>0</v>
      </c>
      <c r="L167" s="150"/>
      <c r="M167" s="150" t="s">
        <v>0</v>
      </c>
      <c r="N167" s="150"/>
      <c r="O167" s="157">
        <v>140591</v>
      </c>
      <c r="P167" s="157"/>
      <c r="Q167" s="157"/>
      <c r="R167" s="150" t="s">
        <v>0</v>
      </c>
      <c r="S167" s="150"/>
      <c r="T167" s="150"/>
      <c r="U167" s="157">
        <v>164919</v>
      </c>
      <c r="V167" s="157"/>
      <c r="W167" s="157"/>
      <c r="X167" s="44" t="s">
        <v>0</v>
      </c>
      <c r="Y167" s="48" t="s">
        <v>0</v>
      </c>
    </row>
    <row r="168" spans="1:25" ht="11.25" customHeight="1" x14ac:dyDescent="0.2">
      <c r="A168" s="142" t="s">
        <v>0</v>
      </c>
      <c r="B168" s="142"/>
      <c r="C168" s="164" t="s">
        <v>113</v>
      </c>
      <c r="D168" s="164"/>
      <c r="E168" s="164"/>
      <c r="F168" s="164"/>
      <c r="G168" s="164"/>
      <c r="H168" s="164"/>
      <c r="I168" s="164"/>
      <c r="J168" s="164"/>
      <c r="K168" s="144" t="s">
        <v>0</v>
      </c>
      <c r="L168" s="144"/>
      <c r="M168" s="144" t="s">
        <v>0</v>
      </c>
      <c r="N168" s="144"/>
      <c r="O168" s="145">
        <v>187119</v>
      </c>
      <c r="P168" s="145"/>
      <c r="Q168" s="145"/>
      <c r="R168" s="144" t="s">
        <v>0</v>
      </c>
      <c r="S168" s="144"/>
      <c r="T168" s="144"/>
      <c r="U168" s="145">
        <v>208587</v>
      </c>
      <c r="V168" s="145"/>
      <c r="W168" s="145"/>
      <c r="X168" s="42" t="s">
        <v>0</v>
      </c>
      <c r="Y168" s="38" t="s">
        <v>0</v>
      </c>
    </row>
    <row r="169" spans="1:25" ht="273.75" customHeight="1" x14ac:dyDescent="0.2">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row>
    <row r="170" spans="1:25" ht="9.6" customHeight="1" x14ac:dyDescent="0.2">
      <c r="B170" s="140" t="s">
        <v>114</v>
      </c>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row>
    <row r="171" spans="1:25" ht="1.5" customHeight="1" x14ac:dyDescent="0.2">
      <c r="A171" s="137" t="s">
        <v>0</v>
      </c>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r="172" spans="1:25" ht="0.6" customHeight="1" x14ac:dyDescent="0.2">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row>
    <row r="173" spans="1:25" ht="0.6"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row>
    <row r="174" spans="1:25" ht="0.6"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row>
    <row r="175" spans="1:25" ht="0.6"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row>
    <row r="176" spans="1:25" ht="3"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row>
    <row r="177" spans="1:25" ht="13.5" customHeight="1" x14ac:dyDescent="0.2">
      <c r="B177" s="138" t="s">
        <v>0</v>
      </c>
      <c r="C177" s="138"/>
      <c r="D177" s="134" t="s">
        <v>0</v>
      </c>
      <c r="E177" s="134"/>
      <c r="F177" s="134"/>
      <c r="G177" s="134"/>
      <c r="H177" s="134"/>
      <c r="I177" s="139" t="s">
        <v>37</v>
      </c>
      <c r="J177" s="139"/>
      <c r="K177" s="139"/>
      <c r="L177" s="139"/>
      <c r="M177" s="139"/>
      <c r="N177" s="139"/>
      <c r="O177" s="139"/>
      <c r="P177" s="139"/>
      <c r="Q177" s="139"/>
      <c r="R177" s="139"/>
      <c r="S177" s="139"/>
      <c r="T177" s="139"/>
      <c r="U177" s="139"/>
      <c r="V177" s="139"/>
      <c r="W177" s="139"/>
      <c r="X177" s="139"/>
      <c r="Y177" s="139"/>
    </row>
    <row r="178" spans="1:25" ht="11.85" customHeight="1" x14ac:dyDescent="0.2">
      <c r="B178" s="130" t="s">
        <v>0</v>
      </c>
      <c r="C178" s="130"/>
      <c r="D178" s="131" t="s">
        <v>0</v>
      </c>
      <c r="E178" s="131"/>
      <c r="F178" s="131"/>
      <c r="G178" s="131"/>
      <c r="H178" s="131"/>
      <c r="I178" s="132" t="s">
        <v>38</v>
      </c>
      <c r="J178" s="132"/>
      <c r="K178" s="132"/>
      <c r="L178" s="132"/>
      <c r="M178" s="132"/>
      <c r="N178" s="132"/>
      <c r="O178" s="132"/>
      <c r="P178" s="132"/>
      <c r="Q178" s="132"/>
      <c r="R178" s="132"/>
      <c r="S178" s="131" t="s">
        <v>0</v>
      </c>
      <c r="T178" s="131"/>
      <c r="U178" s="131"/>
      <c r="V178" s="131"/>
      <c r="W178" s="131"/>
      <c r="X178" s="131"/>
      <c r="Y178" s="131"/>
    </row>
    <row r="179" spans="1:25" ht="15" customHeight="1" x14ac:dyDescent="0.2">
      <c r="B179" s="133" t="s">
        <v>39</v>
      </c>
      <c r="C179" s="133"/>
      <c r="D179" s="134" t="s">
        <v>0</v>
      </c>
      <c r="E179" s="134"/>
      <c r="F179" s="134"/>
      <c r="G179" s="134"/>
      <c r="H179" s="134"/>
      <c r="I179" s="132" t="s">
        <v>40</v>
      </c>
      <c r="J179" s="132"/>
      <c r="K179" s="132"/>
      <c r="L179" s="132" t="s">
        <v>41</v>
      </c>
      <c r="M179" s="132"/>
      <c r="N179" s="132"/>
      <c r="O179" s="173" t="s">
        <v>42</v>
      </c>
      <c r="P179" s="173"/>
      <c r="Q179" s="173"/>
      <c r="R179" s="173"/>
      <c r="S179" s="135" t="s">
        <v>167</v>
      </c>
      <c r="T179" s="135"/>
      <c r="U179" s="135"/>
      <c r="V179" s="135"/>
      <c r="W179" s="135"/>
      <c r="X179" s="135"/>
      <c r="Y179" s="135"/>
    </row>
    <row r="180" spans="1:25" ht="14.45" customHeight="1" x14ac:dyDescent="0.2">
      <c r="E180" s="37" t="s">
        <v>0</v>
      </c>
      <c r="F180" s="134" t="s">
        <v>0</v>
      </c>
      <c r="G180" s="134"/>
      <c r="H180" s="134"/>
      <c r="I180" s="134"/>
      <c r="J180" s="134"/>
      <c r="K180" s="134"/>
      <c r="L180" s="134"/>
      <c r="M180" s="134"/>
      <c r="N180" s="134"/>
      <c r="O180" s="134"/>
      <c r="P180" s="134"/>
      <c r="Q180" s="134" t="s">
        <v>0</v>
      </c>
      <c r="R180" s="134"/>
      <c r="S180" s="134"/>
      <c r="T180" s="134"/>
      <c r="U180" s="134" t="s">
        <v>0</v>
      </c>
      <c r="V180" s="134"/>
      <c r="W180" s="134"/>
      <c r="X180" s="134"/>
      <c r="Y180" s="134"/>
    </row>
    <row r="181" spans="1:25" ht="20.85" customHeight="1" x14ac:dyDescent="0.2">
      <c r="E181" s="175" t="s">
        <v>84</v>
      </c>
      <c r="F181" s="175"/>
      <c r="G181" s="175"/>
      <c r="H181" s="175"/>
      <c r="I181" s="175"/>
      <c r="J181" s="175"/>
      <c r="K181" s="175"/>
      <c r="L181" s="175"/>
      <c r="M181" s="175"/>
      <c r="N181" s="175"/>
      <c r="O181" s="175"/>
      <c r="P181" s="175"/>
      <c r="Q181" s="175"/>
      <c r="R181" s="175"/>
      <c r="S181" s="175"/>
      <c r="T181" s="175"/>
      <c r="U181" s="175"/>
      <c r="V181" s="175"/>
      <c r="W181" s="175"/>
      <c r="X181" s="175"/>
      <c r="Y181" s="175"/>
    </row>
    <row r="182" spans="1:25" ht="6.75" customHeight="1" x14ac:dyDescent="0.2">
      <c r="E182" s="37" t="s">
        <v>0</v>
      </c>
      <c r="F182" s="134" t="s">
        <v>0</v>
      </c>
      <c r="G182" s="134"/>
      <c r="H182" s="134"/>
      <c r="I182" s="134"/>
      <c r="J182" s="134"/>
      <c r="K182" s="134"/>
      <c r="L182" s="134"/>
      <c r="M182" s="134"/>
      <c r="N182" s="134"/>
      <c r="O182" s="134"/>
      <c r="P182" s="134"/>
      <c r="Q182" s="134" t="s">
        <v>0</v>
      </c>
      <c r="R182" s="134"/>
      <c r="S182" s="134"/>
      <c r="T182" s="134"/>
      <c r="U182" s="134" t="s">
        <v>0</v>
      </c>
      <c r="V182" s="134"/>
      <c r="W182" s="134"/>
      <c r="X182" s="134"/>
      <c r="Y182" s="134"/>
    </row>
    <row r="183" spans="1:25" ht="11.45" customHeight="1" x14ac:dyDescent="0.2">
      <c r="E183" s="37" t="s">
        <v>0</v>
      </c>
      <c r="F183" s="134" t="s">
        <v>69</v>
      </c>
      <c r="G183" s="134"/>
      <c r="H183" s="134"/>
      <c r="I183" s="134"/>
      <c r="J183" s="134"/>
      <c r="K183" s="134"/>
      <c r="L183" s="134"/>
      <c r="M183" s="134"/>
      <c r="N183" s="134"/>
      <c r="O183" s="134"/>
      <c r="P183" s="134"/>
      <c r="Q183" s="139" t="s">
        <v>0</v>
      </c>
      <c r="R183" s="139"/>
      <c r="S183" s="139"/>
      <c r="T183" s="139"/>
      <c r="U183" s="139"/>
      <c r="V183" s="139"/>
      <c r="W183" s="139"/>
      <c r="X183" s="139"/>
      <c r="Y183" s="139"/>
    </row>
    <row r="184" spans="1:25" ht="11.45" customHeight="1" x14ac:dyDescent="0.2">
      <c r="E184" s="37" t="s">
        <v>0</v>
      </c>
      <c r="F184" s="134" t="s">
        <v>70</v>
      </c>
      <c r="G184" s="134"/>
      <c r="H184" s="134"/>
      <c r="I184" s="134"/>
      <c r="J184" s="134"/>
      <c r="K184" s="134"/>
      <c r="L184" s="134"/>
      <c r="M184" s="134"/>
      <c r="N184" s="134"/>
      <c r="O184" s="134"/>
      <c r="P184" s="134"/>
      <c r="Q184" s="134"/>
      <c r="R184" s="134"/>
      <c r="S184" s="134"/>
      <c r="T184" s="134"/>
      <c r="U184" s="154" t="s">
        <v>71</v>
      </c>
      <c r="V184" s="154"/>
      <c r="W184" s="154"/>
      <c r="X184" s="154"/>
      <c r="Y184" s="154"/>
    </row>
    <row r="185" spans="1:25" ht="11.45" customHeight="1" x14ac:dyDescent="0.2">
      <c r="E185" s="37" t="s">
        <v>0</v>
      </c>
      <c r="F185" s="134" t="s">
        <v>5</v>
      </c>
      <c r="G185" s="134"/>
      <c r="H185" s="134"/>
      <c r="I185" s="134"/>
      <c r="J185" s="134"/>
      <c r="K185" s="134"/>
      <c r="L185" s="134"/>
      <c r="M185" s="134"/>
      <c r="N185" s="134"/>
      <c r="O185" s="134"/>
      <c r="P185" s="134"/>
      <c r="Q185" s="134"/>
      <c r="R185" s="134"/>
      <c r="S185" s="134"/>
      <c r="T185" s="134"/>
      <c r="U185" s="154" t="s">
        <v>72</v>
      </c>
      <c r="V185" s="154"/>
      <c r="W185" s="154"/>
      <c r="X185" s="154"/>
      <c r="Y185" s="154"/>
    </row>
    <row r="186" spans="1:25" ht="1.7" customHeight="1" x14ac:dyDescent="0.2">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row>
    <row r="187" spans="1:25" ht="1.1499999999999999" customHeight="1" x14ac:dyDescent="0.2">
      <c r="A187" s="152" t="s">
        <v>0</v>
      </c>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row>
    <row r="188" spans="1:25" ht="11.25" customHeight="1" x14ac:dyDescent="0.2">
      <c r="A188" s="177" t="s">
        <v>0</v>
      </c>
      <c r="B188" s="177"/>
      <c r="C188" s="181" t="s">
        <v>0</v>
      </c>
      <c r="D188" s="181"/>
      <c r="E188" s="181"/>
      <c r="F188" s="181"/>
      <c r="G188" s="39" t="s">
        <v>0</v>
      </c>
      <c r="H188" s="181" t="s">
        <v>0</v>
      </c>
      <c r="I188" s="181"/>
      <c r="J188" s="181" t="s">
        <v>0</v>
      </c>
      <c r="K188" s="181"/>
      <c r="L188" s="181"/>
      <c r="M188" s="181" t="s">
        <v>0</v>
      </c>
      <c r="N188" s="181"/>
      <c r="O188" s="181"/>
      <c r="P188" s="181" t="s">
        <v>0</v>
      </c>
      <c r="Q188" s="181"/>
      <c r="R188" s="181"/>
      <c r="S188" s="181"/>
      <c r="T188" s="177" t="s">
        <v>0</v>
      </c>
      <c r="U188" s="177"/>
      <c r="V188" s="177"/>
      <c r="W188" s="177" t="s">
        <v>0</v>
      </c>
      <c r="X188" s="177"/>
      <c r="Y188" s="38" t="s">
        <v>0</v>
      </c>
    </row>
    <row r="189" spans="1:25" ht="11.25" customHeight="1" x14ac:dyDescent="0.2">
      <c r="A189" s="179" t="s">
        <v>0</v>
      </c>
      <c r="B189" s="179"/>
      <c r="C189" s="165" t="s">
        <v>116</v>
      </c>
      <c r="D189" s="165"/>
      <c r="E189" s="165"/>
      <c r="F189" s="165"/>
      <c r="G189" s="165"/>
      <c r="H189" s="165"/>
      <c r="I189" s="165"/>
      <c r="J189" s="165"/>
      <c r="K189" s="165"/>
      <c r="L189" s="165"/>
      <c r="M189" s="165"/>
      <c r="N189" s="165"/>
      <c r="O189" s="165"/>
      <c r="P189" s="165"/>
      <c r="Q189" s="165"/>
      <c r="R189" s="165"/>
      <c r="S189" s="165"/>
      <c r="T189" s="149" t="s">
        <v>20</v>
      </c>
      <c r="U189" s="149"/>
      <c r="V189" s="149"/>
      <c r="W189" s="149" t="s">
        <v>21</v>
      </c>
      <c r="X189" s="149"/>
      <c r="Y189" s="40" t="s">
        <v>0</v>
      </c>
    </row>
    <row r="190" spans="1:25" ht="11.25" customHeight="1" x14ac:dyDescent="0.2">
      <c r="A190" s="177" t="s">
        <v>0</v>
      </c>
      <c r="B190" s="177"/>
      <c r="C190" s="164" t="s">
        <v>102</v>
      </c>
      <c r="D190" s="164"/>
      <c r="E190" s="164"/>
      <c r="F190" s="164"/>
      <c r="G190" s="164"/>
      <c r="H190" s="164"/>
      <c r="I190" s="164"/>
      <c r="J190" s="164"/>
      <c r="K190" s="164"/>
      <c r="L190" s="164"/>
      <c r="M190" s="164"/>
      <c r="N190" s="164"/>
      <c r="O190" s="164"/>
      <c r="P190" s="164"/>
      <c r="Q190" s="164"/>
      <c r="R190" s="164"/>
      <c r="S190" s="164"/>
      <c r="T190" s="151">
        <v>3294</v>
      </c>
      <c r="U190" s="151"/>
      <c r="V190" s="151"/>
      <c r="W190" s="144" t="s">
        <v>96</v>
      </c>
      <c r="X190" s="144"/>
      <c r="Y190" s="38" t="s">
        <v>0</v>
      </c>
    </row>
    <row r="191" spans="1:25" ht="11.25" customHeight="1" x14ac:dyDescent="0.2">
      <c r="A191" s="180" t="s">
        <v>0</v>
      </c>
      <c r="B191" s="180"/>
      <c r="C191" s="159" t="s">
        <v>117</v>
      </c>
      <c r="D191" s="159"/>
      <c r="E191" s="159"/>
      <c r="F191" s="159"/>
      <c r="G191" s="159"/>
      <c r="H191" s="159"/>
      <c r="I191" s="159"/>
      <c r="J191" s="159"/>
      <c r="K191" s="159"/>
      <c r="L191" s="159"/>
      <c r="M191" s="159"/>
      <c r="N191" s="159"/>
      <c r="O191" s="159"/>
      <c r="P191" s="159"/>
      <c r="Q191" s="159"/>
      <c r="R191" s="159"/>
      <c r="S191" s="159"/>
      <c r="T191" s="171">
        <v>1735</v>
      </c>
      <c r="U191" s="171"/>
      <c r="V191" s="171"/>
      <c r="W191" s="163">
        <v>52.7</v>
      </c>
      <c r="X191" s="163"/>
      <c r="Y191" s="48" t="s">
        <v>0</v>
      </c>
    </row>
    <row r="192" spans="1:25" ht="11.25" customHeight="1" x14ac:dyDescent="0.2">
      <c r="A192" s="177" t="s">
        <v>0</v>
      </c>
      <c r="B192" s="177"/>
      <c r="C192" s="161" t="s">
        <v>118</v>
      </c>
      <c r="D192" s="161"/>
      <c r="E192" s="161"/>
      <c r="F192" s="161"/>
      <c r="G192" s="161"/>
      <c r="H192" s="161"/>
      <c r="I192" s="161"/>
      <c r="J192" s="161"/>
      <c r="K192" s="161"/>
      <c r="L192" s="161"/>
      <c r="M192" s="161"/>
      <c r="N192" s="161"/>
      <c r="O192" s="161"/>
      <c r="P192" s="161"/>
      <c r="Q192" s="161"/>
      <c r="R192" s="161"/>
      <c r="S192" s="161"/>
      <c r="T192" s="151">
        <v>1559</v>
      </c>
      <c r="U192" s="151"/>
      <c r="V192" s="151"/>
      <c r="W192" s="141">
        <v>47.3</v>
      </c>
      <c r="X192" s="141"/>
      <c r="Y192" s="38" t="s">
        <v>0</v>
      </c>
    </row>
    <row r="193" spans="1:25" ht="11.25" customHeight="1" x14ac:dyDescent="0.2">
      <c r="A193" s="180" t="s">
        <v>0</v>
      </c>
      <c r="B193" s="180"/>
      <c r="C193" s="180" t="s">
        <v>0</v>
      </c>
      <c r="D193" s="180"/>
      <c r="E193" s="180"/>
      <c r="F193" s="180"/>
      <c r="G193" s="48" t="s">
        <v>0</v>
      </c>
      <c r="H193" s="180" t="s">
        <v>0</v>
      </c>
      <c r="I193" s="180"/>
      <c r="J193" s="180" t="s">
        <v>0</v>
      </c>
      <c r="K193" s="180"/>
      <c r="L193" s="180"/>
      <c r="M193" s="143" t="s">
        <v>0</v>
      </c>
      <c r="N193" s="143"/>
      <c r="O193" s="143"/>
      <c r="P193" s="180" t="s">
        <v>0</v>
      </c>
      <c r="Q193" s="180"/>
      <c r="R193" s="180"/>
      <c r="S193" s="180"/>
      <c r="T193" s="180" t="s">
        <v>0</v>
      </c>
      <c r="U193" s="180"/>
      <c r="V193" s="180"/>
      <c r="W193" s="180" t="s">
        <v>0</v>
      </c>
      <c r="X193" s="180"/>
      <c r="Y193" s="48" t="s">
        <v>0</v>
      </c>
    </row>
    <row r="194" spans="1:25" ht="11.25" customHeight="1" x14ac:dyDescent="0.2">
      <c r="A194" s="146" t="s">
        <v>0</v>
      </c>
      <c r="B194" s="146"/>
      <c r="C194" s="165" t="s">
        <v>119</v>
      </c>
      <c r="D194" s="165"/>
      <c r="E194" s="165"/>
      <c r="F194" s="165"/>
      <c r="G194" s="165"/>
      <c r="H194" s="165"/>
      <c r="I194" s="165"/>
      <c r="J194" s="165"/>
      <c r="K194" s="165"/>
      <c r="L194" s="165"/>
      <c r="M194" s="165"/>
      <c r="N194" s="165"/>
      <c r="O194" s="165"/>
      <c r="P194" s="165"/>
      <c r="Q194" s="165"/>
      <c r="R194" s="165"/>
      <c r="S194" s="165"/>
      <c r="T194" s="146" t="s">
        <v>0</v>
      </c>
      <c r="U194" s="146"/>
      <c r="V194" s="146"/>
      <c r="W194" s="146" t="s">
        <v>0</v>
      </c>
      <c r="X194" s="146"/>
      <c r="Y194" s="45" t="s">
        <v>0</v>
      </c>
    </row>
    <row r="195" spans="1:25" ht="11.25" customHeight="1" x14ac:dyDescent="0.2">
      <c r="A195" s="146" t="s">
        <v>0</v>
      </c>
      <c r="B195" s="146"/>
      <c r="C195" s="146" t="s">
        <v>0</v>
      </c>
      <c r="D195" s="146"/>
      <c r="E195" s="146"/>
      <c r="F195" s="146"/>
      <c r="G195" s="146"/>
      <c r="H195" s="146"/>
      <c r="I195" s="146"/>
      <c r="J195" s="149" t="s">
        <v>0</v>
      </c>
      <c r="K195" s="149"/>
      <c r="L195" s="149"/>
      <c r="M195" s="146" t="s">
        <v>0</v>
      </c>
      <c r="N195" s="146"/>
      <c r="O195" s="146"/>
      <c r="P195" s="146"/>
      <c r="Q195" s="146"/>
      <c r="R195" s="146"/>
      <c r="S195" s="146"/>
      <c r="T195" s="149" t="s">
        <v>20</v>
      </c>
      <c r="U195" s="149"/>
      <c r="V195" s="149"/>
      <c r="W195" s="149" t="s">
        <v>21</v>
      </c>
      <c r="X195" s="149"/>
      <c r="Y195" s="40" t="s">
        <v>0</v>
      </c>
    </row>
    <row r="196" spans="1:25" ht="11.25" customHeight="1" x14ac:dyDescent="0.2">
      <c r="A196" s="142" t="s">
        <v>0</v>
      </c>
      <c r="B196" s="142"/>
      <c r="C196" s="164" t="s">
        <v>102</v>
      </c>
      <c r="D196" s="164"/>
      <c r="E196" s="164"/>
      <c r="F196" s="164"/>
      <c r="G196" s="42" t="s">
        <v>0</v>
      </c>
      <c r="H196" s="144" t="s">
        <v>0</v>
      </c>
      <c r="I196" s="144"/>
      <c r="J196" s="144" t="s">
        <v>0</v>
      </c>
      <c r="K196" s="144"/>
      <c r="L196" s="144"/>
      <c r="M196" s="142" t="s">
        <v>0</v>
      </c>
      <c r="N196" s="142"/>
      <c r="O196" s="142"/>
      <c r="P196" s="144" t="s">
        <v>0</v>
      </c>
      <c r="Q196" s="144"/>
      <c r="R196" s="144"/>
      <c r="S196" s="144"/>
      <c r="T196" s="151">
        <v>2328</v>
      </c>
      <c r="U196" s="151"/>
      <c r="V196" s="151"/>
      <c r="W196" s="144" t="s">
        <v>96</v>
      </c>
      <c r="X196" s="144"/>
      <c r="Y196" s="38" t="s">
        <v>0</v>
      </c>
    </row>
    <row r="197" spans="1:25" ht="10.5" customHeight="1" x14ac:dyDescent="0.2">
      <c r="A197" s="143" t="s">
        <v>0</v>
      </c>
      <c r="B197" s="143"/>
      <c r="C197" s="159" t="s">
        <v>120</v>
      </c>
      <c r="D197" s="159"/>
      <c r="E197" s="159"/>
      <c r="F197" s="159"/>
      <c r="G197" s="159"/>
      <c r="H197" s="159"/>
      <c r="I197" s="159"/>
      <c r="J197" s="150" t="s">
        <v>0</v>
      </c>
      <c r="K197" s="150"/>
      <c r="L197" s="150"/>
      <c r="M197" s="143" t="s">
        <v>0</v>
      </c>
      <c r="N197" s="143"/>
      <c r="O197" s="143"/>
      <c r="P197" s="150" t="s">
        <v>0</v>
      </c>
      <c r="Q197" s="150"/>
      <c r="R197" s="150"/>
      <c r="S197" s="150"/>
      <c r="T197" s="171">
        <v>77</v>
      </c>
      <c r="U197" s="171"/>
      <c r="V197" s="171"/>
      <c r="W197" s="163">
        <v>3.3</v>
      </c>
      <c r="X197" s="163"/>
      <c r="Y197" s="48" t="s">
        <v>0</v>
      </c>
    </row>
    <row r="198" spans="1:25" ht="11.25" customHeight="1" x14ac:dyDescent="0.2">
      <c r="A198" s="142" t="s">
        <v>0</v>
      </c>
      <c r="B198" s="142"/>
      <c r="C198" s="161" t="s">
        <v>121</v>
      </c>
      <c r="D198" s="161"/>
      <c r="E198" s="161"/>
      <c r="F198" s="161"/>
      <c r="G198" s="161"/>
      <c r="H198" s="161"/>
      <c r="I198" s="161"/>
      <c r="J198" s="144" t="s">
        <v>0</v>
      </c>
      <c r="K198" s="144"/>
      <c r="L198" s="144"/>
      <c r="M198" s="142" t="s">
        <v>0</v>
      </c>
      <c r="N198" s="142"/>
      <c r="O198" s="142"/>
      <c r="P198" s="144" t="s">
        <v>0</v>
      </c>
      <c r="Q198" s="144"/>
      <c r="R198" s="144"/>
      <c r="S198" s="144"/>
      <c r="T198" s="151">
        <v>9</v>
      </c>
      <c r="U198" s="151"/>
      <c r="V198" s="151"/>
      <c r="W198" s="141">
        <v>0.4</v>
      </c>
      <c r="X198" s="141"/>
      <c r="Y198" s="38" t="s">
        <v>0</v>
      </c>
    </row>
    <row r="199" spans="1:25" ht="10.5" customHeight="1" x14ac:dyDescent="0.2">
      <c r="A199" s="143" t="s">
        <v>0</v>
      </c>
      <c r="B199" s="143"/>
      <c r="C199" s="159" t="s">
        <v>122</v>
      </c>
      <c r="D199" s="159"/>
      <c r="E199" s="159"/>
      <c r="F199" s="159"/>
      <c r="G199" s="159"/>
      <c r="H199" s="159"/>
      <c r="I199" s="159"/>
      <c r="J199" s="150" t="s">
        <v>0</v>
      </c>
      <c r="K199" s="150"/>
      <c r="L199" s="150"/>
      <c r="M199" s="143" t="s">
        <v>0</v>
      </c>
      <c r="N199" s="143"/>
      <c r="O199" s="143"/>
      <c r="P199" s="150" t="s">
        <v>0</v>
      </c>
      <c r="Q199" s="150"/>
      <c r="R199" s="150"/>
      <c r="S199" s="150"/>
      <c r="T199" s="171">
        <v>135</v>
      </c>
      <c r="U199" s="171"/>
      <c r="V199" s="171"/>
      <c r="W199" s="163">
        <v>5.8</v>
      </c>
      <c r="X199" s="163"/>
      <c r="Y199" s="48" t="s">
        <v>0</v>
      </c>
    </row>
    <row r="200" spans="1:25" ht="11.25" customHeight="1" x14ac:dyDescent="0.2">
      <c r="A200" s="142" t="s">
        <v>0</v>
      </c>
      <c r="B200" s="142"/>
      <c r="C200" s="161" t="s">
        <v>123</v>
      </c>
      <c r="D200" s="161"/>
      <c r="E200" s="161"/>
      <c r="F200" s="161"/>
      <c r="G200" s="161"/>
      <c r="H200" s="161"/>
      <c r="I200" s="161"/>
      <c r="J200" s="144" t="s">
        <v>0</v>
      </c>
      <c r="K200" s="144"/>
      <c r="L200" s="144"/>
      <c r="M200" s="142" t="s">
        <v>0</v>
      </c>
      <c r="N200" s="142"/>
      <c r="O200" s="142"/>
      <c r="P200" s="144" t="s">
        <v>0</v>
      </c>
      <c r="Q200" s="144"/>
      <c r="R200" s="144"/>
      <c r="S200" s="144"/>
      <c r="T200" s="151">
        <v>15</v>
      </c>
      <c r="U200" s="151"/>
      <c r="V200" s="151"/>
      <c r="W200" s="141">
        <v>0.6</v>
      </c>
      <c r="X200" s="141"/>
      <c r="Y200" s="38" t="s">
        <v>0</v>
      </c>
    </row>
    <row r="201" spans="1:25" ht="10.5" customHeight="1" x14ac:dyDescent="0.2">
      <c r="A201" s="143" t="s">
        <v>0</v>
      </c>
      <c r="B201" s="143"/>
      <c r="C201" s="159" t="s">
        <v>124</v>
      </c>
      <c r="D201" s="159"/>
      <c r="E201" s="159"/>
      <c r="F201" s="159"/>
      <c r="G201" s="159"/>
      <c r="H201" s="159"/>
      <c r="I201" s="159"/>
      <c r="J201" s="150" t="s">
        <v>0</v>
      </c>
      <c r="K201" s="150"/>
      <c r="L201" s="150"/>
      <c r="M201" s="143" t="s">
        <v>0</v>
      </c>
      <c r="N201" s="143"/>
      <c r="O201" s="143"/>
      <c r="P201" s="150" t="s">
        <v>0</v>
      </c>
      <c r="Q201" s="150"/>
      <c r="R201" s="150"/>
      <c r="S201" s="150"/>
      <c r="T201" s="171">
        <v>1904</v>
      </c>
      <c r="U201" s="171"/>
      <c r="V201" s="171"/>
      <c r="W201" s="163">
        <v>81.8</v>
      </c>
      <c r="X201" s="163"/>
      <c r="Y201" s="48" t="s">
        <v>0</v>
      </c>
    </row>
    <row r="202" spans="1:25" ht="10.5" customHeight="1" x14ac:dyDescent="0.2">
      <c r="A202" s="177" t="s">
        <v>0</v>
      </c>
      <c r="B202" s="177"/>
      <c r="C202" s="161" t="s">
        <v>125</v>
      </c>
      <c r="D202" s="161"/>
      <c r="E202" s="161"/>
      <c r="F202" s="161"/>
      <c r="G202" s="161"/>
      <c r="H202" s="161"/>
      <c r="I202" s="161"/>
      <c r="J202" s="142" t="s">
        <v>0</v>
      </c>
      <c r="K202" s="142"/>
      <c r="L202" s="142"/>
      <c r="M202" s="142" t="s">
        <v>0</v>
      </c>
      <c r="N202" s="142"/>
      <c r="O202" s="142"/>
      <c r="P202" s="142" t="s">
        <v>0</v>
      </c>
      <c r="Q202" s="142"/>
      <c r="R202" s="142"/>
      <c r="S202" s="142"/>
      <c r="T202" s="151">
        <v>15</v>
      </c>
      <c r="U202" s="151"/>
      <c r="V202" s="151"/>
      <c r="W202" s="141">
        <v>0.6</v>
      </c>
      <c r="X202" s="141"/>
      <c r="Y202" s="38" t="s">
        <v>0</v>
      </c>
    </row>
    <row r="203" spans="1:25" ht="10.5" customHeight="1" x14ac:dyDescent="0.2">
      <c r="A203" s="180" t="s">
        <v>0</v>
      </c>
      <c r="B203" s="180"/>
      <c r="C203" s="159" t="s">
        <v>126</v>
      </c>
      <c r="D203" s="159"/>
      <c r="E203" s="159"/>
      <c r="F203" s="159"/>
      <c r="G203" s="48" t="s">
        <v>0</v>
      </c>
      <c r="H203" s="180" t="s">
        <v>0</v>
      </c>
      <c r="I203" s="180"/>
      <c r="J203" s="180" t="s">
        <v>0</v>
      </c>
      <c r="K203" s="180"/>
      <c r="L203" s="180"/>
      <c r="M203" s="143" t="s">
        <v>0</v>
      </c>
      <c r="N203" s="143"/>
      <c r="O203" s="143"/>
      <c r="P203" s="180" t="s">
        <v>0</v>
      </c>
      <c r="Q203" s="180"/>
      <c r="R203" s="180"/>
      <c r="S203" s="180"/>
      <c r="T203" s="171">
        <v>391</v>
      </c>
      <c r="U203" s="171"/>
      <c r="V203" s="171"/>
      <c r="W203" s="163">
        <v>16.8</v>
      </c>
      <c r="X203" s="163"/>
      <c r="Y203" s="48" t="s">
        <v>0</v>
      </c>
    </row>
    <row r="204" spans="1:25" ht="10.5" customHeight="1" x14ac:dyDescent="0.2">
      <c r="A204" s="177" t="s">
        <v>0</v>
      </c>
      <c r="B204" s="177"/>
      <c r="C204" s="142" t="s">
        <v>0</v>
      </c>
      <c r="D204" s="142"/>
      <c r="E204" s="142"/>
      <c r="F204" s="142"/>
      <c r="G204" s="38" t="s">
        <v>0</v>
      </c>
      <c r="H204" s="177" t="s">
        <v>0</v>
      </c>
      <c r="I204" s="177"/>
      <c r="J204" s="177" t="s">
        <v>0</v>
      </c>
      <c r="K204" s="177"/>
      <c r="L204" s="177"/>
      <c r="M204" s="142" t="s">
        <v>0</v>
      </c>
      <c r="N204" s="142"/>
      <c r="O204" s="142"/>
      <c r="P204" s="177" t="s">
        <v>0</v>
      </c>
      <c r="Q204" s="177"/>
      <c r="R204" s="177"/>
      <c r="S204" s="177"/>
      <c r="T204" s="177" t="s">
        <v>0</v>
      </c>
      <c r="U204" s="177"/>
      <c r="V204" s="177"/>
      <c r="W204" s="177" t="s">
        <v>0</v>
      </c>
      <c r="X204" s="177"/>
      <c r="Y204" s="38" t="s">
        <v>0</v>
      </c>
    </row>
    <row r="205" spans="1:25" ht="10.5" customHeight="1" x14ac:dyDescent="0.2">
      <c r="A205" s="146" t="s">
        <v>0</v>
      </c>
      <c r="B205" s="146"/>
      <c r="C205" s="165" t="s">
        <v>127</v>
      </c>
      <c r="D205" s="165"/>
      <c r="E205" s="165"/>
      <c r="F205" s="165"/>
      <c r="G205" s="165"/>
      <c r="H205" s="165"/>
      <c r="I205" s="165"/>
      <c r="J205" s="165"/>
      <c r="K205" s="165"/>
      <c r="L205" s="165"/>
      <c r="M205" s="165"/>
      <c r="N205" s="165"/>
      <c r="O205" s="165"/>
      <c r="P205" s="165"/>
      <c r="Q205" s="165"/>
      <c r="R205" s="165"/>
      <c r="S205" s="165"/>
      <c r="T205" s="146" t="s">
        <v>0</v>
      </c>
      <c r="U205" s="146"/>
      <c r="V205" s="146"/>
      <c r="W205" s="146" t="s">
        <v>0</v>
      </c>
      <c r="X205" s="146"/>
      <c r="Y205" s="45" t="s">
        <v>0</v>
      </c>
    </row>
    <row r="206" spans="1:25" ht="11.25" customHeight="1" x14ac:dyDescent="0.2">
      <c r="A206" s="179" t="s">
        <v>0</v>
      </c>
      <c r="B206" s="179"/>
      <c r="C206" s="146" t="s">
        <v>0</v>
      </c>
      <c r="D206" s="146"/>
      <c r="E206" s="146"/>
      <c r="F206" s="146"/>
      <c r="G206" s="45" t="s">
        <v>0</v>
      </c>
      <c r="H206" s="149" t="s">
        <v>0</v>
      </c>
      <c r="I206" s="149"/>
      <c r="J206" s="146" t="s">
        <v>0</v>
      </c>
      <c r="K206" s="146"/>
      <c r="L206" s="146"/>
      <c r="M206" s="149" t="s">
        <v>0</v>
      </c>
      <c r="N206" s="149"/>
      <c r="O206" s="149"/>
      <c r="P206" s="146" t="s">
        <v>0</v>
      </c>
      <c r="Q206" s="146"/>
      <c r="R206" s="146"/>
      <c r="S206" s="146"/>
      <c r="T206" s="147" t="s">
        <v>128</v>
      </c>
      <c r="U206" s="147"/>
      <c r="V206" s="147"/>
      <c r="W206" s="147"/>
      <c r="X206" s="147"/>
      <c r="Y206" s="40" t="s">
        <v>0</v>
      </c>
    </row>
    <row r="207" spans="1:25" ht="11.25" customHeight="1" x14ac:dyDescent="0.2">
      <c r="A207" s="179" t="s">
        <v>0</v>
      </c>
      <c r="B207" s="179"/>
      <c r="C207" s="165" t="s">
        <v>0</v>
      </c>
      <c r="D207" s="165"/>
      <c r="E207" s="165"/>
      <c r="F207" s="165"/>
      <c r="G207" s="45" t="s">
        <v>0</v>
      </c>
      <c r="H207" s="146" t="s">
        <v>0</v>
      </c>
      <c r="I207" s="146"/>
      <c r="J207" s="149" t="s">
        <v>0</v>
      </c>
      <c r="K207" s="149"/>
      <c r="L207" s="149"/>
      <c r="M207" s="149"/>
      <c r="N207" s="149"/>
      <c r="O207" s="149"/>
      <c r="P207" s="149" t="s">
        <v>129</v>
      </c>
      <c r="Q207" s="149"/>
      <c r="R207" s="149"/>
      <c r="S207" s="149"/>
      <c r="T207" s="149" t="s">
        <v>20</v>
      </c>
      <c r="U207" s="149"/>
      <c r="V207" s="149"/>
      <c r="W207" s="149" t="s">
        <v>130</v>
      </c>
      <c r="X207" s="149"/>
      <c r="Y207" s="40" t="s">
        <v>0</v>
      </c>
    </row>
    <row r="208" spans="1:25" ht="11.25" customHeight="1" x14ac:dyDescent="0.2">
      <c r="A208" s="142" t="s">
        <v>0</v>
      </c>
      <c r="B208" s="142"/>
      <c r="C208" s="142" t="s">
        <v>102</v>
      </c>
      <c r="D208" s="142"/>
      <c r="E208" s="142"/>
      <c r="F208" s="142"/>
      <c r="G208" s="42" t="s">
        <v>0</v>
      </c>
      <c r="H208" s="144" t="s">
        <v>0</v>
      </c>
      <c r="I208" s="144"/>
      <c r="J208" s="144" t="s">
        <v>0</v>
      </c>
      <c r="K208" s="144"/>
      <c r="L208" s="144"/>
      <c r="M208" s="144" t="s">
        <v>0</v>
      </c>
      <c r="N208" s="144"/>
      <c r="O208" s="144"/>
      <c r="P208" s="151">
        <v>4195</v>
      </c>
      <c r="Q208" s="151"/>
      <c r="R208" s="151"/>
      <c r="S208" s="151"/>
      <c r="T208" s="151">
        <v>3294</v>
      </c>
      <c r="U208" s="151"/>
      <c r="V208" s="151"/>
      <c r="W208" s="141">
        <v>78.5</v>
      </c>
      <c r="X208" s="141"/>
      <c r="Y208" s="38" t="s">
        <v>0</v>
      </c>
    </row>
    <row r="209" spans="1:25" ht="11.25" customHeight="1" x14ac:dyDescent="0.2">
      <c r="A209" s="143" t="s">
        <v>0</v>
      </c>
      <c r="B209" s="143"/>
      <c r="C209" s="169" t="s">
        <v>131</v>
      </c>
      <c r="D209" s="169"/>
      <c r="E209" s="169"/>
      <c r="F209" s="169"/>
      <c r="G209" s="44" t="s">
        <v>0</v>
      </c>
      <c r="H209" s="150" t="s">
        <v>0</v>
      </c>
      <c r="I209" s="150"/>
      <c r="J209" s="150" t="s">
        <v>0</v>
      </c>
      <c r="K209" s="150"/>
      <c r="L209" s="150"/>
      <c r="M209" s="150" t="s">
        <v>0</v>
      </c>
      <c r="N209" s="150"/>
      <c r="O209" s="150"/>
      <c r="P209" s="171">
        <v>132</v>
      </c>
      <c r="Q209" s="171"/>
      <c r="R209" s="171"/>
      <c r="S209" s="171"/>
      <c r="T209" s="171">
        <v>61</v>
      </c>
      <c r="U209" s="171"/>
      <c r="V209" s="171"/>
      <c r="W209" s="163">
        <v>46.2</v>
      </c>
      <c r="X209" s="163"/>
      <c r="Y209" s="48" t="s">
        <v>0</v>
      </c>
    </row>
    <row r="210" spans="1:25" ht="10.5" customHeight="1" x14ac:dyDescent="0.2">
      <c r="A210" s="142" t="s">
        <v>0</v>
      </c>
      <c r="B210" s="142"/>
      <c r="C210" s="164" t="s">
        <v>46</v>
      </c>
      <c r="D210" s="164"/>
      <c r="E210" s="164"/>
      <c r="F210" s="164"/>
      <c r="G210" s="42" t="s">
        <v>0</v>
      </c>
      <c r="H210" s="144" t="s">
        <v>0</v>
      </c>
      <c r="I210" s="144"/>
      <c r="J210" s="144" t="s">
        <v>0</v>
      </c>
      <c r="K210" s="144"/>
      <c r="L210" s="144"/>
      <c r="M210" s="144" t="s">
        <v>0</v>
      </c>
      <c r="N210" s="144"/>
      <c r="O210" s="144"/>
      <c r="P210" s="151">
        <v>395</v>
      </c>
      <c r="Q210" s="151"/>
      <c r="R210" s="151"/>
      <c r="S210" s="151"/>
      <c r="T210" s="151">
        <v>234</v>
      </c>
      <c r="U210" s="151"/>
      <c r="V210" s="151"/>
      <c r="W210" s="141">
        <v>59.2</v>
      </c>
      <c r="X210" s="141"/>
      <c r="Y210" s="38" t="s">
        <v>0</v>
      </c>
    </row>
    <row r="211" spans="1:25" ht="11.25" customHeight="1" x14ac:dyDescent="0.2">
      <c r="A211" s="143" t="s">
        <v>0</v>
      </c>
      <c r="B211" s="143"/>
      <c r="C211" s="169" t="s">
        <v>47</v>
      </c>
      <c r="D211" s="169"/>
      <c r="E211" s="169"/>
      <c r="F211" s="169"/>
      <c r="G211" s="44" t="s">
        <v>0</v>
      </c>
      <c r="H211" s="150" t="s">
        <v>0</v>
      </c>
      <c r="I211" s="150"/>
      <c r="J211" s="150" t="s">
        <v>0</v>
      </c>
      <c r="K211" s="150"/>
      <c r="L211" s="150"/>
      <c r="M211" s="150" t="s">
        <v>0</v>
      </c>
      <c r="N211" s="150"/>
      <c r="O211" s="150"/>
      <c r="P211" s="171">
        <v>604</v>
      </c>
      <c r="Q211" s="171"/>
      <c r="R211" s="171"/>
      <c r="S211" s="171"/>
      <c r="T211" s="171">
        <v>463</v>
      </c>
      <c r="U211" s="171"/>
      <c r="V211" s="171"/>
      <c r="W211" s="163">
        <v>76.7</v>
      </c>
      <c r="X211" s="163"/>
      <c r="Y211" s="50" t="s">
        <v>0</v>
      </c>
    </row>
    <row r="212" spans="1:25" ht="11.25" customHeight="1" x14ac:dyDescent="0.2">
      <c r="A212" s="142" t="s">
        <v>0</v>
      </c>
      <c r="B212" s="142"/>
      <c r="C212" s="164" t="s">
        <v>48</v>
      </c>
      <c r="D212" s="164"/>
      <c r="E212" s="164"/>
      <c r="F212" s="164"/>
      <c r="G212" s="41" t="s">
        <v>0</v>
      </c>
      <c r="H212" s="144" t="s">
        <v>0</v>
      </c>
      <c r="I212" s="144"/>
      <c r="J212" s="144" t="s">
        <v>0</v>
      </c>
      <c r="K212" s="144"/>
      <c r="L212" s="144"/>
      <c r="M212" s="144" t="s">
        <v>0</v>
      </c>
      <c r="N212" s="144"/>
      <c r="O212" s="144"/>
      <c r="P212" s="151">
        <v>796</v>
      </c>
      <c r="Q212" s="151"/>
      <c r="R212" s="151"/>
      <c r="S212" s="151"/>
      <c r="T212" s="151">
        <v>657</v>
      </c>
      <c r="U212" s="151"/>
      <c r="V212" s="151"/>
      <c r="W212" s="141">
        <v>82.5</v>
      </c>
      <c r="X212" s="141"/>
      <c r="Y212" s="37" t="s">
        <v>0</v>
      </c>
    </row>
    <row r="213" spans="1:25" ht="11.25" customHeight="1" x14ac:dyDescent="0.2">
      <c r="A213" s="143" t="s">
        <v>0</v>
      </c>
      <c r="B213" s="143"/>
      <c r="C213" s="169" t="s">
        <v>49</v>
      </c>
      <c r="D213" s="169"/>
      <c r="E213" s="169"/>
      <c r="F213" s="169"/>
      <c r="G213" s="43" t="s">
        <v>0</v>
      </c>
      <c r="H213" s="150" t="s">
        <v>0</v>
      </c>
      <c r="I213" s="150"/>
      <c r="J213" s="150" t="s">
        <v>0</v>
      </c>
      <c r="K213" s="150"/>
      <c r="L213" s="150"/>
      <c r="M213" s="150" t="s">
        <v>0</v>
      </c>
      <c r="N213" s="150"/>
      <c r="O213" s="150"/>
      <c r="P213" s="171">
        <v>956</v>
      </c>
      <c r="Q213" s="171"/>
      <c r="R213" s="171"/>
      <c r="S213" s="171"/>
      <c r="T213" s="171">
        <v>815</v>
      </c>
      <c r="U213" s="171"/>
      <c r="V213" s="171"/>
      <c r="W213" s="163">
        <v>85.3</v>
      </c>
      <c r="X213" s="163"/>
      <c r="Y213" s="43" t="s">
        <v>0</v>
      </c>
    </row>
    <row r="214" spans="1:25" ht="11.25" customHeight="1" x14ac:dyDescent="0.2">
      <c r="A214" s="142" t="s">
        <v>0</v>
      </c>
      <c r="B214" s="142"/>
      <c r="C214" s="164" t="s">
        <v>50</v>
      </c>
      <c r="D214" s="164"/>
      <c r="E214" s="164"/>
      <c r="F214" s="164"/>
      <c r="G214" s="41" t="s">
        <v>0</v>
      </c>
      <c r="H214" s="144" t="s">
        <v>0</v>
      </c>
      <c r="I214" s="144"/>
      <c r="J214" s="144" t="s">
        <v>0</v>
      </c>
      <c r="K214" s="144"/>
      <c r="L214" s="144"/>
      <c r="M214" s="144" t="s">
        <v>0</v>
      </c>
      <c r="N214" s="144"/>
      <c r="O214" s="144"/>
      <c r="P214" s="151">
        <v>729</v>
      </c>
      <c r="Q214" s="151"/>
      <c r="R214" s="151"/>
      <c r="S214" s="151"/>
      <c r="T214" s="151">
        <v>624</v>
      </c>
      <c r="U214" s="151"/>
      <c r="V214" s="151"/>
      <c r="W214" s="141">
        <v>85.6</v>
      </c>
      <c r="X214" s="141"/>
      <c r="Y214" s="37" t="s">
        <v>0</v>
      </c>
    </row>
    <row r="215" spans="1:25" ht="11.25" customHeight="1" x14ac:dyDescent="0.2">
      <c r="A215" s="143" t="s">
        <v>0</v>
      </c>
      <c r="B215" s="143"/>
      <c r="C215" s="169" t="s">
        <v>132</v>
      </c>
      <c r="D215" s="169"/>
      <c r="E215" s="169"/>
      <c r="F215" s="169"/>
      <c r="G215" s="43" t="s">
        <v>0</v>
      </c>
      <c r="H215" s="150" t="s">
        <v>0</v>
      </c>
      <c r="I215" s="150"/>
      <c r="J215" s="150" t="s">
        <v>0</v>
      </c>
      <c r="K215" s="150"/>
      <c r="L215" s="150"/>
      <c r="M215" s="150" t="s">
        <v>0</v>
      </c>
      <c r="N215" s="150"/>
      <c r="O215" s="150"/>
      <c r="P215" s="171">
        <v>433</v>
      </c>
      <c r="Q215" s="171"/>
      <c r="R215" s="171"/>
      <c r="S215" s="171"/>
      <c r="T215" s="171">
        <v>337</v>
      </c>
      <c r="U215" s="171"/>
      <c r="V215" s="171"/>
      <c r="W215" s="163">
        <v>77.8</v>
      </c>
      <c r="X215" s="163"/>
      <c r="Y215" s="50" t="s">
        <v>0</v>
      </c>
    </row>
    <row r="216" spans="1:25" ht="11.25" customHeight="1" x14ac:dyDescent="0.2">
      <c r="A216" s="142" t="s">
        <v>0</v>
      </c>
      <c r="B216" s="142"/>
      <c r="C216" s="164" t="s">
        <v>133</v>
      </c>
      <c r="D216" s="164"/>
      <c r="E216" s="164"/>
      <c r="F216" s="164"/>
      <c r="G216" s="38" t="s">
        <v>0</v>
      </c>
      <c r="H216" s="144" t="s">
        <v>0</v>
      </c>
      <c r="I216" s="144"/>
      <c r="J216" s="144" t="s">
        <v>0</v>
      </c>
      <c r="K216" s="144"/>
      <c r="L216" s="144"/>
      <c r="M216" s="144" t="s">
        <v>0</v>
      </c>
      <c r="N216" s="144"/>
      <c r="O216" s="144"/>
      <c r="P216" s="151">
        <v>150</v>
      </c>
      <c r="Q216" s="151"/>
      <c r="R216" s="151"/>
      <c r="S216" s="151"/>
      <c r="T216" s="151">
        <v>103</v>
      </c>
      <c r="U216" s="151"/>
      <c r="V216" s="151"/>
      <c r="W216" s="141">
        <v>68.7</v>
      </c>
      <c r="X216" s="141"/>
      <c r="Y216" s="38" t="s">
        <v>0</v>
      </c>
    </row>
    <row r="217" spans="1:25" ht="10.5" customHeight="1" x14ac:dyDescent="0.2">
      <c r="A217" s="144" t="s">
        <v>0</v>
      </c>
      <c r="B217" s="144"/>
      <c r="C217" s="164" t="s">
        <v>0</v>
      </c>
      <c r="D217" s="164"/>
      <c r="E217" s="164"/>
      <c r="F217" s="164"/>
      <c r="G217" s="42" t="s">
        <v>0</v>
      </c>
      <c r="H217" s="144" t="s">
        <v>0</v>
      </c>
      <c r="I217" s="144"/>
      <c r="J217" s="144" t="s">
        <v>0</v>
      </c>
      <c r="K217" s="144"/>
      <c r="L217" s="144"/>
      <c r="M217" s="142" t="s">
        <v>0</v>
      </c>
      <c r="N217" s="142"/>
      <c r="O217" s="142"/>
      <c r="P217" s="144" t="s">
        <v>0</v>
      </c>
      <c r="Q217" s="144"/>
      <c r="R217" s="144"/>
      <c r="S217" s="144"/>
      <c r="T217" s="144" t="s">
        <v>0</v>
      </c>
      <c r="U217" s="144"/>
      <c r="V217" s="144"/>
      <c r="W217" s="144" t="s">
        <v>0</v>
      </c>
      <c r="X217" s="144"/>
      <c r="Y217" s="42" t="s">
        <v>0</v>
      </c>
    </row>
    <row r="218" spans="1:25" ht="10.5" customHeight="1" x14ac:dyDescent="0.2">
      <c r="A218" s="146" t="s">
        <v>0</v>
      </c>
      <c r="B218" s="146"/>
      <c r="C218" s="165" t="s">
        <v>134</v>
      </c>
      <c r="D218" s="165"/>
      <c r="E218" s="165"/>
      <c r="F218" s="165"/>
      <c r="G218" s="165"/>
      <c r="H218" s="165"/>
      <c r="I218" s="165"/>
      <c r="J218" s="165"/>
      <c r="K218" s="165"/>
      <c r="L218" s="165"/>
      <c r="M218" s="165"/>
      <c r="N218" s="165"/>
      <c r="O218" s="165"/>
      <c r="P218" s="165"/>
      <c r="Q218" s="165"/>
      <c r="R218" s="165"/>
      <c r="S218" s="165"/>
      <c r="T218" s="146" t="s">
        <v>0</v>
      </c>
      <c r="U218" s="146"/>
      <c r="V218" s="146"/>
      <c r="W218" s="146" t="s">
        <v>0</v>
      </c>
      <c r="X218" s="146"/>
      <c r="Y218" s="45" t="s">
        <v>0</v>
      </c>
    </row>
    <row r="219" spans="1:25" ht="11.25" customHeight="1" x14ac:dyDescent="0.2">
      <c r="A219" s="146" t="s">
        <v>0</v>
      </c>
      <c r="B219" s="146"/>
      <c r="C219" s="178" t="s">
        <v>0</v>
      </c>
      <c r="D219" s="178"/>
      <c r="E219" s="178"/>
      <c r="F219" s="178"/>
      <c r="G219" s="51" t="s">
        <v>0</v>
      </c>
      <c r="H219" s="148" t="s">
        <v>0</v>
      </c>
      <c r="I219" s="148"/>
      <c r="J219" s="146" t="s">
        <v>0</v>
      </c>
      <c r="K219" s="146"/>
      <c r="L219" s="146"/>
      <c r="M219" s="146" t="s">
        <v>0</v>
      </c>
      <c r="N219" s="146"/>
      <c r="O219" s="146"/>
      <c r="P219" s="146" t="s">
        <v>0</v>
      </c>
      <c r="Q219" s="146"/>
      <c r="R219" s="146"/>
      <c r="S219" s="146"/>
      <c r="T219" s="147" t="s">
        <v>128</v>
      </c>
      <c r="U219" s="147"/>
      <c r="V219" s="147"/>
      <c r="W219" s="147"/>
      <c r="X219" s="147"/>
      <c r="Y219" s="40" t="s">
        <v>0</v>
      </c>
    </row>
    <row r="220" spans="1:25" ht="11.25" customHeight="1" x14ac:dyDescent="0.2">
      <c r="A220" s="146" t="s">
        <v>0</v>
      </c>
      <c r="B220" s="146"/>
      <c r="C220" s="146" t="s">
        <v>0</v>
      </c>
      <c r="D220" s="146"/>
      <c r="E220" s="146"/>
      <c r="F220" s="146"/>
      <c r="G220" s="45" t="s">
        <v>0</v>
      </c>
      <c r="H220" s="146" t="s">
        <v>0</v>
      </c>
      <c r="I220" s="146"/>
      <c r="J220" s="149" t="s">
        <v>0</v>
      </c>
      <c r="K220" s="149"/>
      <c r="L220" s="149"/>
      <c r="M220" s="149"/>
      <c r="N220" s="149"/>
      <c r="O220" s="149"/>
      <c r="P220" s="149" t="s">
        <v>129</v>
      </c>
      <c r="Q220" s="149"/>
      <c r="R220" s="149"/>
      <c r="S220" s="149"/>
      <c r="T220" s="149" t="s">
        <v>20</v>
      </c>
      <c r="U220" s="149"/>
      <c r="V220" s="149"/>
      <c r="W220" s="149" t="s">
        <v>130</v>
      </c>
      <c r="X220" s="149"/>
      <c r="Y220" s="40" t="s">
        <v>0</v>
      </c>
    </row>
    <row r="221" spans="1:25" ht="11.25" customHeight="1" x14ac:dyDescent="0.2">
      <c r="A221" s="142" t="s">
        <v>0</v>
      </c>
      <c r="B221" s="142"/>
      <c r="C221" s="164" t="s">
        <v>102</v>
      </c>
      <c r="D221" s="164"/>
      <c r="E221" s="164"/>
      <c r="F221" s="164"/>
      <c r="G221" s="42" t="s">
        <v>0</v>
      </c>
      <c r="H221" s="144" t="s">
        <v>0</v>
      </c>
      <c r="I221" s="144"/>
      <c r="J221" s="144" t="s">
        <v>0</v>
      </c>
      <c r="K221" s="144"/>
      <c r="L221" s="144"/>
      <c r="M221" s="142" t="s">
        <v>0</v>
      </c>
      <c r="N221" s="142"/>
      <c r="O221" s="142"/>
      <c r="P221" s="151">
        <v>4198</v>
      </c>
      <c r="Q221" s="151"/>
      <c r="R221" s="151"/>
      <c r="S221" s="151"/>
      <c r="T221" s="151">
        <v>3295</v>
      </c>
      <c r="U221" s="151"/>
      <c r="V221" s="151"/>
      <c r="W221" s="141">
        <v>78.5</v>
      </c>
      <c r="X221" s="141"/>
      <c r="Y221" s="38" t="s">
        <v>0</v>
      </c>
    </row>
    <row r="222" spans="1:25" ht="11.25" customHeight="1" x14ac:dyDescent="0.2">
      <c r="A222" s="143" t="s">
        <v>0</v>
      </c>
      <c r="B222" s="143"/>
      <c r="C222" s="159" t="s">
        <v>135</v>
      </c>
      <c r="D222" s="159"/>
      <c r="E222" s="159"/>
      <c r="F222" s="159"/>
      <c r="G222" s="44" t="s">
        <v>0</v>
      </c>
      <c r="H222" s="150" t="s">
        <v>0</v>
      </c>
      <c r="I222" s="150"/>
      <c r="J222" s="150" t="s">
        <v>0</v>
      </c>
      <c r="K222" s="150"/>
      <c r="L222" s="150"/>
      <c r="M222" s="150" t="s">
        <v>0</v>
      </c>
      <c r="N222" s="150"/>
      <c r="O222" s="150"/>
      <c r="P222" s="171">
        <v>4095</v>
      </c>
      <c r="Q222" s="171"/>
      <c r="R222" s="171"/>
      <c r="S222" s="171"/>
      <c r="T222" s="171">
        <v>3235</v>
      </c>
      <c r="U222" s="171"/>
      <c r="V222" s="171"/>
      <c r="W222" s="163">
        <v>79</v>
      </c>
      <c r="X222" s="163"/>
      <c r="Y222" s="48" t="s">
        <v>0</v>
      </c>
    </row>
    <row r="223" spans="1:25" ht="11.25" customHeight="1" x14ac:dyDescent="0.2">
      <c r="A223" s="142" t="s">
        <v>0</v>
      </c>
      <c r="B223" s="142"/>
      <c r="C223" s="161" t="s">
        <v>136</v>
      </c>
      <c r="D223" s="161"/>
      <c r="E223" s="161"/>
      <c r="F223" s="161"/>
      <c r="G223" s="42" t="s">
        <v>0</v>
      </c>
      <c r="H223" s="144" t="s">
        <v>0</v>
      </c>
      <c r="I223" s="144"/>
      <c r="J223" s="144" t="s">
        <v>0</v>
      </c>
      <c r="K223" s="144"/>
      <c r="L223" s="144"/>
      <c r="M223" s="144" t="s">
        <v>0</v>
      </c>
      <c r="N223" s="144"/>
      <c r="O223" s="144"/>
      <c r="P223" s="151">
        <v>7</v>
      </c>
      <c r="Q223" s="151"/>
      <c r="R223" s="151"/>
      <c r="S223" s="151"/>
      <c r="T223" s="151">
        <v>6</v>
      </c>
      <c r="U223" s="151"/>
      <c r="V223" s="151"/>
      <c r="W223" s="141">
        <v>85.7</v>
      </c>
      <c r="X223" s="141"/>
      <c r="Y223" s="38" t="s">
        <v>0</v>
      </c>
    </row>
    <row r="224" spans="1:25" ht="11.25" customHeight="1" x14ac:dyDescent="0.2">
      <c r="A224" s="143" t="s">
        <v>0</v>
      </c>
      <c r="B224" s="143"/>
      <c r="C224" s="159" t="s">
        <v>137</v>
      </c>
      <c r="D224" s="159"/>
      <c r="E224" s="159"/>
      <c r="F224" s="159"/>
      <c r="G224" s="44" t="s">
        <v>0</v>
      </c>
      <c r="H224" s="150" t="s">
        <v>0</v>
      </c>
      <c r="I224" s="150"/>
      <c r="J224" s="150" t="s">
        <v>0</v>
      </c>
      <c r="K224" s="150"/>
      <c r="L224" s="150"/>
      <c r="M224" s="150" t="s">
        <v>0</v>
      </c>
      <c r="N224" s="150"/>
      <c r="O224" s="150"/>
      <c r="P224" s="171">
        <v>29</v>
      </c>
      <c r="Q224" s="171"/>
      <c r="R224" s="171"/>
      <c r="S224" s="171"/>
      <c r="T224" s="171">
        <v>19</v>
      </c>
      <c r="U224" s="171"/>
      <c r="V224" s="171"/>
      <c r="W224" s="163">
        <v>65.5</v>
      </c>
      <c r="X224" s="163"/>
      <c r="Y224" s="48" t="s">
        <v>0</v>
      </c>
    </row>
    <row r="225" spans="1:25" ht="11.25" customHeight="1" x14ac:dyDescent="0.2">
      <c r="A225" s="142" t="s">
        <v>0</v>
      </c>
      <c r="B225" s="142"/>
      <c r="C225" s="161" t="s">
        <v>138</v>
      </c>
      <c r="D225" s="161"/>
      <c r="E225" s="161"/>
      <c r="F225" s="161"/>
      <c r="G225" s="42" t="s">
        <v>0</v>
      </c>
      <c r="H225" s="144" t="s">
        <v>0</v>
      </c>
      <c r="I225" s="144"/>
      <c r="J225" s="144" t="s">
        <v>0</v>
      </c>
      <c r="K225" s="144"/>
      <c r="L225" s="144"/>
      <c r="M225" s="144" t="s">
        <v>0</v>
      </c>
      <c r="N225" s="144"/>
      <c r="O225" s="144"/>
      <c r="P225" s="151">
        <v>13</v>
      </c>
      <c r="Q225" s="151"/>
      <c r="R225" s="151"/>
      <c r="S225" s="151"/>
      <c r="T225" s="151">
        <v>10</v>
      </c>
      <c r="U225" s="151"/>
      <c r="V225" s="151"/>
      <c r="W225" s="141">
        <v>76.900000000000006</v>
      </c>
      <c r="X225" s="141"/>
      <c r="Y225" s="38" t="s">
        <v>0</v>
      </c>
    </row>
    <row r="226" spans="1:25" ht="11.25" customHeight="1" x14ac:dyDescent="0.2">
      <c r="A226" s="143" t="s">
        <v>0</v>
      </c>
      <c r="B226" s="143"/>
      <c r="C226" s="159" t="s">
        <v>139</v>
      </c>
      <c r="D226" s="159"/>
      <c r="E226" s="159"/>
      <c r="F226" s="159"/>
      <c r="G226" s="44" t="s">
        <v>0</v>
      </c>
      <c r="H226" s="150" t="s">
        <v>0</v>
      </c>
      <c r="I226" s="150"/>
      <c r="J226" s="150" t="s">
        <v>0</v>
      </c>
      <c r="K226" s="150"/>
      <c r="L226" s="150"/>
      <c r="M226" s="150" t="s">
        <v>0</v>
      </c>
      <c r="N226" s="150"/>
      <c r="O226" s="150"/>
      <c r="P226" s="171">
        <v>1</v>
      </c>
      <c r="Q226" s="171"/>
      <c r="R226" s="171"/>
      <c r="S226" s="171"/>
      <c r="T226" s="171">
        <v>0</v>
      </c>
      <c r="U226" s="171"/>
      <c r="V226" s="171"/>
      <c r="W226" s="163">
        <v>0</v>
      </c>
      <c r="X226" s="163"/>
      <c r="Y226" s="48" t="s">
        <v>0</v>
      </c>
    </row>
    <row r="227" spans="1:25" ht="11.25" customHeight="1" x14ac:dyDescent="0.2">
      <c r="A227" s="142" t="s">
        <v>0</v>
      </c>
      <c r="B227" s="142"/>
      <c r="C227" s="161" t="s">
        <v>140</v>
      </c>
      <c r="D227" s="161"/>
      <c r="E227" s="161"/>
      <c r="F227" s="161"/>
      <c r="G227" s="42" t="s">
        <v>0</v>
      </c>
      <c r="H227" s="144" t="s">
        <v>0</v>
      </c>
      <c r="I227" s="144"/>
      <c r="J227" s="144" t="s">
        <v>0</v>
      </c>
      <c r="K227" s="144"/>
      <c r="L227" s="144"/>
      <c r="M227" s="144" t="s">
        <v>0</v>
      </c>
      <c r="N227" s="144"/>
      <c r="O227" s="144"/>
      <c r="P227" s="151">
        <v>18</v>
      </c>
      <c r="Q227" s="151"/>
      <c r="R227" s="151"/>
      <c r="S227" s="151"/>
      <c r="T227" s="151">
        <v>6</v>
      </c>
      <c r="U227" s="151"/>
      <c r="V227" s="151"/>
      <c r="W227" s="141">
        <v>33.299999999999997</v>
      </c>
      <c r="X227" s="141"/>
      <c r="Y227" s="38" t="s">
        <v>0</v>
      </c>
    </row>
    <row r="228" spans="1:25" ht="11.25" customHeight="1" x14ac:dyDescent="0.2">
      <c r="A228" s="143" t="s">
        <v>0</v>
      </c>
      <c r="B228" s="143"/>
      <c r="C228" s="159" t="s">
        <v>141</v>
      </c>
      <c r="D228" s="159"/>
      <c r="E228" s="159"/>
      <c r="F228" s="159"/>
      <c r="G228" s="44" t="s">
        <v>0</v>
      </c>
      <c r="H228" s="150" t="s">
        <v>0</v>
      </c>
      <c r="I228" s="150"/>
      <c r="J228" s="150" t="s">
        <v>0</v>
      </c>
      <c r="K228" s="150"/>
      <c r="L228" s="150"/>
      <c r="M228" s="150" t="s">
        <v>0</v>
      </c>
      <c r="N228" s="150"/>
      <c r="O228" s="150"/>
      <c r="P228" s="171">
        <v>35</v>
      </c>
      <c r="Q228" s="171"/>
      <c r="R228" s="171"/>
      <c r="S228" s="171"/>
      <c r="T228" s="171">
        <v>19</v>
      </c>
      <c r="U228" s="171"/>
      <c r="V228" s="171"/>
      <c r="W228" s="163">
        <v>54.3</v>
      </c>
      <c r="X228" s="163"/>
      <c r="Y228" s="48" t="s">
        <v>0</v>
      </c>
    </row>
    <row r="229" spans="1:25" ht="11.25" customHeight="1" x14ac:dyDescent="0.2">
      <c r="A229" s="177" t="s">
        <v>0</v>
      </c>
      <c r="B229" s="177"/>
      <c r="C229" s="177" t="s">
        <v>0</v>
      </c>
      <c r="D229" s="177"/>
      <c r="E229" s="177"/>
      <c r="F229" s="177"/>
      <c r="G229" s="38" t="s">
        <v>0</v>
      </c>
      <c r="H229" s="177" t="s">
        <v>0</v>
      </c>
      <c r="I229" s="177"/>
      <c r="J229" s="177" t="s">
        <v>0</v>
      </c>
      <c r="K229" s="177"/>
      <c r="L229" s="177"/>
      <c r="M229" s="144" t="s">
        <v>0</v>
      </c>
      <c r="N229" s="144"/>
      <c r="O229" s="144"/>
      <c r="P229" s="187" t="s">
        <v>0</v>
      </c>
      <c r="Q229" s="187"/>
      <c r="R229" s="187"/>
      <c r="S229" s="187"/>
      <c r="T229" s="177" t="s">
        <v>0</v>
      </c>
      <c r="U229" s="177"/>
      <c r="V229" s="177"/>
      <c r="W229" s="177" t="s">
        <v>0</v>
      </c>
      <c r="X229" s="177"/>
      <c r="Y229" s="38" t="s">
        <v>0</v>
      </c>
    </row>
    <row r="230" spans="1:25" ht="11.25" customHeight="1" x14ac:dyDescent="0.2">
      <c r="A230" s="143" t="s">
        <v>0</v>
      </c>
      <c r="B230" s="143"/>
      <c r="C230" s="159" t="s">
        <v>142</v>
      </c>
      <c r="D230" s="159"/>
      <c r="E230" s="159"/>
      <c r="F230" s="159"/>
      <c r="G230" s="44" t="s">
        <v>0</v>
      </c>
      <c r="H230" s="150" t="s">
        <v>0</v>
      </c>
      <c r="I230" s="150"/>
      <c r="J230" s="150" t="s">
        <v>0</v>
      </c>
      <c r="K230" s="150"/>
      <c r="L230" s="150"/>
      <c r="M230" s="150" t="s">
        <v>0</v>
      </c>
      <c r="N230" s="150"/>
      <c r="O230" s="150"/>
      <c r="P230" s="171">
        <v>46</v>
      </c>
      <c r="Q230" s="171"/>
      <c r="R230" s="171"/>
      <c r="S230" s="171"/>
      <c r="T230" s="171">
        <v>18</v>
      </c>
      <c r="U230" s="171"/>
      <c r="V230" s="171"/>
      <c r="W230" s="163">
        <v>39.1</v>
      </c>
      <c r="X230" s="163"/>
      <c r="Y230" s="43" t="s">
        <v>0</v>
      </c>
    </row>
    <row r="231" spans="1:25" ht="11.25" customHeight="1" x14ac:dyDescent="0.2">
      <c r="A231" s="177" t="s">
        <v>0</v>
      </c>
      <c r="B231" s="177"/>
      <c r="C231" s="177" t="s">
        <v>0</v>
      </c>
      <c r="D231" s="177"/>
      <c r="E231" s="177"/>
      <c r="F231" s="177"/>
      <c r="G231" s="38" t="s">
        <v>0</v>
      </c>
      <c r="H231" s="177" t="s">
        <v>0</v>
      </c>
      <c r="I231" s="177"/>
      <c r="J231" s="177" t="s">
        <v>0</v>
      </c>
      <c r="K231" s="177"/>
      <c r="L231" s="177"/>
      <c r="M231" s="142" t="s">
        <v>0</v>
      </c>
      <c r="N231" s="142"/>
      <c r="O231" s="142"/>
      <c r="P231" s="177" t="s">
        <v>0</v>
      </c>
      <c r="Q231" s="177"/>
      <c r="R231" s="177"/>
      <c r="S231" s="177"/>
      <c r="T231" s="177" t="s">
        <v>0</v>
      </c>
      <c r="U231" s="177"/>
      <c r="V231" s="177"/>
      <c r="W231" s="177" t="s">
        <v>0</v>
      </c>
      <c r="X231" s="177"/>
      <c r="Y231" s="38" t="s">
        <v>0</v>
      </c>
    </row>
    <row r="232" spans="1:25" ht="11.25" customHeight="1" x14ac:dyDescent="0.2">
      <c r="A232" s="146" t="s">
        <v>0</v>
      </c>
      <c r="B232" s="146"/>
      <c r="C232" s="165" t="s">
        <v>143</v>
      </c>
      <c r="D232" s="165"/>
      <c r="E232" s="165"/>
      <c r="F232" s="165"/>
      <c r="G232" s="165"/>
      <c r="H232" s="165"/>
      <c r="I232" s="165"/>
      <c r="J232" s="165"/>
      <c r="K232" s="165"/>
      <c r="L232" s="165"/>
      <c r="M232" s="165"/>
      <c r="N232" s="165"/>
      <c r="O232" s="165"/>
      <c r="P232" s="165"/>
      <c r="Q232" s="165"/>
      <c r="R232" s="165"/>
      <c r="S232" s="165"/>
      <c r="T232" s="146" t="s">
        <v>0</v>
      </c>
      <c r="U232" s="146"/>
      <c r="V232" s="146"/>
      <c r="W232" s="146" t="s">
        <v>0</v>
      </c>
      <c r="X232" s="146"/>
      <c r="Y232" s="45" t="s">
        <v>0</v>
      </c>
    </row>
    <row r="233" spans="1:25" ht="11.25" customHeight="1" x14ac:dyDescent="0.2">
      <c r="A233" s="146" t="s">
        <v>0</v>
      </c>
      <c r="B233" s="146"/>
      <c r="C233" s="146" t="s">
        <v>0</v>
      </c>
      <c r="D233" s="146"/>
      <c r="E233" s="146"/>
      <c r="F233" s="146"/>
      <c r="G233" s="45" t="s">
        <v>0</v>
      </c>
      <c r="H233" s="148" t="s">
        <v>0</v>
      </c>
      <c r="I233" s="148"/>
      <c r="J233" s="148"/>
      <c r="K233" s="148"/>
      <c r="L233" s="148"/>
      <c r="M233" s="147" t="s">
        <v>0</v>
      </c>
      <c r="N233" s="147"/>
      <c r="O233" s="147"/>
      <c r="P233" s="147"/>
      <c r="Q233" s="147"/>
      <c r="R233" s="147"/>
      <c r="S233" s="147"/>
      <c r="T233" s="147" t="s">
        <v>128</v>
      </c>
      <c r="U233" s="147"/>
      <c r="V233" s="147"/>
      <c r="W233" s="147"/>
      <c r="X233" s="147"/>
      <c r="Y233" s="45" t="s">
        <v>0</v>
      </c>
    </row>
    <row r="234" spans="1:25" ht="11.25" customHeight="1" x14ac:dyDescent="0.2">
      <c r="A234" s="146" t="s">
        <v>0</v>
      </c>
      <c r="B234" s="146"/>
      <c r="C234" s="146" t="s">
        <v>0</v>
      </c>
      <c r="D234" s="146"/>
      <c r="E234" s="146"/>
      <c r="F234" s="146"/>
      <c r="G234" s="45" t="s">
        <v>0</v>
      </c>
      <c r="H234" s="146" t="s">
        <v>0</v>
      </c>
      <c r="I234" s="146"/>
      <c r="J234" s="146" t="s">
        <v>0</v>
      </c>
      <c r="K234" s="146"/>
      <c r="L234" s="146"/>
      <c r="M234" s="149" t="s">
        <v>0</v>
      </c>
      <c r="N234" s="149"/>
      <c r="O234" s="149"/>
      <c r="P234" s="149" t="s">
        <v>129</v>
      </c>
      <c r="Q234" s="149"/>
      <c r="R234" s="149"/>
      <c r="S234" s="149"/>
      <c r="T234" s="149" t="s">
        <v>20</v>
      </c>
      <c r="U234" s="149"/>
      <c r="V234" s="149"/>
      <c r="W234" s="149" t="s">
        <v>130</v>
      </c>
      <c r="X234" s="149"/>
      <c r="Y234" s="45" t="s">
        <v>0</v>
      </c>
    </row>
    <row r="235" spans="1:25" ht="11.25" customHeight="1" x14ac:dyDescent="0.2">
      <c r="A235" s="142" t="s">
        <v>0</v>
      </c>
      <c r="B235" s="142"/>
      <c r="C235" s="164" t="s">
        <v>102</v>
      </c>
      <c r="D235" s="164"/>
      <c r="E235" s="164"/>
      <c r="F235" s="164"/>
      <c r="G235" s="41" t="s">
        <v>0</v>
      </c>
      <c r="H235" s="142" t="s">
        <v>0</v>
      </c>
      <c r="I235" s="142"/>
      <c r="J235" s="142" t="s">
        <v>0</v>
      </c>
      <c r="K235" s="142"/>
      <c r="L235" s="142"/>
      <c r="M235" s="144" t="s">
        <v>0</v>
      </c>
      <c r="N235" s="144"/>
      <c r="O235" s="144"/>
      <c r="P235" s="151">
        <v>4195</v>
      </c>
      <c r="Q235" s="151"/>
      <c r="R235" s="151"/>
      <c r="S235" s="151"/>
      <c r="T235" s="151">
        <v>3294</v>
      </c>
      <c r="U235" s="151"/>
      <c r="V235" s="151"/>
      <c r="W235" s="141">
        <v>78.5</v>
      </c>
      <c r="X235" s="141"/>
      <c r="Y235" s="41" t="s">
        <v>0</v>
      </c>
    </row>
    <row r="236" spans="1:25" ht="11.25" customHeight="1" x14ac:dyDescent="0.2">
      <c r="A236" s="143" t="s">
        <v>0</v>
      </c>
      <c r="B236" s="143"/>
      <c r="C236" s="159" t="s">
        <v>144</v>
      </c>
      <c r="D236" s="159"/>
      <c r="E236" s="159"/>
      <c r="F236" s="159"/>
      <c r="G236" s="43" t="s">
        <v>0</v>
      </c>
      <c r="H236" s="143" t="s">
        <v>0</v>
      </c>
      <c r="I236" s="143"/>
      <c r="J236" s="143" t="s">
        <v>0</v>
      </c>
      <c r="K236" s="143"/>
      <c r="L236" s="143"/>
      <c r="M236" s="150" t="s">
        <v>0</v>
      </c>
      <c r="N236" s="150"/>
      <c r="O236" s="150"/>
      <c r="P236" s="171">
        <v>1262</v>
      </c>
      <c r="Q236" s="171"/>
      <c r="R236" s="171"/>
      <c r="S236" s="171"/>
      <c r="T236" s="171">
        <v>852</v>
      </c>
      <c r="U236" s="171"/>
      <c r="V236" s="171"/>
      <c r="W236" s="163">
        <v>67.5</v>
      </c>
      <c r="X236" s="163"/>
      <c r="Y236" s="43" t="s">
        <v>0</v>
      </c>
    </row>
    <row r="237" spans="1:25" ht="11.25" customHeight="1" x14ac:dyDescent="0.2">
      <c r="A237" s="142" t="s">
        <v>0</v>
      </c>
      <c r="B237" s="142"/>
      <c r="C237" s="161" t="s">
        <v>145</v>
      </c>
      <c r="D237" s="161"/>
      <c r="E237" s="161"/>
      <c r="F237" s="161"/>
      <c r="G237" s="41" t="s">
        <v>0</v>
      </c>
      <c r="H237" s="142" t="s">
        <v>0</v>
      </c>
      <c r="I237" s="142"/>
      <c r="J237" s="142" t="s">
        <v>0</v>
      </c>
      <c r="K237" s="142"/>
      <c r="L237" s="142"/>
      <c r="M237" s="144" t="s">
        <v>0</v>
      </c>
      <c r="N237" s="144"/>
      <c r="O237" s="144"/>
      <c r="P237" s="151">
        <v>1661</v>
      </c>
      <c r="Q237" s="151"/>
      <c r="R237" s="151"/>
      <c r="S237" s="151"/>
      <c r="T237" s="151">
        <v>1426</v>
      </c>
      <c r="U237" s="151"/>
      <c r="V237" s="151"/>
      <c r="W237" s="141">
        <v>85.9</v>
      </c>
      <c r="X237" s="141"/>
      <c r="Y237" s="41" t="s">
        <v>0</v>
      </c>
    </row>
    <row r="238" spans="1:25" ht="11.25" customHeight="1" x14ac:dyDescent="0.2">
      <c r="A238" s="143" t="s">
        <v>0</v>
      </c>
      <c r="B238" s="143"/>
      <c r="C238" s="159" t="s">
        <v>146</v>
      </c>
      <c r="D238" s="159"/>
      <c r="E238" s="159"/>
      <c r="F238" s="159"/>
      <c r="G238" s="43" t="s">
        <v>0</v>
      </c>
      <c r="H238" s="143" t="s">
        <v>0</v>
      </c>
      <c r="I238" s="143"/>
      <c r="J238" s="143" t="s">
        <v>0</v>
      </c>
      <c r="K238" s="143"/>
      <c r="L238" s="143"/>
      <c r="M238" s="150" t="s">
        <v>0</v>
      </c>
      <c r="N238" s="150"/>
      <c r="O238" s="150"/>
      <c r="P238" s="171">
        <v>597</v>
      </c>
      <c r="Q238" s="171"/>
      <c r="R238" s="171"/>
      <c r="S238" s="171"/>
      <c r="T238" s="171">
        <v>479</v>
      </c>
      <c r="U238" s="171"/>
      <c r="V238" s="171"/>
      <c r="W238" s="163">
        <v>80.2</v>
      </c>
      <c r="X238" s="163"/>
      <c r="Y238" s="43" t="s">
        <v>0</v>
      </c>
    </row>
    <row r="239" spans="1:25" ht="11.25" customHeight="1" x14ac:dyDescent="0.2">
      <c r="A239" s="142" t="s">
        <v>0</v>
      </c>
      <c r="B239" s="142"/>
      <c r="C239" s="161" t="s">
        <v>147</v>
      </c>
      <c r="D239" s="161"/>
      <c r="E239" s="161"/>
      <c r="F239" s="161"/>
      <c r="G239" s="41" t="s">
        <v>0</v>
      </c>
      <c r="H239" s="142" t="s">
        <v>0</v>
      </c>
      <c r="I239" s="142"/>
      <c r="J239" s="142" t="s">
        <v>0</v>
      </c>
      <c r="K239" s="142"/>
      <c r="L239" s="142"/>
      <c r="M239" s="144" t="s">
        <v>0</v>
      </c>
      <c r="N239" s="144"/>
      <c r="O239" s="144"/>
      <c r="P239" s="151">
        <v>420</v>
      </c>
      <c r="Q239" s="151"/>
      <c r="R239" s="151"/>
      <c r="S239" s="151"/>
      <c r="T239" s="151">
        <v>342</v>
      </c>
      <c r="U239" s="151"/>
      <c r="V239" s="151"/>
      <c r="W239" s="141">
        <v>81.400000000000006</v>
      </c>
      <c r="X239" s="141"/>
      <c r="Y239" s="41" t="s">
        <v>0</v>
      </c>
    </row>
    <row r="240" spans="1:25" ht="11.25" customHeight="1" x14ac:dyDescent="0.2">
      <c r="A240" s="143" t="s">
        <v>0</v>
      </c>
      <c r="B240" s="143"/>
      <c r="C240" s="159" t="s">
        <v>148</v>
      </c>
      <c r="D240" s="159"/>
      <c r="E240" s="159"/>
      <c r="F240" s="159"/>
      <c r="G240" s="43" t="s">
        <v>0</v>
      </c>
      <c r="H240" s="143" t="s">
        <v>0</v>
      </c>
      <c r="I240" s="143"/>
      <c r="J240" s="143" t="s">
        <v>0</v>
      </c>
      <c r="K240" s="143"/>
      <c r="L240" s="143"/>
      <c r="M240" s="150" t="s">
        <v>0</v>
      </c>
      <c r="N240" s="150"/>
      <c r="O240" s="150"/>
      <c r="P240" s="171">
        <v>171</v>
      </c>
      <c r="Q240" s="171"/>
      <c r="R240" s="171"/>
      <c r="S240" s="171"/>
      <c r="T240" s="171">
        <v>133</v>
      </c>
      <c r="U240" s="171"/>
      <c r="V240" s="171"/>
      <c r="W240" s="163">
        <v>77.8</v>
      </c>
      <c r="X240" s="163"/>
      <c r="Y240" s="43" t="s">
        <v>0</v>
      </c>
    </row>
    <row r="241" spans="1:25" ht="11.25" customHeight="1" x14ac:dyDescent="0.2">
      <c r="A241" s="142" t="s">
        <v>0</v>
      </c>
      <c r="B241" s="142"/>
      <c r="C241" s="161" t="s">
        <v>149</v>
      </c>
      <c r="D241" s="161"/>
      <c r="E241" s="161"/>
      <c r="F241" s="161"/>
      <c r="G241" s="41" t="s">
        <v>0</v>
      </c>
      <c r="H241" s="142" t="s">
        <v>0</v>
      </c>
      <c r="I241" s="142"/>
      <c r="J241" s="142" t="s">
        <v>0</v>
      </c>
      <c r="K241" s="142"/>
      <c r="L241" s="142"/>
      <c r="M241" s="144" t="s">
        <v>0</v>
      </c>
      <c r="N241" s="144"/>
      <c r="O241" s="144"/>
      <c r="P241" s="151">
        <v>56</v>
      </c>
      <c r="Q241" s="151"/>
      <c r="R241" s="151"/>
      <c r="S241" s="151"/>
      <c r="T241" s="151">
        <v>41</v>
      </c>
      <c r="U241" s="151"/>
      <c r="V241" s="151"/>
      <c r="W241" s="141">
        <v>73.2</v>
      </c>
      <c r="X241" s="141"/>
      <c r="Y241" s="41" t="s">
        <v>0</v>
      </c>
    </row>
    <row r="242" spans="1:25" ht="11.25" customHeight="1" x14ac:dyDescent="0.2">
      <c r="A242" s="143" t="s">
        <v>0</v>
      </c>
      <c r="B242" s="143"/>
      <c r="C242" s="159" t="s">
        <v>150</v>
      </c>
      <c r="D242" s="159"/>
      <c r="E242" s="159"/>
      <c r="F242" s="159"/>
      <c r="G242" s="43" t="s">
        <v>0</v>
      </c>
      <c r="H242" s="143" t="s">
        <v>0</v>
      </c>
      <c r="I242" s="143"/>
      <c r="J242" s="143" t="s">
        <v>0</v>
      </c>
      <c r="K242" s="143"/>
      <c r="L242" s="143"/>
      <c r="M242" s="150" t="s">
        <v>0</v>
      </c>
      <c r="N242" s="150"/>
      <c r="O242" s="150"/>
      <c r="P242" s="171">
        <v>28</v>
      </c>
      <c r="Q242" s="171"/>
      <c r="R242" s="171"/>
      <c r="S242" s="171"/>
      <c r="T242" s="171">
        <v>21</v>
      </c>
      <c r="U242" s="171"/>
      <c r="V242" s="171"/>
      <c r="W242" s="163">
        <v>75</v>
      </c>
      <c r="X242" s="163"/>
      <c r="Y242" s="43" t="s">
        <v>0</v>
      </c>
    </row>
    <row r="243" spans="1:25" ht="1.5" customHeight="1" x14ac:dyDescent="0.2">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row>
    <row r="244" spans="1:25" ht="18" customHeight="1" x14ac:dyDescent="0.2">
      <c r="B244" s="140" t="s">
        <v>151</v>
      </c>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row>
    <row r="245" spans="1:25" ht="0.75" customHeight="1" x14ac:dyDescent="0.2">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row>
    <row r="246" spans="1:25" ht="1.5" customHeight="1" x14ac:dyDescent="0.2">
      <c r="A246" s="137" t="s">
        <v>0</v>
      </c>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spans="1:25" ht="3.6" customHeight="1" x14ac:dyDescent="0.2">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row>
    <row r="248" spans="1:25" ht="3.6" customHeight="1" x14ac:dyDescent="0.2">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row>
    <row r="249" spans="1:25" ht="3.6" customHeight="1" x14ac:dyDescent="0.2">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row>
    <row r="250" spans="1:25" ht="3.6" customHeight="1" x14ac:dyDescent="0.2">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row>
    <row r="251" spans="1:25" ht="3" customHeight="1" x14ac:dyDescent="0.2">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row>
    <row r="252" spans="1:25" ht="13.5" customHeight="1" x14ac:dyDescent="0.2">
      <c r="B252" s="138" t="s">
        <v>0</v>
      </c>
      <c r="C252" s="138"/>
      <c r="D252" s="134" t="s">
        <v>0</v>
      </c>
      <c r="E252" s="134"/>
      <c r="F252" s="134"/>
      <c r="G252" s="134"/>
      <c r="H252" s="134"/>
      <c r="I252" s="139" t="s">
        <v>37</v>
      </c>
      <c r="J252" s="139"/>
      <c r="K252" s="139"/>
      <c r="L252" s="139"/>
      <c r="M252" s="139"/>
      <c r="N252" s="139"/>
      <c r="O252" s="139"/>
      <c r="P252" s="139"/>
      <c r="Q252" s="139"/>
      <c r="R252" s="139"/>
      <c r="S252" s="139"/>
      <c r="T252" s="139"/>
      <c r="U252" s="139"/>
      <c r="V252" s="139"/>
      <c r="W252" s="139"/>
      <c r="X252" s="139"/>
      <c r="Y252" s="139"/>
    </row>
    <row r="253" spans="1:25" ht="11.85" customHeight="1" x14ac:dyDescent="0.2">
      <c r="B253" s="130" t="s">
        <v>0</v>
      </c>
      <c r="C253" s="130"/>
      <c r="D253" s="131" t="s">
        <v>0</v>
      </c>
      <c r="E253" s="131"/>
      <c r="F253" s="131"/>
      <c r="G253" s="131"/>
      <c r="H253" s="131"/>
      <c r="I253" s="132" t="s">
        <v>38</v>
      </c>
      <c r="J253" s="132"/>
      <c r="K253" s="132"/>
      <c r="L253" s="132"/>
      <c r="M253" s="132"/>
      <c r="N253" s="132"/>
      <c r="O253" s="132"/>
      <c r="P253" s="132"/>
      <c r="Q253" s="132"/>
      <c r="R253" s="132"/>
      <c r="S253" s="131" t="s">
        <v>0</v>
      </c>
      <c r="T253" s="131"/>
      <c r="U253" s="131"/>
      <c r="V253" s="131"/>
      <c r="W253" s="131"/>
      <c r="X253" s="131"/>
      <c r="Y253" s="131"/>
    </row>
    <row r="254" spans="1:25" ht="15" customHeight="1" x14ac:dyDescent="0.2">
      <c r="B254" s="133" t="s">
        <v>39</v>
      </c>
      <c r="C254" s="133"/>
      <c r="D254" s="134" t="s">
        <v>0</v>
      </c>
      <c r="E254" s="134"/>
      <c r="F254" s="134"/>
      <c r="G254" s="134"/>
      <c r="H254" s="134"/>
      <c r="I254" s="132" t="s">
        <v>40</v>
      </c>
      <c r="J254" s="132"/>
      <c r="K254" s="132"/>
      <c r="L254" s="132" t="s">
        <v>41</v>
      </c>
      <c r="M254" s="132"/>
      <c r="N254" s="132"/>
      <c r="O254" s="173" t="s">
        <v>42</v>
      </c>
      <c r="P254" s="173"/>
      <c r="Q254" s="173"/>
      <c r="R254" s="173"/>
      <c r="S254" s="135" t="s">
        <v>168</v>
      </c>
      <c r="T254" s="135"/>
      <c r="U254" s="135"/>
      <c r="V254" s="135"/>
      <c r="W254" s="135"/>
      <c r="X254" s="135"/>
      <c r="Y254" s="135"/>
    </row>
    <row r="255" spans="1:25" ht="14.45" customHeight="1" x14ac:dyDescent="0.2">
      <c r="E255" s="37" t="s">
        <v>0</v>
      </c>
      <c r="F255" s="134" t="s">
        <v>0</v>
      </c>
      <c r="G255" s="134"/>
      <c r="H255" s="134"/>
      <c r="I255" s="134"/>
      <c r="J255" s="134"/>
      <c r="K255" s="134"/>
      <c r="L255" s="134"/>
      <c r="M255" s="134"/>
      <c r="N255" s="134"/>
      <c r="O255" s="134"/>
      <c r="P255" s="134"/>
      <c r="Q255" s="134" t="s">
        <v>0</v>
      </c>
      <c r="R255" s="134"/>
      <c r="S255" s="134"/>
      <c r="T255" s="134"/>
      <c r="U255" s="134" t="s">
        <v>0</v>
      </c>
      <c r="V255" s="134"/>
      <c r="W255" s="134"/>
      <c r="X255" s="134"/>
      <c r="Y255" s="134"/>
    </row>
    <row r="256" spans="1:25" ht="20.85" customHeight="1" x14ac:dyDescent="0.2">
      <c r="E256" s="175" t="s">
        <v>84</v>
      </c>
      <c r="F256" s="175"/>
      <c r="G256" s="175"/>
      <c r="H256" s="175"/>
      <c r="I256" s="175"/>
      <c r="J256" s="175"/>
      <c r="K256" s="175"/>
      <c r="L256" s="175"/>
      <c r="M256" s="175"/>
      <c r="N256" s="175"/>
      <c r="O256" s="175"/>
      <c r="P256" s="175"/>
      <c r="Q256" s="175"/>
      <c r="R256" s="175"/>
      <c r="S256" s="175"/>
      <c r="T256" s="175"/>
      <c r="U256" s="175"/>
      <c r="V256" s="175"/>
      <c r="W256" s="175"/>
      <c r="X256" s="175"/>
      <c r="Y256" s="175"/>
    </row>
    <row r="257" spans="1:25" ht="6.75" customHeight="1" x14ac:dyDescent="0.2">
      <c r="E257" s="37" t="s">
        <v>0</v>
      </c>
      <c r="F257" s="134" t="s">
        <v>0</v>
      </c>
      <c r="G257" s="134"/>
      <c r="H257" s="134"/>
      <c r="I257" s="134"/>
      <c r="J257" s="134"/>
      <c r="K257" s="134"/>
      <c r="L257" s="134"/>
      <c r="M257" s="134"/>
      <c r="N257" s="134"/>
      <c r="O257" s="134"/>
      <c r="P257" s="134"/>
      <c r="Q257" s="134" t="s">
        <v>0</v>
      </c>
      <c r="R257" s="134"/>
      <c r="S257" s="134"/>
      <c r="T257" s="134"/>
      <c r="U257" s="134" t="s">
        <v>0</v>
      </c>
      <c r="V257" s="134"/>
      <c r="W257" s="134"/>
      <c r="X257" s="134"/>
      <c r="Y257" s="134"/>
    </row>
    <row r="258" spans="1:25" ht="11.45" customHeight="1" x14ac:dyDescent="0.2">
      <c r="E258" s="37" t="s">
        <v>0</v>
      </c>
      <c r="F258" s="134" t="s">
        <v>69</v>
      </c>
      <c r="G258" s="134"/>
      <c r="H258" s="134"/>
      <c r="I258" s="134"/>
      <c r="J258" s="134"/>
      <c r="K258" s="134"/>
      <c r="L258" s="134"/>
      <c r="M258" s="134"/>
      <c r="N258" s="134"/>
      <c r="O258" s="134"/>
      <c r="P258" s="134"/>
      <c r="Q258" s="139" t="s">
        <v>0</v>
      </c>
      <c r="R258" s="139"/>
      <c r="S258" s="139"/>
      <c r="T258" s="139"/>
      <c r="U258" s="139"/>
      <c r="V258" s="139"/>
      <c r="W258" s="139"/>
      <c r="X258" s="139"/>
      <c r="Y258" s="139"/>
    </row>
    <row r="259" spans="1:25" ht="11.45" customHeight="1" x14ac:dyDescent="0.2">
      <c r="E259" s="37" t="s">
        <v>0</v>
      </c>
      <c r="F259" s="134" t="s">
        <v>70</v>
      </c>
      <c r="G259" s="134"/>
      <c r="H259" s="134"/>
      <c r="I259" s="134"/>
      <c r="J259" s="134"/>
      <c r="K259" s="134"/>
      <c r="L259" s="134"/>
      <c r="M259" s="134"/>
      <c r="N259" s="134"/>
      <c r="O259" s="134"/>
      <c r="P259" s="134"/>
      <c r="Q259" s="134"/>
      <c r="R259" s="134"/>
      <c r="S259" s="134"/>
      <c r="T259" s="134"/>
      <c r="U259" s="154" t="s">
        <v>71</v>
      </c>
      <c r="V259" s="154"/>
      <c r="W259" s="154"/>
      <c r="X259" s="154"/>
      <c r="Y259" s="154"/>
    </row>
    <row r="260" spans="1:25" ht="11.45" customHeight="1" x14ac:dyDescent="0.2">
      <c r="E260" s="37" t="s">
        <v>0</v>
      </c>
      <c r="F260" s="134" t="s">
        <v>161</v>
      </c>
      <c r="G260" s="134"/>
      <c r="H260" s="134"/>
      <c r="I260" s="134"/>
      <c r="J260" s="134"/>
      <c r="K260" s="134"/>
      <c r="L260" s="134"/>
      <c r="M260" s="134"/>
      <c r="N260" s="134"/>
      <c r="O260" s="134"/>
      <c r="P260" s="134"/>
      <c r="Q260" s="134"/>
      <c r="R260" s="134"/>
      <c r="S260" s="134"/>
      <c r="T260" s="134"/>
      <c r="U260" s="154" t="s">
        <v>72</v>
      </c>
      <c r="V260" s="154"/>
      <c r="W260" s="154"/>
      <c r="X260" s="154"/>
      <c r="Y260" s="154"/>
    </row>
    <row r="261" spans="1:25" ht="1.7" customHeight="1" x14ac:dyDescent="0.2">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row>
    <row r="262" spans="1:25" ht="1.1499999999999999" customHeight="1" x14ac:dyDescent="0.2">
      <c r="A262" s="152" t="s">
        <v>0</v>
      </c>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row>
    <row r="263" spans="1:25" ht="11.25" customHeight="1" x14ac:dyDescent="0.2">
      <c r="A263" s="177" t="s">
        <v>0</v>
      </c>
      <c r="B263" s="177"/>
      <c r="C263" s="181" t="s">
        <v>0</v>
      </c>
      <c r="D263" s="181"/>
      <c r="E263" s="181" t="s">
        <v>0</v>
      </c>
      <c r="F263" s="181"/>
      <c r="G263" s="181" t="s">
        <v>0</v>
      </c>
      <c r="H263" s="181"/>
      <c r="I263" s="181"/>
      <c r="J263" s="177" t="s">
        <v>0</v>
      </c>
      <c r="K263" s="177"/>
      <c r="L263" s="177"/>
      <c r="M263" s="177"/>
      <c r="N263" s="181" t="s">
        <v>0</v>
      </c>
      <c r="O263" s="181"/>
      <c r="P263" s="181"/>
      <c r="Q263" s="181"/>
      <c r="R263" s="181" t="s">
        <v>0</v>
      </c>
      <c r="S263" s="181"/>
      <c r="T263" s="181"/>
      <c r="U263" s="181"/>
      <c r="V263" s="181" t="s">
        <v>0</v>
      </c>
      <c r="W263" s="181"/>
      <c r="X263" s="181"/>
      <c r="Y263" s="38" t="s">
        <v>0</v>
      </c>
    </row>
    <row r="264" spans="1:25" ht="11.25" customHeight="1" x14ac:dyDescent="0.2">
      <c r="A264" s="179" t="s">
        <v>0</v>
      </c>
      <c r="B264" s="179"/>
      <c r="C264" s="165" t="s">
        <v>13</v>
      </c>
      <c r="D264" s="165"/>
      <c r="E264" s="165"/>
      <c r="F264" s="165"/>
      <c r="G264" s="165"/>
      <c r="H264" s="165"/>
      <c r="I264" s="165"/>
      <c r="J264" s="179" t="s">
        <v>0</v>
      </c>
      <c r="K264" s="179"/>
      <c r="L264" s="179"/>
      <c r="M264" s="179"/>
      <c r="N264" s="165" t="s">
        <v>14</v>
      </c>
      <c r="O264" s="165"/>
      <c r="P264" s="165"/>
      <c r="Q264" s="165"/>
      <c r="R264" s="165"/>
      <c r="S264" s="165"/>
      <c r="T264" s="165"/>
      <c r="U264" s="165"/>
      <c r="V264" s="165"/>
      <c r="W264" s="165"/>
      <c r="X264" s="165"/>
      <c r="Y264" s="40" t="s">
        <v>0</v>
      </c>
    </row>
    <row r="265" spans="1:25" ht="11.25" customHeight="1" x14ac:dyDescent="0.2">
      <c r="A265" s="142" t="s">
        <v>0</v>
      </c>
      <c r="B265" s="142"/>
      <c r="C265" s="142" t="s">
        <v>85</v>
      </c>
      <c r="D265" s="142"/>
      <c r="E265" s="142" t="s">
        <v>0</v>
      </c>
      <c r="F265" s="142"/>
      <c r="G265" s="151">
        <v>37541</v>
      </c>
      <c r="H265" s="151"/>
      <c r="I265" s="151"/>
      <c r="J265" s="144" t="s">
        <v>0</v>
      </c>
      <c r="K265" s="144"/>
      <c r="L265" s="144"/>
      <c r="M265" s="144"/>
      <c r="N265" s="142" t="s">
        <v>86</v>
      </c>
      <c r="O265" s="142"/>
      <c r="P265" s="142"/>
      <c r="Q265" s="142"/>
      <c r="R265" s="142"/>
      <c r="S265" s="142"/>
      <c r="T265" s="142"/>
      <c r="U265" s="142"/>
      <c r="V265" s="145">
        <v>41973</v>
      </c>
      <c r="W265" s="145"/>
      <c r="X265" s="145"/>
      <c r="Y265" s="41" t="s">
        <v>0</v>
      </c>
    </row>
    <row r="266" spans="1:25" ht="11.25" customHeight="1" x14ac:dyDescent="0.2">
      <c r="A266" s="143" t="s">
        <v>0</v>
      </c>
      <c r="B266" s="143"/>
      <c r="C266" s="143" t="s">
        <v>87</v>
      </c>
      <c r="D266" s="143"/>
      <c r="E266" s="143" t="s">
        <v>0</v>
      </c>
      <c r="F266" s="143"/>
      <c r="G266" s="171">
        <v>38012</v>
      </c>
      <c r="H266" s="171"/>
      <c r="I266" s="171"/>
      <c r="J266" s="186" t="s">
        <v>0</v>
      </c>
      <c r="K266" s="186"/>
      <c r="L266" s="186"/>
      <c r="M266" s="186"/>
      <c r="N266" s="143" t="s">
        <v>88</v>
      </c>
      <c r="O266" s="143"/>
      <c r="P266" s="143"/>
      <c r="Q266" s="143"/>
      <c r="R266" s="143"/>
      <c r="S266" s="143"/>
      <c r="T266" s="143"/>
      <c r="U266" s="143"/>
      <c r="V266" s="157">
        <v>50719</v>
      </c>
      <c r="W266" s="157"/>
      <c r="X266" s="157"/>
      <c r="Y266" s="43" t="s">
        <v>0</v>
      </c>
    </row>
    <row r="267" spans="1:25" ht="11.25" customHeight="1" x14ac:dyDescent="0.2">
      <c r="A267" s="142" t="s">
        <v>0</v>
      </c>
      <c r="B267" s="142"/>
      <c r="C267" s="142" t="s">
        <v>89</v>
      </c>
      <c r="D267" s="142"/>
      <c r="E267" s="142" t="s">
        <v>0</v>
      </c>
      <c r="F267" s="142"/>
      <c r="G267" s="151">
        <v>38401</v>
      </c>
      <c r="H267" s="151"/>
      <c r="I267" s="151"/>
      <c r="J267" s="144" t="s">
        <v>0</v>
      </c>
      <c r="K267" s="144"/>
      <c r="L267" s="144"/>
      <c r="M267" s="144"/>
      <c r="N267" s="142" t="s">
        <v>90</v>
      </c>
      <c r="O267" s="142"/>
      <c r="P267" s="142"/>
      <c r="Q267" s="142"/>
      <c r="R267" s="142"/>
      <c r="S267" s="142"/>
      <c r="T267" s="142"/>
      <c r="U267" s="142"/>
      <c r="V267" s="184">
        <v>3.86</v>
      </c>
      <c r="W267" s="184"/>
      <c r="X267" s="184"/>
      <c r="Y267" s="41" t="s">
        <v>0</v>
      </c>
    </row>
    <row r="268" spans="1:25" ht="11.25" customHeight="1" x14ac:dyDescent="0.2">
      <c r="A268" s="143" t="s">
        <v>0</v>
      </c>
      <c r="B268" s="143"/>
      <c r="C268" s="143" t="s">
        <v>90</v>
      </c>
      <c r="D268" s="143"/>
      <c r="E268" s="143" t="s">
        <v>0</v>
      </c>
      <c r="F268" s="143"/>
      <c r="G268" s="174">
        <v>0.2</v>
      </c>
      <c r="H268" s="174"/>
      <c r="I268" s="174"/>
      <c r="J268" s="150" t="s">
        <v>0</v>
      </c>
      <c r="K268" s="150"/>
      <c r="L268" s="150"/>
      <c r="M268" s="150"/>
      <c r="N268" s="143" t="s">
        <v>0</v>
      </c>
      <c r="O268" s="143"/>
      <c r="P268" s="143"/>
      <c r="Q268" s="143"/>
      <c r="R268" s="143"/>
      <c r="S268" s="143"/>
      <c r="T268" s="143"/>
      <c r="U268" s="143"/>
      <c r="V268" s="185" t="s">
        <v>0</v>
      </c>
      <c r="W268" s="185"/>
      <c r="X268" s="185"/>
      <c r="Y268" s="43" t="s">
        <v>0</v>
      </c>
    </row>
    <row r="269" spans="1:25" ht="0.75" customHeight="1" x14ac:dyDescent="0.2">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row>
    <row r="270" spans="1:25" ht="11.25" customHeight="1" x14ac:dyDescent="0.2">
      <c r="A270" s="177" t="s">
        <v>0</v>
      </c>
      <c r="B270" s="177"/>
      <c r="C270" s="177" t="s">
        <v>0</v>
      </c>
      <c r="D270" s="177"/>
      <c r="E270" s="177"/>
      <c r="F270" s="177"/>
      <c r="G270" s="177"/>
      <c r="H270" s="177"/>
      <c r="I270" s="177"/>
      <c r="J270" s="177"/>
      <c r="K270" s="177" t="s">
        <v>0</v>
      </c>
      <c r="L270" s="177"/>
      <c r="M270" s="177" t="s">
        <v>0</v>
      </c>
      <c r="N270" s="177"/>
      <c r="O270" s="177" t="s">
        <v>0</v>
      </c>
      <c r="P270" s="177"/>
      <c r="Q270" s="177"/>
      <c r="R270" s="177" t="s">
        <v>0</v>
      </c>
      <c r="S270" s="177"/>
      <c r="T270" s="177"/>
      <c r="U270" s="177" t="s">
        <v>0</v>
      </c>
      <c r="V270" s="177"/>
      <c r="W270" s="177"/>
      <c r="X270" s="38" t="s">
        <v>0</v>
      </c>
      <c r="Y270" s="38" t="s">
        <v>0</v>
      </c>
    </row>
    <row r="271" spans="1:25" ht="11.25" customHeight="1" x14ac:dyDescent="0.2">
      <c r="A271" s="146" t="s">
        <v>0</v>
      </c>
      <c r="B271" s="146"/>
      <c r="C271" s="146" t="s">
        <v>0</v>
      </c>
      <c r="D271" s="146"/>
      <c r="E271" s="146"/>
      <c r="F271" s="146"/>
      <c r="G271" s="146"/>
      <c r="H271" s="146"/>
      <c r="I271" s="146"/>
      <c r="J271" s="146"/>
      <c r="K271" s="147" t="s">
        <v>91</v>
      </c>
      <c r="L271" s="147"/>
      <c r="M271" s="147"/>
      <c r="N271" s="147"/>
      <c r="O271" s="147" t="s">
        <v>92</v>
      </c>
      <c r="P271" s="147"/>
      <c r="Q271" s="147"/>
      <c r="R271" s="147"/>
      <c r="S271" s="147"/>
      <c r="T271" s="147"/>
      <c r="U271" s="147" t="s">
        <v>93</v>
      </c>
      <c r="V271" s="147"/>
      <c r="W271" s="147"/>
      <c r="X271" s="147"/>
      <c r="Y271" s="40" t="s">
        <v>0</v>
      </c>
    </row>
    <row r="272" spans="1:25" ht="11.25" customHeight="1" x14ac:dyDescent="0.2">
      <c r="A272" s="146" t="s">
        <v>0</v>
      </c>
      <c r="B272" s="146"/>
      <c r="C272" s="165" t="s">
        <v>94</v>
      </c>
      <c r="D272" s="165"/>
      <c r="E272" s="165"/>
      <c r="F272" s="165"/>
      <c r="G272" s="165"/>
      <c r="H272" s="165"/>
      <c r="I272" s="165"/>
      <c r="J272" s="165"/>
      <c r="K272" s="149" t="s">
        <v>20</v>
      </c>
      <c r="L272" s="149"/>
      <c r="M272" s="149" t="s">
        <v>21</v>
      </c>
      <c r="N272" s="149"/>
      <c r="O272" s="149" t="s">
        <v>20</v>
      </c>
      <c r="P272" s="149"/>
      <c r="Q272" s="149"/>
      <c r="R272" s="149" t="s">
        <v>21</v>
      </c>
      <c r="S272" s="149"/>
      <c r="T272" s="149"/>
      <c r="U272" s="149" t="s">
        <v>20</v>
      </c>
      <c r="V272" s="149"/>
      <c r="W272" s="149"/>
      <c r="X272" s="46" t="s">
        <v>21</v>
      </c>
      <c r="Y272" s="40" t="s">
        <v>0</v>
      </c>
    </row>
    <row r="273" spans="1:25" ht="11.25" customHeight="1" x14ac:dyDescent="0.2">
      <c r="A273" s="142" t="s">
        <v>0</v>
      </c>
      <c r="B273" s="142"/>
      <c r="C273" s="164" t="s">
        <v>95</v>
      </c>
      <c r="D273" s="164"/>
      <c r="E273" s="164"/>
      <c r="F273" s="164"/>
      <c r="G273" s="164"/>
      <c r="H273" s="164"/>
      <c r="I273" s="164"/>
      <c r="J273" s="164"/>
      <c r="K273" s="151">
        <v>24562</v>
      </c>
      <c r="L273" s="151"/>
      <c r="M273" s="144" t="s">
        <v>96</v>
      </c>
      <c r="N273" s="144"/>
      <c r="O273" s="151">
        <v>24937</v>
      </c>
      <c r="P273" s="151"/>
      <c r="Q273" s="151"/>
      <c r="R273" s="144" t="s">
        <v>96</v>
      </c>
      <c r="S273" s="144"/>
      <c r="T273" s="144"/>
      <c r="U273" s="151">
        <v>25349</v>
      </c>
      <c r="V273" s="151"/>
      <c r="W273" s="151"/>
      <c r="X273" s="42" t="s">
        <v>96</v>
      </c>
      <c r="Y273" s="38" t="s">
        <v>0</v>
      </c>
    </row>
    <row r="274" spans="1:25" ht="10.5" customHeight="1" x14ac:dyDescent="0.2">
      <c r="A274" s="143" t="s">
        <v>0</v>
      </c>
      <c r="B274" s="143"/>
      <c r="C274" s="159" t="s">
        <v>97</v>
      </c>
      <c r="D274" s="159"/>
      <c r="E274" s="159"/>
      <c r="F274" s="159"/>
      <c r="G274" s="159"/>
      <c r="H274" s="159"/>
      <c r="I274" s="159"/>
      <c r="J274" s="159"/>
      <c r="K274" s="171">
        <v>16255</v>
      </c>
      <c r="L274" s="171"/>
      <c r="M274" s="163">
        <v>66.2</v>
      </c>
      <c r="N274" s="163"/>
      <c r="O274" s="171">
        <v>16533</v>
      </c>
      <c r="P274" s="171"/>
      <c r="Q274" s="171"/>
      <c r="R274" s="163">
        <v>66.3</v>
      </c>
      <c r="S274" s="163"/>
      <c r="T274" s="163"/>
      <c r="U274" s="171">
        <v>16831</v>
      </c>
      <c r="V274" s="171"/>
      <c r="W274" s="171"/>
      <c r="X274" s="47">
        <v>66.400000000000006</v>
      </c>
      <c r="Y274" s="48" t="s">
        <v>0</v>
      </c>
    </row>
    <row r="275" spans="1:25" ht="11.25" customHeight="1" x14ac:dyDescent="0.2">
      <c r="A275" s="142" t="s">
        <v>0</v>
      </c>
      <c r="B275" s="142"/>
      <c r="C275" s="183" t="s">
        <v>98</v>
      </c>
      <c r="D275" s="183"/>
      <c r="E275" s="183"/>
      <c r="F275" s="183"/>
      <c r="G275" s="183"/>
      <c r="H275" s="183"/>
      <c r="I275" s="183"/>
      <c r="J275" s="183"/>
      <c r="K275" s="151">
        <v>12264</v>
      </c>
      <c r="L275" s="151"/>
      <c r="M275" s="141">
        <v>49.9</v>
      </c>
      <c r="N275" s="141"/>
      <c r="O275" s="151">
        <v>12260</v>
      </c>
      <c r="P275" s="151"/>
      <c r="Q275" s="151"/>
      <c r="R275" s="141">
        <v>49.2</v>
      </c>
      <c r="S275" s="141"/>
      <c r="T275" s="141"/>
      <c r="U275" s="151">
        <v>12508</v>
      </c>
      <c r="V275" s="151"/>
      <c r="W275" s="151"/>
      <c r="X275" s="49">
        <v>49.3</v>
      </c>
      <c r="Y275" s="38" t="s">
        <v>0</v>
      </c>
    </row>
    <row r="276" spans="1:25" ht="10.5" customHeight="1" x14ac:dyDescent="0.2">
      <c r="A276" s="143" t="s">
        <v>0</v>
      </c>
      <c r="B276" s="143"/>
      <c r="C276" s="182" t="s">
        <v>99</v>
      </c>
      <c r="D276" s="182"/>
      <c r="E276" s="182"/>
      <c r="F276" s="182"/>
      <c r="G276" s="182"/>
      <c r="H276" s="182"/>
      <c r="I276" s="182"/>
      <c r="J276" s="182"/>
      <c r="K276" s="171">
        <v>3991</v>
      </c>
      <c r="L276" s="171"/>
      <c r="M276" s="163">
        <v>16.2</v>
      </c>
      <c r="N276" s="163"/>
      <c r="O276" s="171">
        <v>4273</v>
      </c>
      <c r="P276" s="171"/>
      <c r="Q276" s="171"/>
      <c r="R276" s="163">
        <v>17.100000000000001</v>
      </c>
      <c r="S276" s="163"/>
      <c r="T276" s="163"/>
      <c r="U276" s="171">
        <v>4323</v>
      </c>
      <c r="V276" s="171"/>
      <c r="W276" s="171"/>
      <c r="X276" s="47">
        <v>17.100000000000001</v>
      </c>
      <c r="Y276" s="48" t="s">
        <v>0</v>
      </c>
    </row>
    <row r="277" spans="1:25" ht="11.25" customHeight="1" x14ac:dyDescent="0.2">
      <c r="A277" s="142" t="s">
        <v>0</v>
      </c>
      <c r="B277" s="142"/>
      <c r="C277" s="161" t="s">
        <v>100</v>
      </c>
      <c r="D277" s="161"/>
      <c r="E277" s="161"/>
      <c r="F277" s="161"/>
      <c r="G277" s="161"/>
      <c r="H277" s="161"/>
      <c r="I277" s="161"/>
      <c r="J277" s="161"/>
      <c r="K277" s="151">
        <v>8307</v>
      </c>
      <c r="L277" s="151"/>
      <c r="M277" s="141">
        <v>33.799999999999997</v>
      </c>
      <c r="N277" s="141"/>
      <c r="O277" s="151">
        <v>8404</v>
      </c>
      <c r="P277" s="151"/>
      <c r="Q277" s="151"/>
      <c r="R277" s="141">
        <v>33.700000000000003</v>
      </c>
      <c r="S277" s="141"/>
      <c r="T277" s="141"/>
      <c r="U277" s="151">
        <v>8517</v>
      </c>
      <c r="V277" s="151"/>
      <c r="W277" s="151"/>
      <c r="X277" s="49">
        <v>33.6</v>
      </c>
      <c r="Y277" s="38" t="s">
        <v>0</v>
      </c>
    </row>
    <row r="278" spans="1:25" ht="11.25" customHeight="1" x14ac:dyDescent="0.2">
      <c r="A278" s="142" t="s">
        <v>0</v>
      </c>
      <c r="B278" s="142"/>
      <c r="C278" s="142" t="s">
        <v>0</v>
      </c>
      <c r="D278" s="142"/>
      <c r="E278" s="142"/>
      <c r="F278" s="142"/>
      <c r="G278" s="142"/>
      <c r="H278" s="142"/>
      <c r="I278" s="142"/>
      <c r="J278" s="142"/>
      <c r="K278" s="144" t="s">
        <v>0</v>
      </c>
      <c r="L278" s="144"/>
      <c r="M278" s="144" t="s">
        <v>0</v>
      </c>
      <c r="N278" s="144"/>
      <c r="O278" s="144" t="s">
        <v>0</v>
      </c>
      <c r="P278" s="144"/>
      <c r="Q278" s="144"/>
      <c r="R278" s="144" t="s">
        <v>0</v>
      </c>
      <c r="S278" s="144"/>
      <c r="T278" s="144"/>
      <c r="U278" s="144" t="s">
        <v>0</v>
      </c>
      <c r="V278" s="144"/>
      <c r="W278" s="144"/>
      <c r="X278" s="42" t="s">
        <v>0</v>
      </c>
      <c r="Y278" s="38" t="s">
        <v>0</v>
      </c>
    </row>
    <row r="279" spans="1:25" ht="11.25" customHeight="1" x14ac:dyDescent="0.2">
      <c r="A279" s="146" t="s">
        <v>0</v>
      </c>
      <c r="B279" s="146"/>
      <c r="C279" s="146" t="s">
        <v>0</v>
      </c>
      <c r="D279" s="146"/>
      <c r="E279" s="146"/>
      <c r="F279" s="146"/>
      <c r="G279" s="146"/>
      <c r="H279" s="146"/>
      <c r="I279" s="146"/>
      <c r="J279" s="146"/>
      <c r="K279" s="147" t="s">
        <v>0</v>
      </c>
      <c r="L279" s="147"/>
      <c r="M279" s="147"/>
      <c r="N279" s="147"/>
      <c r="O279" s="147" t="s">
        <v>92</v>
      </c>
      <c r="P279" s="147"/>
      <c r="Q279" s="147"/>
      <c r="R279" s="147"/>
      <c r="S279" s="147"/>
      <c r="T279" s="147"/>
      <c r="U279" s="147" t="s">
        <v>93</v>
      </c>
      <c r="V279" s="147"/>
      <c r="W279" s="147"/>
      <c r="X279" s="147"/>
      <c r="Y279" s="40" t="s">
        <v>0</v>
      </c>
    </row>
    <row r="280" spans="1:25" ht="11.25" customHeight="1" x14ac:dyDescent="0.2">
      <c r="A280" s="179" t="s">
        <v>0</v>
      </c>
      <c r="B280" s="179"/>
      <c r="C280" s="165" t="s">
        <v>101</v>
      </c>
      <c r="D280" s="165"/>
      <c r="E280" s="165"/>
      <c r="F280" s="165"/>
      <c r="G280" s="165"/>
      <c r="H280" s="165"/>
      <c r="I280" s="165"/>
      <c r="J280" s="165"/>
      <c r="K280" s="149" t="s">
        <v>0</v>
      </c>
      <c r="L280" s="149"/>
      <c r="M280" s="149" t="s">
        <v>0</v>
      </c>
      <c r="N280" s="149"/>
      <c r="O280" s="149" t="s">
        <v>20</v>
      </c>
      <c r="P280" s="149"/>
      <c r="Q280" s="149"/>
      <c r="R280" s="149" t="s">
        <v>21</v>
      </c>
      <c r="S280" s="149"/>
      <c r="T280" s="149"/>
      <c r="U280" s="149" t="s">
        <v>20</v>
      </c>
      <c r="V280" s="149"/>
      <c r="W280" s="149"/>
      <c r="X280" s="46" t="s">
        <v>21</v>
      </c>
      <c r="Y280" s="40" t="s">
        <v>0</v>
      </c>
    </row>
    <row r="281" spans="1:25" ht="11.25" customHeight="1" x14ac:dyDescent="0.2">
      <c r="A281" s="142" t="s">
        <v>0</v>
      </c>
      <c r="B281" s="142"/>
      <c r="C281" s="164" t="s">
        <v>102</v>
      </c>
      <c r="D281" s="164"/>
      <c r="E281" s="164"/>
      <c r="F281" s="164"/>
      <c r="G281" s="164"/>
      <c r="H281" s="164"/>
      <c r="I281" s="164"/>
      <c r="J281" s="164"/>
      <c r="K281" s="144" t="s">
        <v>0</v>
      </c>
      <c r="L281" s="144"/>
      <c r="M281" s="144" t="s">
        <v>0</v>
      </c>
      <c r="N281" s="144"/>
      <c r="O281" s="151">
        <v>12261</v>
      </c>
      <c r="P281" s="151"/>
      <c r="Q281" s="151"/>
      <c r="R281" s="144" t="s">
        <v>96</v>
      </c>
      <c r="S281" s="144"/>
      <c r="T281" s="144"/>
      <c r="U281" s="151">
        <v>12509</v>
      </c>
      <c r="V281" s="151"/>
      <c r="W281" s="151"/>
      <c r="X281" s="42" t="s">
        <v>96</v>
      </c>
      <c r="Y281" s="38" t="s">
        <v>0</v>
      </c>
    </row>
    <row r="282" spans="1:25" ht="11.25" customHeight="1" x14ac:dyDescent="0.2">
      <c r="A282" s="143" t="s">
        <v>0</v>
      </c>
      <c r="B282" s="143"/>
      <c r="C282" s="159" t="s">
        <v>103</v>
      </c>
      <c r="D282" s="159"/>
      <c r="E282" s="159"/>
      <c r="F282" s="159"/>
      <c r="G282" s="159"/>
      <c r="H282" s="159"/>
      <c r="I282" s="159"/>
      <c r="J282" s="159"/>
      <c r="K282" s="150" t="s">
        <v>0</v>
      </c>
      <c r="L282" s="150"/>
      <c r="M282" s="150" t="s">
        <v>0</v>
      </c>
      <c r="N282" s="150"/>
      <c r="O282" s="171">
        <v>906</v>
      </c>
      <c r="P282" s="171"/>
      <c r="Q282" s="171"/>
      <c r="R282" s="163">
        <v>7.4</v>
      </c>
      <c r="S282" s="163"/>
      <c r="T282" s="163"/>
      <c r="U282" s="171">
        <v>452</v>
      </c>
      <c r="V282" s="171"/>
      <c r="W282" s="171"/>
      <c r="X282" s="47">
        <v>3.6</v>
      </c>
      <c r="Y282" s="48" t="s">
        <v>0</v>
      </c>
    </row>
    <row r="283" spans="1:25" ht="11.25" customHeight="1" x14ac:dyDescent="0.2">
      <c r="A283" s="142" t="s">
        <v>0</v>
      </c>
      <c r="B283" s="142"/>
      <c r="C283" s="161" t="s">
        <v>104</v>
      </c>
      <c r="D283" s="161"/>
      <c r="E283" s="161"/>
      <c r="F283" s="161"/>
      <c r="G283" s="161"/>
      <c r="H283" s="161"/>
      <c r="I283" s="161"/>
      <c r="J283" s="161"/>
      <c r="K283" s="144" t="s">
        <v>0</v>
      </c>
      <c r="L283" s="144"/>
      <c r="M283" s="144" t="s">
        <v>0</v>
      </c>
      <c r="N283" s="144"/>
      <c r="O283" s="151">
        <v>2317</v>
      </c>
      <c r="P283" s="151"/>
      <c r="Q283" s="151"/>
      <c r="R283" s="141">
        <v>18.899999999999999</v>
      </c>
      <c r="S283" s="141"/>
      <c r="T283" s="141"/>
      <c r="U283" s="151">
        <v>1648</v>
      </c>
      <c r="V283" s="151"/>
      <c r="W283" s="151"/>
      <c r="X283" s="49">
        <v>13.2</v>
      </c>
      <c r="Y283" s="38" t="s">
        <v>0</v>
      </c>
    </row>
    <row r="284" spans="1:25" ht="11.25" customHeight="1" x14ac:dyDescent="0.2">
      <c r="A284" s="143" t="s">
        <v>0</v>
      </c>
      <c r="B284" s="143"/>
      <c r="C284" s="159" t="s">
        <v>30</v>
      </c>
      <c r="D284" s="159"/>
      <c r="E284" s="159"/>
      <c r="F284" s="159"/>
      <c r="G284" s="159"/>
      <c r="H284" s="159"/>
      <c r="I284" s="159"/>
      <c r="J284" s="159"/>
      <c r="K284" s="150" t="s">
        <v>0</v>
      </c>
      <c r="L284" s="150"/>
      <c r="M284" s="150" t="s">
        <v>0</v>
      </c>
      <c r="N284" s="150"/>
      <c r="O284" s="171">
        <v>2659</v>
      </c>
      <c r="P284" s="171"/>
      <c r="Q284" s="171"/>
      <c r="R284" s="163">
        <v>21.7</v>
      </c>
      <c r="S284" s="163"/>
      <c r="T284" s="163"/>
      <c r="U284" s="171">
        <v>2541</v>
      </c>
      <c r="V284" s="171"/>
      <c r="W284" s="171"/>
      <c r="X284" s="47">
        <v>20.3</v>
      </c>
      <c r="Y284" s="50" t="s">
        <v>0</v>
      </c>
    </row>
    <row r="285" spans="1:25" ht="11.25" customHeight="1" x14ac:dyDescent="0.2">
      <c r="A285" s="142" t="s">
        <v>0</v>
      </c>
      <c r="B285" s="142"/>
      <c r="C285" s="161" t="s">
        <v>31</v>
      </c>
      <c r="D285" s="161"/>
      <c r="E285" s="161"/>
      <c r="F285" s="161"/>
      <c r="G285" s="161"/>
      <c r="H285" s="161"/>
      <c r="I285" s="161"/>
      <c r="J285" s="161"/>
      <c r="K285" s="144" t="s">
        <v>0</v>
      </c>
      <c r="L285" s="144"/>
      <c r="M285" s="144" t="s">
        <v>0</v>
      </c>
      <c r="N285" s="144"/>
      <c r="O285" s="151">
        <v>2258</v>
      </c>
      <c r="P285" s="151"/>
      <c r="Q285" s="151"/>
      <c r="R285" s="141">
        <v>18.399999999999999</v>
      </c>
      <c r="S285" s="141"/>
      <c r="T285" s="141"/>
      <c r="U285" s="151">
        <v>2983</v>
      </c>
      <c r="V285" s="151"/>
      <c r="W285" s="151"/>
      <c r="X285" s="49">
        <v>23.8</v>
      </c>
      <c r="Y285" s="37" t="s">
        <v>0</v>
      </c>
    </row>
    <row r="286" spans="1:25" ht="12" customHeight="1" x14ac:dyDescent="0.2">
      <c r="A286" s="143" t="s">
        <v>0</v>
      </c>
      <c r="B286" s="143"/>
      <c r="C286" s="159" t="s">
        <v>105</v>
      </c>
      <c r="D286" s="159"/>
      <c r="E286" s="159"/>
      <c r="F286" s="159"/>
      <c r="G286" s="159"/>
      <c r="H286" s="159"/>
      <c r="I286" s="159"/>
      <c r="J286" s="159"/>
      <c r="K286" s="150" t="s">
        <v>0</v>
      </c>
      <c r="L286" s="150"/>
      <c r="M286" s="150" t="s">
        <v>0</v>
      </c>
      <c r="N286" s="150"/>
      <c r="O286" s="171">
        <v>1369</v>
      </c>
      <c r="P286" s="171"/>
      <c r="Q286" s="171"/>
      <c r="R286" s="163">
        <v>11.2</v>
      </c>
      <c r="S286" s="163"/>
      <c r="T286" s="163"/>
      <c r="U286" s="171">
        <v>1890</v>
      </c>
      <c r="V286" s="171"/>
      <c r="W286" s="171"/>
      <c r="X286" s="47">
        <v>15.1</v>
      </c>
      <c r="Y286" s="43" t="s">
        <v>0</v>
      </c>
    </row>
    <row r="287" spans="1:25" ht="11.25" customHeight="1" x14ac:dyDescent="0.2">
      <c r="A287" s="142" t="s">
        <v>0</v>
      </c>
      <c r="B287" s="142"/>
      <c r="C287" s="161" t="s">
        <v>106</v>
      </c>
      <c r="D287" s="161"/>
      <c r="E287" s="161"/>
      <c r="F287" s="161"/>
      <c r="G287" s="161"/>
      <c r="H287" s="161"/>
      <c r="I287" s="161"/>
      <c r="J287" s="161"/>
      <c r="K287" s="144" t="s">
        <v>0</v>
      </c>
      <c r="L287" s="144"/>
      <c r="M287" s="144" t="s">
        <v>0</v>
      </c>
      <c r="N287" s="144"/>
      <c r="O287" s="151">
        <v>847</v>
      </c>
      <c r="P287" s="151"/>
      <c r="Q287" s="151"/>
      <c r="R287" s="141">
        <v>6.9</v>
      </c>
      <c r="S287" s="141"/>
      <c r="T287" s="141"/>
      <c r="U287" s="151">
        <v>997</v>
      </c>
      <c r="V287" s="151"/>
      <c r="W287" s="151"/>
      <c r="X287" s="49">
        <v>8</v>
      </c>
      <c r="Y287" s="37" t="s">
        <v>0</v>
      </c>
    </row>
    <row r="288" spans="1:25" ht="11.25" customHeight="1" x14ac:dyDescent="0.2">
      <c r="A288" s="143" t="s">
        <v>0</v>
      </c>
      <c r="B288" s="143"/>
      <c r="C288" s="159" t="s">
        <v>107</v>
      </c>
      <c r="D288" s="159"/>
      <c r="E288" s="159"/>
      <c r="F288" s="159"/>
      <c r="G288" s="159"/>
      <c r="H288" s="159"/>
      <c r="I288" s="159"/>
      <c r="J288" s="159"/>
      <c r="K288" s="150" t="s">
        <v>0</v>
      </c>
      <c r="L288" s="150"/>
      <c r="M288" s="150" t="s">
        <v>0</v>
      </c>
      <c r="N288" s="150"/>
      <c r="O288" s="171">
        <v>890</v>
      </c>
      <c r="P288" s="171"/>
      <c r="Q288" s="171"/>
      <c r="R288" s="163">
        <v>7.3</v>
      </c>
      <c r="S288" s="163"/>
      <c r="T288" s="163"/>
      <c r="U288" s="171">
        <v>877</v>
      </c>
      <c r="V288" s="171"/>
      <c r="W288" s="171"/>
      <c r="X288" s="47">
        <v>7</v>
      </c>
      <c r="Y288" s="50" t="s">
        <v>0</v>
      </c>
    </row>
    <row r="289" spans="1:25" ht="11.25" customHeight="1" x14ac:dyDescent="0.2">
      <c r="A289" s="142" t="s">
        <v>0</v>
      </c>
      <c r="B289" s="142"/>
      <c r="C289" s="161" t="s">
        <v>108</v>
      </c>
      <c r="D289" s="161"/>
      <c r="E289" s="161"/>
      <c r="F289" s="161"/>
      <c r="G289" s="161"/>
      <c r="H289" s="161"/>
      <c r="I289" s="161"/>
      <c r="J289" s="161"/>
      <c r="K289" s="144" t="s">
        <v>0</v>
      </c>
      <c r="L289" s="144"/>
      <c r="M289" s="144" t="s">
        <v>0</v>
      </c>
      <c r="N289" s="144"/>
      <c r="O289" s="151">
        <v>429</v>
      </c>
      <c r="P289" s="151"/>
      <c r="Q289" s="151"/>
      <c r="R289" s="141">
        <v>3.5</v>
      </c>
      <c r="S289" s="141"/>
      <c r="T289" s="141"/>
      <c r="U289" s="151">
        <v>488</v>
      </c>
      <c r="V289" s="151"/>
      <c r="W289" s="151"/>
      <c r="X289" s="49">
        <v>3.9</v>
      </c>
      <c r="Y289" s="38" t="s">
        <v>0</v>
      </c>
    </row>
    <row r="290" spans="1:25" ht="11.25" customHeight="1" x14ac:dyDescent="0.2">
      <c r="A290" s="150" t="s">
        <v>0</v>
      </c>
      <c r="B290" s="150"/>
      <c r="C290" s="159" t="s">
        <v>109</v>
      </c>
      <c r="D290" s="159"/>
      <c r="E290" s="159"/>
      <c r="F290" s="159"/>
      <c r="G290" s="159"/>
      <c r="H290" s="159"/>
      <c r="I290" s="159"/>
      <c r="J290" s="159"/>
      <c r="K290" s="150" t="s">
        <v>0</v>
      </c>
      <c r="L290" s="150"/>
      <c r="M290" s="150" t="s">
        <v>0</v>
      </c>
      <c r="N290" s="150"/>
      <c r="O290" s="171">
        <v>377</v>
      </c>
      <c r="P290" s="171"/>
      <c r="Q290" s="171"/>
      <c r="R290" s="163">
        <v>3.1</v>
      </c>
      <c r="S290" s="163"/>
      <c r="T290" s="163"/>
      <c r="U290" s="171">
        <v>368</v>
      </c>
      <c r="V290" s="171"/>
      <c r="W290" s="171"/>
      <c r="X290" s="47">
        <v>2.9</v>
      </c>
      <c r="Y290" s="44" t="s">
        <v>0</v>
      </c>
    </row>
    <row r="291" spans="1:25" ht="11.25" customHeight="1" x14ac:dyDescent="0.2">
      <c r="A291" s="142" t="s">
        <v>0</v>
      </c>
      <c r="B291" s="142"/>
      <c r="C291" s="161" t="s">
        <v>110</v>
      </c>
      <c r="D291" s="161"/>
      <c r="E291" s="161"/>
      <c r="F291" s="161"/>
      <c r="G291" s="161"/>
      <c r="H291" s="161"/>
      <c r="I291" s="161"/>
      <c r="J291" s="161"/>
      <c r="K291" s="144" t="s">
        <v>0</v>
      </c>
      <c r="L291" s="144"/>
      <c r="M291" s="144" t="s">
        <v>0</v>
      </c>
      <c r="N291" s="144"/>
      <c r="O291" s="151">
        <v>113</v>
      </c>
      <c r="P291" s="151"/>
      <c r="Q291" s="151"/>
      <c r="R291" s="141">
        <v>0.9</v>
      </c>
      <c r="S291" s="141"/>
      <c r="T291" s="141"/>
      <c r="U291" s="151">
        <v>160</v>
      </c>
      <c r="V291" s="151"/>
      <c r="W291" s="151"/>
      <c r="X291" s="49">
        <v>1.3</v>
      </c>
      <c r="Y291" s="38" t="s">
        <v>0</v>
      </c>
    </row>
    <row r="292" spans="1:25" ht="11.25" customHeight="1" x14ac:dyDescent="0.2">
      <c r="A292" s="143" t="s">
        <v>0</v>
      </c>
      <c r="B292" s="143"/>
      <c r="C292" s="159" t="s">
        <v>111</v>
      </c>
      <c r="D292" s="159"/>
      <c r="E292" s="159"/>
      <c r="F292" s="159"/>
      <c r="G292" s="159"/>
      <c r="H292" s="159"/>
      <c r="I292" s="159"/>
      <c r="J292" s="159"/>
      <c r="K292" s="150" t="s">
        <v>0</v>
      </c>
      <c r="L292" s="150"/>
      <c r="M292" s="150" t="s">
        <v>0</v>
      </c>
      <c r="N292" s="150"/>
      <c r="O292" s="171">
        <v>96</v>
      </c>
      <c r="P292" s="171"/>
      <c r="Q292" s="171"/>
      <c r="R292" s="163">
        <v>0.8</v>
      </c>
      <c r="S292" s="163"/>
      <c r="T292" s="163"/>
      <c r="U292" s="171">
        <v>105</v>
      </c>
      <c r="V292" s="171"/>
      <c r="W292" s="171"/>
      <c r="X292" s="47">
        <v>0.8</v>
      </c>
      <c r="Y292" s="48" t="s">
        <v>0</v>
      </c>
    </row>
    <row r="293" spans="1:25" ht="11.25" customHeight="1" x14ac:dyDescent="0.2">
      <c r="A293" s="142" t="s">
        <v>0</v>
      </c>
      <c r="B293" s="142"/>
      <c r="C293" s="161" t="s">
        <v>0</v>
      </c>
      <c r="D293" s="161"/>
      <c r="E293" s="161"/>
      <c r="F293" s="161"/>
      <c r="G293" s="161"/>
      <c r="H293" s="161"/>
      <c r="I293" s="161"/>
      <c r="J293" s="161"/>
      <c r="K293" s="144" t="s">
        <v>0</v>
      </c>
      <c r="L293" s="144"/>
      <c r="M293" s="144" t="s">
        <v>0</v>
      </c>
      <c r="N293" s="144"/>
      <c r="O293" s="144" t="s">
        <v>0</v>
      </c>
      <c r="P293" s="144"/>
      <c r="Q293" s="144"/>
      <c r="R293" s="144" t="s">
        <v>0</v>
      </c>
      <c r="S293" s="144"/>
      <c r="T293" s="144"/>
      <c r="U293" s="144" t="s">
        <v>0</v>
      </c>
      <c r="V293" s="144"/>
      <c r="W293" s="144"/>
      <c r="X293" s="42" t="s">
        <v>0</v>
      </c>
      <c r="Y293" s="38" t="s">
        <v>0</v>
      </c>
    </row>
    <row r="294" spans="1:25" ht="11.25" customHeight="1" x14ac:dyDescent="0.2">
      <c r="A294" s="143" t="s">
        <v>0</v>
      </c>
      <c r="B294" s="143"/>
      <c r="C294" s="169" t="s">
        <v>112</v>
      </c>
      <c r="D294" s="169"/>
      <c r="E294" s="169"/>
      <c r="F294" s="169"/>
      <c r="G294" s="169"/>
      <c r="H294" s="169"/>
      <c r="I294" s="169"/>
      <c r="J294" s="169"/>
      <c r="K294" s="150" t="s">
        <v>0</v>
      </c>
      <c r="L294" s="150"/>
      <c r="M294" s="150" t="s">
        <v>0</v>
      </c>
      <c r="N294" s="150"/>
      <c r="O294" s="157">
        <v>155486</v>
      </c>
      <c r="P294" s="157"/>
      <c r="Q294" s="157"/>
      <c r="R294" s="150" t="s">
        <v>0</v>
      </c>
      <c r="S294" s="150"/>
      <c r="T294" s="150"/>
      <c r="U294" s="157">
        <v>177035</v>
      </c>
      <c r="V294" s="157"/>
      <c r="W294" s="157"/>
      <c r="X294" s="44" t="s">
        <v>0</v>
      </c>
      <c r="Y294" s="48" t="s">
        <v>0</v>
      </c>
    </row>
    <row r="295" spans="1:25" ht="11.25" customHeight="1" x14ac:dyDescent="0.2">
      <c r="A295" s="142" t="s">
        <v>0</v>
      </c>
      <c r="B295" s="142"/>
      <c r="C295" s="164" t="s">
        <v>113</v>
      </c>
      <c r="D295" s="164"/>
      <c r="E295" s="164"/>
      <c r="F295" s="164"/>
      <c r="G295" s="164"/>
      <c r="H295" s="164"/>
      <c r="I295" s="164"/>
      <c r="J295" s="164"/>
      <c r="K295" s="144" t="s">
        <v>0</v>
      </c>
      <c r="L295" s="144"/>
      <c r="M295" s="144" t="s">
        <v>0</v>
      </c>
      <c r="N295" s="144"/>
      <c r="O295" s="145">
        <v>197682</v>
      </c>
      <c r="P295" s="145"/>
      <c r="Q295" s="145"/>
      <c r="R295" s="144" t="s">
        <v>0</v>
      </c>
      <c r="S295" s="144"/>
      <c r="T295" s="144"/>
      <c r="U295" s="145">
        <v>215988</v>
      </c>
      <c r="V295" s="145"/>
      <c r="W295" s="145"/>
      <c r="X295" s="42" t="s">
        <v>0</v>
      </c>
      <c r="Y295" s="38" t="s">
        <v>0</v>
      </c>
    </row>
    <row r="296" spans="1:25" ht="273.75" customHeight="1" x14ac:dyDescent="0.2">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row>
    <row r="297" spans="1:25" ht="9.6" customHeight="1" x14ac:dyDescent="0.2">
      <c r="B297" s="140" t="s">
        <v>114</v>
      </c>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row>
    <row r="298" spans="1:25" ht="1.5" customHeight="1" x14ac:dyDescent="0.2">
      <c r="A298" s="137" t="s">
        <v>0</v>
      </c>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spans="1:25" ht="0.6" customHeight="1" x14ac:dyDescent="0.2">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row>
    <row r="300" spans="1:25" ht="0.6" customHeight="1" x14ac:dyDescent="0.2">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row>
    <row r="301" spans="1:25" ht="0.6" customHeight="1" x14ac:dyDescent="0.2">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row>
    <row r="302" spans="1:25" ht="0.6" customHeight="1" x14ac:dyDescent="0.2">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row>
    <row r="303" spans="1:25" ht="3" customHeight="1" x14ac:dyDescent="0.2">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row>
    <row r="304" spans="1:25" ht="13.5" customHeight="1" x14ac:dyDescent="0.2">
      <c r="B304" s="138" t="s">
        <v>0</v>
      </c>
      <c r="C304" s="138"/>
      <c r="D304" s="134" t="s">
        <v>0</v>
      </c>
      <c r="E304" s="134"/>
      <c r="F304" s="134"/>
      <c r="G304" s="134"/>
      <c r="H304" s="134"/>
      <c r="I304" s="139" t="s">
        <v>37</v>
      </c>
      <c r="J304" s="139"/>
      <c r="K304" s="139"/>
      <c r="L304" s="139"/>
      <c r="M304" s="139"/>
      <c r="N304" s="139"/>
      <c r="O304" s="139"/>
      <c r="P304" s="139"/>
      <c r="Q304" s="139"/>
      <c r="R304" s="139"/>
      <c r="S304" s="139"/>
      <c r="T304" s="139"/>
      <c r="U304" s="139"/>
      <c r="V304" s="139"/>
      <c r="W304" s="139"/>
      <c r="X304" s="139"/>
      <c r="Y304" s="139"/>
    </row>
    <row r="305" spans="1:25" ht="11.85" customHeight="1" x14ac:dyDescent="0.2">
      <c r="B305" s="130" t="s">
        <v>0</v>
      </c>
      <c r="C305" s="130"/>
      <c r="D305" s="131" t="s">
        <v>0</v>
      </c>
      <c r="E305" s="131"/>
      <c r="F305" s="131"/>
      <c r="G305" s="131"/>
      <c r="H305" s="131"/>
      <c r="I305" s="132" t="s">
        <v>38</v>
      </c>
      <c r="J305" s="132"/>
      <c r="K305" s="132"/>
      <c r="L305" s="132"/>
      <c r="M305" s="132"/>
      <c r="N305" s="132"/>
      <c r="O305" s="132"/>
      <c r="P305" s="132"/>
      <c r="Q305" s="132"/>
      <c r="R305" s="132"/>
      <c r="S305" s="131" t="s">
        <v>0</v>
      </c>
      <c r="T305" s="131"/>
      <c r="U305" s="131"/>
      <c r="V305" s="131"/>
      <c r="W305" s="131"/>
      <c r="X305" s="131"/>
      <c r="Y305" s="131"/>
    </row>
    <row r="306" spans="1:25" ht="15" customHeight="1" x14ac:dyDescent="0.2">
      <c r="B306" s="133" t="s">
        <v>39</v>
      </c>
      <c r="C306" s="133"/>
      <c r="D306" s="134" t="s">
        <v>0</v>
      </c>
      <c r="E306" s="134"/>
      <c r="F306" s="134"/>
      <c r="G306" s="134"/>
      <c r="H306" s="134"/>
      <c r="I306" s="132" t="s">
        <v>40</v>
      </c>
      <c r="J306" s="132"/>
      <c r="K306" s="132"/>
      <c r="L306" s="132" t="s">
        <v>41</v>
      </c>
      <c r="M306" s="132"/>
      <c r="N306" s="132"/>
      <c r="O306" s="173" t="s">
        <v>42</v>
      </c>
      <c r="P306" s="173"/>
      <c r="Q306" s="173"/>
      <c r="R306" s="173"/>
      <c r="S306" s="135" t="s">
        <v>169</v>
      </c>
      <c r="T306" s="135"/>
      <c r="U306" s="135"/>
      <c r="V306" s="135"/>
      <c r="W306" s="135"/>
      <c r="X306" s="135"/>
      <c r="Y306" s="135"/>
    </row>
    <row r="307" spans="1:25" ht="14.45" customHeight="1" x14ac:dyDescent="0.2">
      <c r="E307" s="37" t="s">
        <v>0</v>
      </c>
      <c r="F307" s="134" t="s">
        <v>0</v>
      </c>
      <c r="G307" s="134"/>
      <c r="H307" s="134"/>
      <c r="I307" s="134"/>
      <c r="J307" s="134"/>
      <c r="K307" s="134"/>
      <c r="L307" s="134"/>
      <c r="M307" s="134"/>
      <c r="N307" s="134"/>
      <c r="O307" s="134"/>
      <c r="P307" s="134"/>
      <c r="Q307" s="134" t="s">
        <v>0</v>
      </c>
      <c r="R307" s="134"/>
      <c r="S307" s="134"/>
      <c r="T307" s="134"/>
      <c r="U307" s="134" t="s">
        <v>0</v>
      </c>
      <c r="V307" s="134"/>
      <c r="W307" s="134"/>
      <c r="X307" s="134"/>
      <c r="Y307" s="134"/>
    </row>
    <row r="308" spans="1:25" ht="20.85" customHeight="1" x14ac:dyDescent="0.2">
      <c r="E308" s="175" t="s">
        <v>84</v>
      </c>
      <c r="F308" s="175"/>
      <c r="G308" s="175"/>
      <c r="H308" s="175"/>
      <c r="I308" s="175"/>
      <c r="J308" s="175"/>
      <c r="K308" s="175"/>
      <c r="L308" s="175"/>
      <c r="M308" s="175"/>
      <c r="N308" s="175"/>
      <c r="O308" s="175"/>
      <c r="P308" s="175"/>
      <c r="Q308" s="175"/>
      <c r="R308" s="175"/>
      <c r="S308" s="175"/>
      <c r="T308" s="175"/>
      <c r="U308" s="175"/>
      <c r="V308" s="175"/>
      <c r="W308" s="175"/>
      <c r="X308" s="175"/>
      <c r="Y308" s="175"/>
    </row>
    <row r="309" spans="1:25" ht="6.75" customHeight="1" x14ac:dyDescent="0.2">
      <c r="E309" s="37" t="s">
        <v>0</v>
      </c>
      <c r="F309" s="134" t="s">
        <v>0</v>
      </c>
      <c r="G309" s="134"/>
      <c r="H309" s="134"/>
      <c r="I309" s="134"/>
      <c r="J309" s="134"/>
      <c r="K309" s="134"/>
      <c r="L309" s="134"/>
      <c r="M309" s="134"/>
      <c r="N309" s="134"/>
      <c r="O309" s="134"/>
      <c r="P309" s="134"/>
      <c r="Q309" s="134" t="s">
        <v>0</v>
      </c>
      <c r="R309" s="134"/>
      <c r="S309" s="134"/>
      <c r="T309" s="134"/>
      <c r="U309" s="134" t="s">
        <v>0</v>
      </c>
      <c r="V309" s="134"/>
      <c r="W309" s="134"/>
      <c r="X309" s="134"/>
      <c r="Y309" s="134"/>
    </row>
    <row r="310" spans="1:25" ht="11.45" customHeight="1" x14ac:dyDescent="0.2">
      <c r="E310" s="37" t="s">
        <v>0</v>
      </c>
      <c r="F310" s="134" t="s">
        <v>69</v>
      </c>
      <c r="G310" s="134"/>
      <c r="H310" s="134"/>
      <c r="I310" s="134"/>
      <c r="J310" s="134"/>
      <c r="K310" s="134"/>
      <c r="L310" s="134"/>
      <c r="M310" s="134"/>
      <c r="N310" s="134"/>
      <c r="O310" s="134"/>
      <c r="P310" s="134"/>
      <c r="Q310" s="139" t="s">
        <v>0</v>
      </c>
      <c r="R310" s="139"/>
      <c r="S310" s="139"/>
      <c r="T310" s="139"/>
      <c r="U310" s="139"/>
      <c r="V310" s="139"/>
      <c r="W310" s="139"/>
      <c r="X310" s="139"/>
      <c r="Y310" s="139"/>
    </row>
    <row r="311" spans="1:25" ht="11.45" customHeight="1" x14ac:dyDescent="0.2">
      <c r="E311" s="37" t="s">
        <v>0</v>
      </c>
      <c r="F311" s="134" t="s">
        <v>70</v>
      </c>
      <c r="G311" s="134"/>
      <c r="H311" s="134"/>
      <c r="I311" s="134"/>
      <c r="J311" s="134"/>
      <c r="K311" s="134"/>
      <c r="L311" s="134"/>
      <c r="M311" s="134"/>
      <c r="N311" s="134"/>
      <c r="O311" s="134"/>
      <c r="P311" s="134"/>
      <c r="Q311" s="134"/>
      <c r="R311" s="134"/>
      <c r="S311" s="134"/>
      <c r="T311" s="134"/>
      <c r="U311" s="154" t="s">
        <v>71</v>
      </c>
      <c r="V311" s="154"/>
      <c r="W311" s="154"/>
      <c r="X311" s="154"/>
      <c r="Y311" s="154"/>
    </row>
    <row r="312" spans="1:25" ht="11.45" customHeight="1" x14ac:dyDescent="0.2">
      <c r="E312" s="37" t="s">
        <v>0</v>
      </c>
      <c r="F312" s="134" t="s">
        <v>161</v>
      </c>
      <c r="G312" s="134"/>
      <c r="H312" s="134"/>
      <c r="I312" s="134"/>
      <c r="J312" s="134"/>
      <c r="K312" s="134"/>
      <c r="L312" s="134"/>
      <c r="M312" s="134"/>
      <c r="N312" s="134"/>
      <c r="O312" s="134"/>
      <c r="P312" s="134"/>
      <c r="Q312" s="134"/>
      <c r="R312" s="134"/>
      <c r="S312" s="134"/>
      <c r="T312" s="134"/>
      <c r="U312" s="154" t="s">
        <v>72</v>
      </c>
      <c r="V312" s="154"/>
      <c r="W312" s="154"/>
      <c r="X312" s="154"/>
      <c r="Y312" s="154"/>
    </row>
    <row r="313" spans="1:25" ht="1.7" customHeight="1" x14ac:dyDescent="0.2">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row>
    <row r="314" spans="1:25" ht="1.1499999999999999" customHeight="1" x14ac:dyDescent="0.2">
      <c r="A314" s="152" t="s">
        <v>0</v>
      </c>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row>
    <row r="315" spans="1:25" ht="11.25" customHeight="1" x14ac:dyDescent="0.2">
      <c r="A315" s="177" t="s">
        <v>0</v>
      </c>
      <c r="B315" s="177"/>
      <c r="C315" s="181" t="s">
        <v>0</v>
      </c>
      <c r="D315" s="181"/>
      <c r="E315" s="181"/>
      <c r="F315" s="181"/>
      <c r="G315" s="39" t="s">
        <v>0</v>
      </c>
      <c r="H315" s="181" t="s">
        <v>0</v>
      </c>
      <c r="I315" s="181"/>
      <c r="J315" s="181" t="s">
        <v>0</v>
      </c>
      <c r="K315" s="181"/>
      <c r="L315" s="181"/>
      <c r="M315" s="181" t="s">
        <v>0</v>
      </c>
      <c r="N315" s="181"/>
      <c r="O315" s="181"/>
      <c r="P315" s="181" t="s">
        <v>0</v>
      </c>
      <c r="Q315" s="181"/>
      <c r="R315" s="181"/>
      <c r="S315" s="181"/>
      <c r="T315" s="177" t="s">
        <v>0</v>
      </c>
      <c r="U315" s="177"/>
      <c r="V315" s="177"/>
      <c r="W315" s="177" t="s">
        <v>0</v>
      </c>
      <c r="X315" s="177"/>
      <c r="Y315" s="38" t="s">
        <v>0</v>
      </c>
    </row>
    <row r="316" spans="1:25" ht="11.25" customHeight="1" x14ac:dyDescent="0.2">
      <c r="A316" s="179" t="s">
        <v>0</v>
      </c>
      <c r="B316" s="179"/>
      <c r="C316" s="165" t="s">
        <v>116</v>
      </c>
      <c r="D316" s="165"/>
      <c r="E316" s="165"/>
      <c r="F316" s="165"/>
      <c r="G316" s="165"/>
      <c r="H316" s="165"/>
      <c r="I316" s="165"/>
      <c r="J316" s="165"/>
      <c r="K316" s="165"/>
      <c r="L316" s="165"/>
      <c r="M316" s="165"/>
      <c r="N316" s="165"/>
      <c r="O316" s="165"/>
      <c r="P316" s="165"/>
      <c r="Q316" s="165"/>
      <c r="R316" s="165"/>
      <c r="S316" s="165"/>
      <c r="T316" s="149" t="s">
        <v>20</v>
      </c>
      <c r="U316" s="149"/>
      <c r="V316" s="149"/>
      <c r="W316" s="149" t="s">
        <v>21</v>
      </c>
      <c r="X316" s="149"/>
      <c r="Y316" s="40" t="s">
        <v>0</v>
      </c>
    </row>
    <row r="317" spans="1:25" ht="11.25" customHeight="1" x14ac:dyDescent="0.2">
      <c r="A317" s="177" t="s">
        <v>0</v>
      </c>
      <c r="B317" s="177"/>
      <c r="C317" s="164" t="s">
        <v>102</v>
      </c>
      <c r="D317" s="164"/>
      <c r="E317" s="164"/>
      <c r="F317" s="164"/>
      <c r="G317" s="164"/>
      <c r="H317" s="164"/>
      <c r="I317" s="164"/>
      <c r="J317" s="164"/>
      <c r="K317" s="164"/>
      <c r="L317" s="164"/>
      <c r="M317" s="164"/>
      <c r="N317" s="164"/>
      <c r="O317" s="164"/>
      <c r="P317" s="164"/>
      <c r="Q317" s="164"/>
      <c r="R317" s="164"/>
      <c r="S317" s="164"/>
      <c r="T317" s="151">
        <v>12264</v>
      </c>
      <c r="U317" s="151"/>
      <c r="V317" s="151"/>
      <c r="W317" s="144" t="s">
        <v>96</v>
      </c>
      <c r="X317" s="144"/>
      <c r="Y317" s="38" t="s">
        <v>0</v>
      </c>
    </row>
    <row r="318" spans="1:25" ht="11.25" customHeight="1" x14ac:dyDescent="0.2">
      <c r="A318" s="180" t="s">
        <v>0</v>
      </c>
      <c r="B318" s="180"/>
      <c r="C318" s="159" t="s">
        <v>117</v>
      </c>
      <c r="D318" s="159"/>
      <c r="E318" s="159"/>
      <c r="F318" s="159"/>
      <c r="G318" s="159"/>
      <c r="H318" s="159"/>
      <c r="I318" s="159"/>
      <c r="J318" s="159"/>
      <c r="K318" s="159"/>
      <c r="L318" s="159"/>
      <c r="M318" s="159"/>
      <c r="N318" s="159"/>
      <c r="O318" s="159"/>
      <c r="P318" s="159"/>
      <c r="Q318" s="159"/>
      <c r="R318" s="159"/>
      <c r="S318" s="159"/>
      <c r="T318" s="171">
        <v>7349</v>
      </c>
      <c r="U318" s="171"/>
      <c r="V318" s="171"/>
      <c r="W318" s="163">
        <v>59.9</v>
      </c>
      <c r="X318" s="163"/>
      <c r="Y318" s="48" t="s">
        <v>0</v>
      </c>
    </row>
    <row r="319" spans="1:25" ht="11.25" customHeight="1" x14ac:dyDescent="0.2">
      <c r="A319" s="177" t="s">
        <v>0</v>
      </c>
      <c r="B319" s="177"/>
      <c r="C319" s="161" t="s">
        <v>118</v>
      </c>
      <c r="D319" s="161"/>
      <c r="E319" s="161"/>
      <c r="F319" s="161"/>
      <c r="G319" s="161"/>
      <c r="H319" s="161"/>
      <c r="I319" s="161"/>
      <c r="J319" s="161"/>
      <c r="K319" s="161"/>
      <c r="L319" s="161"/>
      <c r="M319" s="161"/>
      <c r="N319" s="161"/>
      <c r="O319" s="161"/>
      <c r="P319" s="161"/>
      <c r="Q319" s="161"/>
      <c r="R319" s="161"/>
      <c r="S319" s="161"/>
      <c r="T319" s="151">
        <v>4915</v>
      </c>
      <c r="U319" s="151"/>
      <c r="V319" s="151"/>
      <c r="W319" s="141">
        <v>40.1</v>
      </c>
      <c r="X319" s="141"/>
      <c r="Y319" s="38" t="s">
        <v>0</v>
      </c>
    </row>
    <row r="320" spans="1:25" ht="11.25" customHeight="1" x14ac:dyDescent="0.2">
      <c r="A320" s="180" t="s">
        <v>0</v>
      </c>
      <c r="B320" s="180"/>
      <c r="C320" s="180" t="s">
        <v>0</v>
      </c>
      <c r="D320" s="180"/>
      <c r="E320" s="180"/>
      <c r="F320" s="180"/>
      <c r="G320" s="48" t="s">
        <v>0</v>
      </c>
      <c r="H320" s="180" t="s">
        <v>0</v>
      </c>
      <c r="I320" s="180"/>
      <c r="J320" s="180" t="s">
        <v>0</v>
      </c>
      <c r="K320" s="180"/>
      <c r="L320" s="180"/>
      <c r="M320" s="143" t="s">
        <v>0</v>
      </c>
      <c r="N320" s="143"/>
      <c r="O320" s="143"/>
      <c r="P320" s="180" t="s">
        <v>0</v>
      </c>
      <c r="Q320" s="180"/>
      <c r="R320" s="180"/>
      <c r="S320" s="180"/>
      <c r="T320" s="180" t="s">
        <v>0</v>
      </c>
      <c r="U320" s="180"/>
      <c r="V320" s="180"/>
      <c r="W320" s="180" t="s">
        <v>0</v>
      </c>
      <c r="X320" s="180"/>
      <c r="Y320" s="48" t="s">
        <v>0</v>
      </c>
    </row>
    <row r="321" spans="1:25" ht="11.25" customHeight="1" x14ac:dyDescent="0.2">
      <c r="A321" s="146" t="s">
        <v>0</v>
      </c>
      <c r="B321" s="146"/>
      <c r="C321" s="165" t="s">
        <v>119</v>
      </c>
      <c r="D321" s="165"/>
      <c r="E321" s="165"/>
      <c r="F321" s="165"/>
      <c r="G321" s="165"/>
      <c r="H321" s="165"/>
      <c r="I321" s="165"/>
      <c r="J321" s="165"/>
      <c r="K321" s="165"/>
      <c r="L321" s="165"/>
      <c r="M321" s="165"/>
      <c r="N321" s="165"/>
      <c r="O321" s="165"/>
      <c r="P321" s="165"/>
      <c r="Q321" s="165"/>
      <c r="R321" s="165"/>
      <c r="S321" s="165"/>
      <c r="T321" s="146" t="s">
        <v>0</v>
      </c>
      <c r="U321" s="146"/>
      <c r="V321" s="146"/>
      <c r="W321" s="146" t="s">
        <v>0</v>
      </c>
      <c r="X321" s="146"/>
      <c r="Y321" s="45" t="s">
        <v>0</v>
      </c>
    </row>
    <row r="322" spans="1:25" ht="11.25" customHeight="1" x14ac:dyDescent="0.2">
      <c r="A322" s="146" t="s">
        <v>0</v>
      </c>
      <c r="B322" s="146"/>
      <c r="C322" s="146" t="s">
        <v>0</v>
      </c>
      <c r="D322" s="146"/>
      <c r="E322" s="146"/>
      <c r="F322" s="146"/>
      <c r="G322" s="146"/>
      <c r="H322" s="146"/>
      <c r="I322" s="146"/>
      <c r="J322" s="149" t="s">
        <v>0</v>
      </c>
      <c r="K322" s="149"/>
      <c r="L322" s="149"/>
      <c r="M322" s="146" t="s">
        <v>0</v>
      </c>
      <c r="N322" s="146"/>
      <c r="O322" s="146"/>
      <c r="P322" s="146"/>
      <c r="Q322" s="146"/>
      <c r="R322" s="146"/>
      <c r="S322" s="146"/>
      <c r="T322" s="149" t="s">
        <v>20</v>
      </c>
      <c r="U322" s="149"/>
      <c r="V322" s="149"/>
      <c r="W322" s="149" t="s">
        <v>21</v>
      </c>
      <c r="X322" s="149"/>
      <c r="Y322" s="40" t="s">
        <v>0</v>
      </c>
    </row>
    <row r="323" spans="1:25" ht="11.25" customHeight="1" x14ac:dyDescent="0.2">
      <c r="A323" s="142" t="s">
        <v>0</v>
      </c>
      <c r="B323" s="142"/>
      <c r="C323" s="164" t="s">
        <v>102</v>
      </c>
      <c r="D323" s="164"/>
      <c r="E323" s="164"/>
      <c r="F323" s="164"/>
      <c r="G323" s="42" t="s">
        <v>0</v>
      </c>
      <c r="H323" s="144" t="s">
        <v>0</v>
      </c>
      <c r="I323" s="144"/>
      <c r="J323" s="144" t="s">
        <v>0</v>
      </c>
      <c r="K323" s="144"/>
      <c r="L323" s="144"/>
      <c r="M323" s="142" t="s">
        <v>0</v>
      </c>
      <c r="N323" s="142"/>
      <c r="O323" s="142"/>
      <c r="P323" s="144" t="s">
        <v>0</v>
      </c>
      <c r="Q323" s="144"/>
      <c r="R323" s="144"/>
      <c r="S323" s="144"/>
      <c r="T323" s="151">
        <v>8307</v>
      </c>
      <c r="U323" s="151"/>
      <c r="V323" s="151"/>
      <c r="W323" s="144" t="s">
        <v>96</v>
      </c>
      <c r="X323" s="144"/>
      <c r="Y323" s="38" t="s">
        <v>0</v>
      </c>
    </row>
    <row r="324" spans="1:25" ht="10.5" customHeight="1" x14ac:dyDescent="0.2">
      <c r="A324" s="143" t="s">
        <v>0</v>
      </c>
      <c r="B324" s="143"/>
      <c r="C324" s="159" t="s">
        <v>120</v>
      </c>
      <c r="D324" s="159"/>
      <c r="E324" s="159"/>
      <c r="F324" s="159"/>
      <c r="G324" s="159"/>
      <c r="H324" s="159"/>
      <c r="I324" s="159"/>
      <c r="J324" s="150" t="s">
        <v>0</v>
      </c>
      <c r="K324" s="150"/>
      <c r="L324" s="150"/>
      <c r="M324" s="143" t="s">
        <v>0</v>
      </c>
      <c r="N324" s="143"/>
      <c r="O324" s="143"/>
      <c r="P324" s="150" t="s">
        <v>0</v>
      </c>
      <c r="Q324" s="150"/>
      <c r="R324" s="150"/>
      <c r="S324" s="150"/>
      <c r="T324" s="171">
        <v>382</v>
      </c>
      <c r="U324" s="171"/>
      <c r="V324" s="171"/>
      <c r="W324" s="163">
        <v>4.5999999999999996</v>
      </c>
      <c r="X324" s="163"/>
      <c r="Y324" s="48" t="s">
        <v>0</v>
      </c>
    </row>
    <row r="325" spans="1:25" ht="11.25" customHeight="1" x14ac:dyDescent="0.2">
      <c r="A325" s="142" t="s">
        <v>0</v>
      </c>
      <c r="B325" s="142"/>
      <c r="C325" s="161" t="s">
        <v>121</v>
      </c>
      <c r="D325" s="161"/>
      <c r="E325" s="161"/>
      <c r="F325" s="161"/>
      <c r="G325" s="161"/>
      <c r="H325" s="161"/>
      <c r="I325" s="161"/>
      <c r="J325" s="144" t="s">
        <v>0</v>
      </c>
      <c r="K325" s="144"/>
      <c r="L325" s="144"/>
      <c r="M325" s="142" t="s">
        <v>0</v>
      </c>
      <c r="N325" s="142"/>
      <c r="O325" s="142"/>
      <c r="P325" s="144" t="s">
        <v>0</v>
      </c>
      <c r="Q325" s="144"/>
      <c r="R325" s="144"/>
      <c r="S325" s="144"/>
      <c r="T325" s="151">
        <v>46</v>
      </c>
      <c r="U325" s="151"/>
      <c r="V325" s="151"/>
      <c r="W325" s="141">
        <v>0.6</v>
      </c>
      <c r="X325" s="141"/>
      <c r="Y325" s="38" t="s">
        <v>0</v>
      </c>
    </row>
    <row r="326" spans="1:25" ht="10.5" customHeight="1" x14ac:dyDescent="0.2">
      <c r="A326" s="143" t="s">
        <v>0</v>
      </c>
      <c r="B326" s="143"/>
      <c r="C326" s="159" t="s">
        <v>122</v>
      </c>
      <c r="D326" s="159"/>
      <c r="E326" s="159"/>
      <c r="F326" s="159"/>
      <c r="G326" s="159"/>
      <c r="H326" s="159"/>
      <c r="I326" s="159"/>
      <c r="J326" s="150" t="s">
        <v>0</v>
      </c>
      <c r="K326" s="150"/>
      <c r="L326" s="150"/>
      <c r="M326" s="143" t="s">
        <v>0</v>
      </c>
      <c r="N326" s="143"/>
      <c r="O326" s="143"/>
      <c r="P326" s="150" t="s">
        <v>0</v>
      </c>
      <c r="Q326" s="150"/>
      <c r="R326" s="150"/>
      <c r="S326" s="150"/>
      <c r="T326" s="171">
        <v>483</v>
      </c>
      <c r="U326" s="171"/>
      <c r="V326" s="171"/>
      <c r="W326" s="163">
        <v>5.8</v>
      </c>
      <c r="X326" s="163"/>
      <c r="Y326" s="48" t="s">
        <v>0</v>
      </c>
    </row>
    <row r="327" spans="1:25" ht="11.25" customHeight="1" x14ac:dyDescent="0.2">
      <c r="A327" s="142" t="s">
        <v>0</v>
      </c>
      <c r="B327" s="142"/>
      <c r="C327" s="161" t="s">
        <v>123</v>
      </c>
      <c r="D327" s="161"/>
      <c r="E327" s="161"/>
      <c r="F327" s="161"/>
      <c r="G327" s="161"/>
      <c r="H327" s="161"/>
      <c r="I327" s="161"/>
      <c r="J327" s="144" t="s">
        <v>0</v>
      </c>
      <c r="K327" s="144"/>
      <c r="L327" s="144"/>
      <c r="M327" s="142" t="s">
        <v>0</v>
      </c>
      <c r="N327" s="142"/>
      <c r="O327" s="142"/>
      <c r="P327" s="144" t="s">
        <v>0</v>
      </c>
      <c r="Q327" s="144"/>
      <c r="R327" s="144"/>
      <c r="S327" s="144"/>
      <c r="T327" s="151">
        <v>71</v>
      </c>
      <c r="U327" s="151"/>
      <c r="V327" s="151"/>
      <c r="W327" s="141">
        <v>0.9</v>
      </c>
      <c r="X327" s="141"/>
      <c r="Y327" s="38" t="s">
        <v>0</v>
      </c>
    </row>
    <row r="328" spans="1:25" ht="10.5" customHeight="1" x14ac:dyDescent="0.2">
      <c r="A328" s="143" t="s">
        <v>0</v>
      </c>
      <c r="B328" s="143"/>
      <c r="C328" s="159" t="s">
        <v>124</v>
      </c>
      <c r="D328" s="159"/>
      <c r="E328" s="159"/>
      <c r="F328" s="159"/>
      <c r="G328" s="159"/>
      <c r="H328" s="159"/>
      <c r="I328" s="159"/>
      <c r="J328" s="150" t="s">
        <v>0</v>
      </c>
      <c r="K328" s="150"/>
      <c r="L328" s="150"/>
      <c r="M328" s="143" t="s">
        <v>0</v>
      </c>
      <c r="N328" s="143"/>
      <c r="O328" s="143"/>
      <c r="P328" s="150" t="s">
        <v>0</v>
      </c>
      <c r="Q328" s="150"/>
      <c r="R328" s="150"/>
      <c r="S328" s="150"/>
      <c r="T328" s="171">
        <v>6399</v>
      </c>
      <c r="U328" s="171"/>
      <c r="V328" s="171"/>
      <c r="W328" s="163">
        <v>77</v>
      </c>
      <c r="X328" s="163"/>
      <c r="Y328" s="48" t="s">
        <v>0</v>
      </c>
    </row>
    <row r="329" spans="1:25" ht="10.5" customHeight="1" x14ac:dyDescent="0.2">
      <c r="A329" s="177" t="s">
        <v>0</v>
      </c>
      <c r="B329" s="177"/>
      <c r="C329" s="161" t="s">
        <v>125</v>
      </c>
      <c r="D329" s="161"/>
      <c r="E329" s="161"/>
      <c r="F329" s="161"/>
      <c r="G329" s="161"/>
      <c r="H329" s="161"/>
      <c r="I329" s="161"/>
      <c r="J329" s="142" t="s">
        <v>0</v>
      </c>
      <c r="K329" s="142"/>
      <c r="L329" s="142"/>
      <c r="M329" s="142" t="s">
        <v>0</v>
      </c>
      <c r="N329" s="142"/>
      <c r="O329" s="142"/>
      <c r="P329" s="142" t="s">
        <v>0</v>
      </c>
      <c r="Q329" s="142"/>
      <c r="R329" s="142"/>
      <c r="S329" s="142"/>
      <c r="T329" s="151">
        <v>36</v>
      </c>
      <c r="U329" s="151"/>
      <c r="V329" s="151"/>
      <c r="W329" s="141">
        <v>0.4</v>
      </c>
      <c r="X329" s="141"/>
      <c r="Y329" s="38" t="s">
        <v>0</v>
      </c>
    </row>
    <row r="330" spans="1:25" ht="10.5" customHeight="1" x14ac:dyDescent="0.2">
      <c r="A330" s="180" t="s">
        <v>0</v>
      </c>
      <c r="B330" s="180"/>
      <c r="C330" s="159" t="s">
        <v>126</v>
      </c>
      <c r="D330" s="159"/>
      <c r="E330" s="159"/>
      <c r="F330" s="159"/>
      <c r="G330" s="48" t="s">
        <v>0</v>
      </c>
      <c r="H330" s="180" t="s">
        <v>0</v>
      </c>
      <c r="I330" s="180"/>
      <c r="J330" s="180" t="s">
        <v>0</v>
      </c>
      <c r="K330" s="180"/>
      <c r="L330" s="180"/>
      <c r="M330" s="143" t="s">
        <v>0</v>
      </c>
      <c r="N330" s="143"/>
      <c r="O330" s="143"/>
      <c r="P330" s="180" t="s">
        <v>0</v>
      </c>
      <c r="Q330" s="180"/>
      <c r="R330" s="180"/>
      <c r="S330" s="180"/>
      <c r="T330" s="171">
        <v>1099</v>
      </c>
      <c r="U330" s="171"/>
      <c r="V330" s="171"/>
      <c r="W330" s="163">
        <v>13.2</v>
      </c>
      <c r="X330" s="163"/>
      <c r="Y330" s="48" t="s">
        <v>0</v>
      </c>
    </row>
    <row r="331" spans="1:25" ht="10.5" customHeight="1" x14ac:dyDescent="0.2">
      <c r="A331" s="177" t="s">
        <v>0</v>
      </c>
      <c r="B331" s="177"/>
      <c r="C331" s="142" t="s">
        <v>0</v>
      </c>
      <c r="D331" s="142"/>
      <c r="E331" s="142"/>
      <c r="F331" s="142"/>
      <c r="G331" s="38" t="s">
        <v>0</v>
      </c>
      <c r="H331" s="177" t="s">
        <v>0</v>
      </c>
      <c r="I331" s="177"/>
      <c r="J331" s="177" t="s">
        <v>0</v>
      </c>
      <c r="K331" s="177"/>
      <c r="L331" s="177"/>
      <c r="M331" s="142" t="s">
        <v>0</v>
      </c>
      <c r="N331" s="142"/>
      <c r="O331" s="142"/>
      <c r="P331" s="177" t="s">
        <v>0</v>
      </c>
      <c r="Q331" s="177"/>
      <c r="R331" s="177"/>
      <c r="S331" s="177"/>
      <c r="T331" s="177" t="s">
        <v>0</v>
      </c>
      <c r="U331" s="177"/>
      <c r="V331" s="177"/>
      <c r="W331" s="177" t="s">
        <v>0</v>
      </c>
      <c r="X331" s="177"/>
      <c r="Y331" s="38" t="s">
        <v>0</v>
      </c>
    </row>
    <row r="332" spans="1:25" ht="10.5" customHeight="1" x14ac:dyDescent="0.2">
      <c r="A332" s="146" t="s">
        <v>0</v>
      </c>
      <c r="B332" s="146"/>
      <c r="C332" s="165" t="s">
        <v>127</v>
      </c>
      <c r="D332" s="165"/>
      <c r="E332" s="165"/>
      <c r="F332" s="165"/>
      <c r="G332" s="165"/>
      <c r="H332" s="165"/>
      <c r="I332" s="165"/>
      <c r="J332" s="165"/>
      <c r="K332" s="165"/>
      <c r="L332" s="165"/>
      <c r="M332" s="165"/>
      <c r="N332" s="165"/>
      <c r="O332" s="165"/>
      <c r="P332" s="165"/>
      <c r="Q332" s="165"/>
      <c r="R332" s="165"/>
      <c r="S332" s="165"/>
      <c r="T332" s="146" t="s">
        <v>0</v>
      </c>
      <c r="U332" s="146"/>
      <c r="V332" s="146"/>
      <c r="W332" s="146" t="s">
        <v>0</v>
      </c>
      <c r="X332" s="146"/>
      <c r="Y332" s="45" t="s">
        <v>0</v>
      </c>
    </row>
    <row r="333" spans="1:25" ht="11.25" customHeight="1" x14ac:dyDescent="0.2">
      <c r="A333" s="179" t="s">
        <v>0</v>
      </c>
      <c r="B333" s="179"/>
      <c r="C333" s="146" t="s">
        <v>0</v>
      </c>
      <c r="D333" s="146"/>
      <c r="E333" s="146"/>
      <c r="F333" s="146"/>
      <c r="G333" s="45" t="s">
        <v>0</v>
      </c>
      <c r="H333" s="149" t="s">
        <v>0</v>
      </c>
      <c r="I333" s="149"/>
      <c r="J333" s="146" t="s">
        <v>0</v>
      </c>
      <c r="K333" s="146"/>
      <c r="L333" s="146"/>
      <c r="M333" s="149" t="s">
        <v>0</v>
      </c>
      <c r="N333" s="149"/>
      <c r="O333" s="149"/>
      <c r="P333" s="146" t="s">
        <v>0</v>
      </c>
      <c r="Q333" s="146"/>
      <c r="R333" s="146"/>
      <c r="S333" s="146"/>
      <c r="T333" s="147" t="s">
        <v>128</v>
      </c>
      <c r="U333" s="147"/>
      <c r="V333" s="147"/>
      <c r="W333" s="147"/>
      <c r="X333" s="147"/>
      <c r="Y333" s="40" t="s">
        <v>0</v>
      </c>
    </row>
    <row r="334" spans="1:25" ht="11.25" customHeight="1" x14ac:dyDescent="0.2">
      <c r="A334" s="179" t="s">
        <v>0</v>
      </c>
      <c r="B334" s="179"/>
      <c r="C334" s="165" t="s">
        <v>0</v>
      </c>
      <c r="D334" s="165"/>
      <c r="E334" s="165"/>
      <c r="F334" s="165"/>
      <c r="G334" s="45" t="s">
        <v>0</v>
      </c>
      <c r="H334" s="146" t="s">
        <v>0</v>
      </c>
      <c r="I334" s="146"/>
      <c r="J334" s="149" t="s">
        <v>0</v>
      </c>
      <c r="K334" s="149"/>
      <c r="L334" s="149"/>
      <c r="M334" s="149"/>
      <c r="N334" s="149"/>
      <c r="O334" s="149"/>
      <c r="P334" s="149" t="s">
        <v>129</v>
      </c>
      <c r="Q334" s="149"/>
      <c r="R334" s="149"/>
      <c r="S334" s="149"/>
      <c r="T334" s="149" t="s">
        <v>20</v>
      </c>
      <c r="U334" s="149"/>
      <c r="V334" s="149"/>
      <c r="W334" s="149" t="s">
        <v>130</v>
      </c>
      <c r="X334" s="149"/>
      <c r="Y334" s="40" t="s">
        <v>0</v>
      </c>
    </row>
    <row r="335" spans="1:25" ht="11.25" customHeight="1" x14ac:dyDescent="0.2">
      <c r="A335" s="142" t="s">
        <v>0</v>
      </c>
      <c r="B335" s="142"/>
      <c r="C335" s="142" t="s">
        <v>102</v>
      </c>
      <c r="D335" s="142"/>
      <c r="E335" s="142"/>
      <c r="F335" s="142"/>
      <c r="G335" s="42" t="s">
        <v>0</v>
      </c>
      <c r="H335" s="144" t="s">
        <v>0</v>
      </c>
      <c r="I335" s="144"/>
      <c r="J335" s="144" t="s">
        <v>0</v>
      </c>
      <c r="K335" s="144"/>
      <c r="L335" s="144"/>
      <c r="M335" s="144" t="s">
        <v>0</v>
      </c>
      <c r="N335" s="144"/>
      <c r="O335" s="144"/>
      <c r="P335" s="151">
        <v>16256</v>
      </c>
      <c r="Q335" s="151"/>
      <c r="R335" s="151"/>
      <c r="S335" s="151"/>
      <c r="T335" s="151">
        <v>12264</v>
      </c>
      <c r="U335" s="151"/>
      <c r="V335" s="151"/>
      <c r="W335" s="141">
        <v>75.400000000000006</v>
      </c>
      <c r="X335" s="141"/>
      <c r="Y335" s="38" t="s">
        <v>0</v>
      </c>
    </row>
    <row r="336" spans="1:25" ht="11.25" customHeight="1" x14ac:dyDescent="0.2">
      <c r="A336" s="143" t="s">
        <v>0</v>
      </c>
      <c r="B336" s="143"/>
      <c r="C336" s="169" t="s">
        <v>131</v>
      </c>
      <c r="D336" s="169"/>
      <c r="E336" s="169"/>
      <c r="F336" s="169"/>
      <c r="G336" s="44" t="s">
        <v>0</v>
      </c>
      <c r="H336" s="150" t="s">
        <v>0</v>
      </c>
      <c r="I336" s="150"/>
      <c r="J336" s="150" t="s">
        <v>0</v>
      </c>
      <c r="K336" s="150"/>
      <c r="L336" s="150"/>
      <c r="M336" s="150" t="s">
        <v>0</v>
      </c>
      <c r="N336" s="150"/>
      <c r="O336" s="150"/>
      <c r="P336" s="171">
        <v>572</v>
      </c>
      <c r="Q336" s="171"/>
      <c r="R336" s="171"/>
      <c r="S336" s="171"/>
      <c r="T336" s="171">
        <v>171</v>
      </c>
      <c r="U336" s="171"/>
      <c r="V336" s="171"/>
      <c r="W336" s="163">
        <v>29.9</v>
      </c>
      <c r="X336" s="163"/>
      <c r="Y336" s="48" t="s">
        <v>0</v>
      </c>
    </row>
    <row r="337" spans="1:25" ht="10.5" customHeight="1" x14ac:dyDescent="0.2">
      <c r="A337" s="142" t="s">
        <v>0</v>
      </c>
      <c r="B337" s="142"/>
      <c r="C337" s="164" t="s">
        <v>46</v>
      </c>
      <c r="D337" s="164"/>
      <c r="E337" s="164"/>
      <c r="F337" s="164"/>
      <c r="G337" s="42" t="s">
        <v>0</v>
      </c>
      <c r="H337" s="144" t="s">
        <v>0</v>
      </c>
      <c r="I337" s="144"/>
      <c r="J337" s="144" t="s">
        <v>0</v>
      </c>
      <c r="K337" s="144"/>
      <c r="L337" s="144"/>
      <c r="M337" s="144" t="s">
        <v>0</v>
      </c>
      <c r="N337" s="144"/>
      <c r="O337" s="144"/>
      <c r="P337" s="151">
        <v>1768</v>
      </c>
      <c r="Q337" s="151"/>
      <c r="R337" s="151"/>
      <c r="S337" s="151"/>
      <c r="T337" s="151">
        <v>951</v>
      </c>
      <c r="U337" s="151"/>
      <c r="V337" s="151"/>
      <c r="W337" s="141">
        <v>53.8</v>
      </c>
      <c r="X337" s="141"/>
      <c r="Y337" s="38" t="s">
        <v>0</v>
      </c>
    </row>
    <row r="338" spans="1:25" ht="11.25" customHeight="1" x14ac:dyDescent="0.2">
      <c r="A338" s="143" t="s">
        <v>0</v>
      </c>
      <c r="B338" s="143"/>
      <c r="C338" s="169" t="s">
        <v>47</v>
      </c>
      <c r="D338" s="169"/>
      <c r="E338" s="169"/>
      <c r="F338" s="169"/>
      <c r="G338" s="44" t="s">
        <v>0</v>
      </c>
      <c r="H338" s="150" t="s">
        <v>0</v>
      </c>
      <c r="I338" s="150"/>
      <c r="J338" s="150" t="s">
        <v>0</v>
      </c>
      <c r="K338" s="150"/>
      <c r="L338" s="150"/>
      <c r="M338" s="150" t="s">
        <v>0</v>
      </c>
      <c r="N338" s="150"/>
      <c r="O338" s="150"/>
      <c r="P338" s="171">
        <v>2477</v>
      </c>
      <c r="Q338" s="171"/>
      <c r="R338" s="171"/>
      <c r="S338" s="171"/>
      <c r="T338" s="171">
        <v>1828</v>
      </c>
      <c r="U338" s="171"/>
      <c r="V338" s="171"/>
      <c r="W338" s="163">
        <v>73.8</v>
      </c>
      <c r="X338" s="163"/>
      <c r="Y338" s="50" t="s">
        <v>0</v>
      </c>
    </row>
    <row r="339" spans="1:25" ht="11.25" customHeight="1" x14ac:dyDescent="0.2">
      <c r="A339" s="142" t="s">
        <v>0</v>
      </c>
      <c r="B339" s="142"/>
      <c r="C339" s="164" t="s">
        <v>48</v>
      </c>
      <c r="D339" s="164"/>
      <c r="E339" s="164"/>
      <c r="F339" s="164"/>
      <c r="G339" s="41" t="s">
        <v>0</v>
      </c>
      <c r="H339" s="144" t="s">
        <v>0</v>
      </c>
      <c r="I339" s="144"/>
      <c r="J339" s="144" t="s">
        <v>0</v>
      </c>
      <c r="K339" s="144"/>
      <c r="L339" s="144"/>
      <c r="M339" s="144" t="s">
        <v>0</v>
      </c>
      <c r="N339" s="144"/>
      <c r="O339" s="144"/>
      <c r="P339" s="151">
        <v>3369</v>
      </c>
      <c r="Q339" s="151"/>
      <c r="R339" s="151"/>
      <c r="S339" s="151"/>
      <c r="T339" s="151">
        <v>2674</v>
      </c>
      <c r="U339" s="151"/>
      <c r="V339" s="151"/>
      <c r="W339" s="141">
        <v>79.400000000000006</v>
      </c>
      <c r="X339" s="141"/>
      <c r="Y339" s="37" t="s">
        <v>0</v>
      </c>
    </row>
    <row r="340" spans="1:25" ht="11.25" customHeight="1" x14ac:dyDescent="0.2">
      <c r="A340" s="143" t="s">
        <v>0</v>
      </c>
      <c r="B340" s="143"/>
      <c r="C340" s="169" t="s">
        <v>49</v>
      </c>
      <c r="D340" s="169"/>
      <c r="E340" s="169"/>
      <c r="F340" s="169"/>
      <c r="G340" s="43" t="s">
        <v>0</v>
      </c>
      <c r="H340" s="150" t="s">
        <v>0</v>
      </c>
      <c r="I340" s="150"/>
      <c r="J340" s="150" t="s">
        <v>0</v>
      </c>
      <c r="K340" s="150"/>
      <c r="L340" s="150"/>
      <c r="M340" s="150" t="s">
        <v>0</v>
      </c>
      <c r="N340" s="150"/>
      <c r="O340" s="150"/>
      <c r="P340" s="171">
        <v>3609</v>
      </c>
      <c r="Q340" s="171"/>
      <c r="R340" s="171"/>
      <c r="S340" s="171"/>
      <c r="T340" s="171">
        <v>3057</v>
      </c>
      <c r="U340" s="171"/>
      <c r="V340" s="171"/>
      <c r="W340" s="163">
        <v>84.7</v>
      </c>
      <c r="X340" s="163"/>
      <c r="Y340" s="43" t="s">
        <v>0</v>
      </c>
    </row>
    <row r="341" spans="1:25" ht="11.25" customHeight="1" x14ac:dyDescent="0.2">
      <c r="A341" s="142" t="s">
        <v>0</v>
      </c>
      <c r="B341" s="142"/>
      <c r="C341" s="164" t="s">
        <v>50</v>
      </c>
      <c r="D341" s="164"/>
      <c r="E341" s="164"/>
      <c r="F341" s="164"/>
      <c r="G341" s="41" t="s">
        <v>0</v>
      </c>
      <c r="H341" s="144" t="s">
        <v>0</v>
      </c>
      <c r="I341" s="144"/>
      <c r="J341" s="144" t="s">
        <v>0</v>
      </c>
      <c r="K341" s="144"/>
      <c r="L341" s="144"/>
      <c r="M341" s="144" t="s">
        <v>0</v>
      </c>
      <c r="N341" s="144"/>
      <c r="O341" s="144"/>
      <c r="P341" s="151">
        <v>2396</v>
      </c>
      <c r="Q341" s="151"/>
      <c r="R341" s="151"/>
      <c r="S341" s="151"/>
      <c r="T341" s="151">
        <v>2021</v>
      </c>
      <c r="U341" s="151"/>
      <c r="V341" s="151"/>
      <c r="W341" s="141">
        <v>84.3</v>
      </c>
      <c r="X341" s="141"/>
      <c r="Y341" s="37" t="s">
        <v>0</v>
      </c>
    </row>
    <row r="342" spans="1:25" ht="11.25" customHeight="1" x14ac:dyDescent="0.2">
      <c r="A342" s="143" t="s">
        <v>0</v>
      </c>
      <c r="B342" s="143"/>
      <c r="C342" s="169" t="s">
        <v>132</v>
      </c>
      <c r="D342" s="169"/>
      <c r="E342" s="169"/>
      <c r="F342" s="169"/>
      <c r="G342" s="43" t="s">
        <v>0</v>
      </c>
      <c r="H342" s="150" t="s">
        <v>0</v>
      </c>
      <c r="I342" s="150"/>
      <c r="J342" s="150" t="s">
        <v>0</v>
      </c>
      <c r="K342" s="150"/>
      <c r="L342" s="150"/>
      <c r="M342" s="150" t="s">
        <v>0</v>
      </c>
      <c r="N342" s="150"/>
      <c r="O342" s="150"/>
      <c r="P342" s="171">
        <v>1531</v>
      </c>
      <c r="Q342" s="171"/>
      <c r="R342" s="171"/>
      <c r="S342" s="171"/>
      <c r="T342" s="171">
        <v>1200</v>
      </c>
      <c r="U342" s="171"/>
      <c r="V342" s="171"/>
      <c r="W342" s="163">
        <v>78.400000000000006</v>
      </c>
      <c r="X342" s="163"/>
      <c r="Y342" s="50" t="s">
        <v>0</v>
      </c>
    </row>
    <row r="343" spans="1:25" ht="11.25" customHeight="1" x14ac:dyDescent="0.2">
      <c r="A343" s="142" t="s">
        <v>0</v>
      </c>
      <c r="B343" s="142"/>
      <c r="C343" s="164" t="s">
        <v>133</v>
      </c>
      <c r="D343" s="164"/>
      <c r="E343" s="164"/>
      <c r="F343" s="164"/>
      <c r="G343" s="38" t="s">
        <v>0</v>
      </c>
      <c r="H343" s="144" t="s">
        <v>0</v>
      </c>
      <c r="I343" s="144"/>
      <c r="J343" s="144" t="s">
        <v>0</v>
      </c>
      <c r="K343" s="144"/>
      <c r="L343" s="144"/>
      <c r="M343" s="144" t="s">
        <v>0</v>
      </c>
      <c r="N343" s="144"/>
      <c r="O343" s="144"/>
      <c r="P343" s="151">
        <v>534</v>
      </c>
      <c r="Q343" s="151"/>
      <c r="R343" s="151"/>
      <c r="S343" s="151"/>
      <c r="T343" s="151">
        <v>362</v>
      </c>
      <c r="U343" s="151"/>
      <c r="V343" s="151"/>
      <c r="W343" s="141">
        <v>67.8</v>
      </c>
      <c r="X343" s="141"/>
      <c r="Y343" s="38" t="s">
        <v>0</v>
      </c>
    </row>
    <row r="344" spans="1:25" ht="10.5" customHeight="1" x14ac:dyDescent="0.2">
      <c r="A344" s="144" t="s">
        <v>0</v>
      </c>
      <c r="B344" s="144"/>
      <c r="C344" s="164" t="s">
        <v>0</v>
      </c>
      <c r="D344" s="164"/>
      <c r="E344" s="164"/>
      <c r="F344" s="164"/>
      <c r="G344" s="42" t="s">
        <v>0</v>
      </c>
      <c r="H344" s="144" t="s">
        <v>0</v>
      </c>
      <c r="I344" s="144"/>
      <c r="J344" s="144" t="s">
        <v>0</v>
      </c>
      <c r="K344" s="144"/>
      <c r="L344" s="144"/>
      <c r="M344" s="142" t="s">
        <v>0</v>
      </c>
      <c r="N344" s="142"/>
      <c r="O344" s="142"/>
      <c r="P344" s="144" t="s">
        <v>0</v>
      </c>
      <c r="Q344" s="144"/>
      <c r="R344" s="144"/>
      <c r="S344" s="144"/>
      <c r="T344" s="144" t="s">
        <v>0</v>
      </c>
      <c r="U344" s="144"/>
      <c r="V344" s="144"/>
      <c r="W344" s="144" t="s">
        <v>0</v>
      </c>
      <c r="X344" s="144"/>
      <c r="Y344" s="42" t="s">
        <v>0</v>
      </c>
    </row>
    <row r="345" spans="1:25" ht="10.5" customHeight="1" x14ac:dyDescent="0.2">
      <c r="A345" s="146" t="s">
        <v>0</v>
      </c>
      <c r="B345" s="146"/>
      <c r="C345" s="165" t="s">
        <v>134</v>
      </c>
      <c r="D345" s="165"/>
      <c r="E345" s="165"/>
      <c r="F345" s="165"/>
      <c r="G345" s="165"/>
      <c r="H345" s="165"/>
      <c r="I345" s="165"/>
      <c r="J345" s="165"/>
      <c r="K345" s="165"/>
      <c r="L345" s="165"/>
      <c r="M345" s="165"/>
      <c r="N345" s="165"/>
      <c r="O345" s="165"/>
      <c r="P345" s="165"/>
      <c r="Q345" s="165"/>
      <c r="R345" s="165"/>
      <c r="S345" s="165"/>
      <c r="T345" s="146" t="s">
        <v>0</v>
      </c>
      <c r="U345" s="146"/>
      <c r="V345" s="146"/>
      <c r="W345" s="146" t="s">
        <v>0</v>
      </c>
      <c r="X345" s="146"/>
      <c r="Y345" s="45" t="s">
        <v>0</v>
      </c>
    </row>
    <row r="346" spans="1:25" ht="11.25" customHeight="1" x14ac:dyDescent="0.2">
      <c r="A346" s="146" t="s">
        <v>0</v>
      </c>
      <c r="B346" s="146"/>
      <c r="C346" s="178" t="s">
        <v>0</v>
      </c>
      <c r="D346" s="178"/>
      <c r="E346" s="178"/>
      <c r="F346" s="178"/>
      <c r="G346" s="51" t="s">
        <v>0</v>
      </c>
      <c r="H346" s="148" t="s">
        <v>0</v>
      </c>
      <c r="I346" s="148"/>
      <c r="J346" s="146" t="s">
        <v>0</v>
      </c>
      <c r="K346" s="146"/>
      <c r="L346" s="146"/>
      <c r="M346" s="146" t="s">
        <v>0</v>
      </c>
      <c r="N346" s="146"/>
      <c r="O346" s="146"/>
      <c r="P346" s="146" t="s">
        <v>0</v>
      </c>
      <c r="Q346" s="146"/>
      <c r="R346" s="146"/>
      <c r="S346" s="146"/>
      <c r="T346" s="147" t="s">
        <v>128</v>
      </c>
      <c r="U346" s="147"/>
      <c r="V346" s="147"/>
      <c r="W346" s="147"/>
      <c r="X346" s="147"/>
      <c r="Y346" s="40" t="s">
        <v>0</v>
      </c>
    </row>
    <row r="347" spans="1:25" ht="11.25" customHeight="1" x14ac:dyDescent="0.2">
      <c r="A347" s="146" t="s">
        <v>0</v>
      </c>
      <c r="B347" s="146"/>
      <c r="C347" s="146" t="s">
        <v>0</v>
      </c>
      <c r="D347" s="146"/>
      <c r="E347" s="146"/>
      <c r="F347" s="146"/>
      <c r="G347" s="45" t="s">
        <v>0</v>
      </c>
      <c r="H347" s="146" t="s">
        <v>0</v>
      </c>
      <c r="I347" s="146"/>
      <c r="J347" s="149" t="s">
        <v>0</v>
      </c>
      <c r="K347" s="149"/>
      <c r="L347" s="149"/>
      <c r="M347" s="149"/>
      <c r="N347" s="149"/>
      <c r="O347" s="149"/>
      <c r="P347" s="149" t="s">
        <v>129</v>
      </c>
      <c r="Q347" s="149"/>
      <c r="R347" s="149"/>
      <c r="S347" s="149"/>
      <c r="T347" s="149" t="s">
        <v>20</v>
      </c>
      <c r="U347" s="149"/>
      <c r="V347" s="149"/>
      <c r="W347" s="149" t="s">
        <v>130</v>
      </c>
      <c r="X347" s="149"/>
      <c r="Y347" s="40" t="s">
        <v>0</v>
      </c>
    </row>
    <row r="348" spans="1:25" ht="11.25" customHeight="1" x14ac:dyDescent="0.2">
      <c r="A348" s="142" t="s">
        <v>0</v>
      </c>
      <c r="B348" s="142"/>
      <c r="C348" s="164" t="s">
        <v>102</v>
      </c>
      <c r="D348" s="164"/>
      <c r="E348" s="164"/>
      <c r="F348" s="164"/>
      <c r="G348" s="42" t="s">
        <v>0</v>
      </c>
      <c r="H348" s="144" t="s">
        <v>0</v>
      </c>
      <c r="I348" s="144"/>
      <c r="J348" s="144" t="s">
        <v>0</v>
      </c>
      <c r="K348" s="144"/>
      <c r="L348" s="144"/>
      <c r="M348" s="142" t="s">
        <v>0</v>
      </c>
      <c r="N348" s="142"/>
      <c r="O348" s="142"/>
      <c r="P348" s="151">
        <v>16254</v>
      </c>
      <c r="Q348" s="151"/>
      <c r="R348" s="151"/>
      <c r="S348" s="151"/>
      <c r="T348" s="151">
        <v>12264</v>
      </c>
      <c r="U348" s="151"/>
      <c r="V348" s="151"/>
      <c r="W348" s="141">
        <v>75.5</v>
      </c>
      <c r="X348" s="141"/>
      <c r="Y348" s="38" t="s">
        <v>0</v>
      </c>
    </row>
    <row r="349" spans="1:25" ht="11.25" customHeight="1" x14ac:dyDescent="0.2">
      <c r="A349" s="143" t="s">
        <v>0</v>
      </c>
      <c r="B349" s="143"/>
      <c r="C349" s="159" t="s">
        <v>135</v>
      </c>
      <c r="D349" s="159"/>
      <c r="E349" s="159"/>
      <c r="F349" s="159"/>
      <c r="G349" s="44" t="s">
        <v>0</v>
      </c>
      <c r="H349" s="150" t="s">
        <v>0</v>
      </c>
      <c r="I349" s="150"/>
      <c r="J349" s="150" t="s">
        <v>0</v>
      </c>
      <c r="K349" s="150"/>
      <c r="L349" s="150"/>
      <c r="M349" s="150" t="s">
        <v>0</v>
      </c>
      <c r="N349" s="150"/>
      <c r="O349" s="150"/>
      <c r="P349" s="171">
        <v>15891</v>
      </c>
      <c r="Q349" s="171"/>
      <c r="R349" s="171"/>
      <c r="S349" s="171"/>
      <c r="T349" s="171">
        <v>12060</v>
      </c>
      <c r="U349" s="171"/>
      <c r="V349" s="171"/>
      <c r="W349" s="163">
        <v>75.900000000000006</v>
      </c>
      <c r="X349" s="163"/>
      <c r="Y349" s="48" t="s">
        <v>0</v>
      </c>
    </row>
    <row r="350" spans="1:25" ht="11.25" customHeight="1" x14ac:dyDescent="0.2">
      <c r="A350" s="142" t="s">
        <v>0</v>
      </c>
      <c r="B350" s="142"/>
      <c r="C350" s="161" t="s">
        <v>136</v>
      </c>
      <c r="D350" s="161"/>
      <c r="E350" s="161"/>
      <c r="F350" s="161"/>
      <c r="G350" s="42" t="s">
        <v>0</v>
      </c>
      <c r="H350" s="144" t="s">
        <v>0</v>
      </c>
      <c r="I350" s="144"/>
      <c r="J350" s="144" t="s">
        <v>0</v>
      </c>
      <c r="K350" s="144"/>
      <c r="L350" s="144"/>
      <c r="M350" s="144" t="s">
        <v>0</v>
      </c>
      <c r="N350" s="144"/>
      <c r="O350" s="144"/>
      <c r="P350" s="151">
        <v>34</v>
      </c>
      <c r="Q350" s="151"/>
      <c r="R350" s="151"/>
      <c r="S350" s="151"/>
      <c r="T350" s="151">
        <v>13</v>
      </c>
      <c r="U350" s="151"/>
      <c r="V350" s="151"/>
      <c r="W350" s="141">
        <v>38.200000000000003</v>
      </c>
      <c r="X350" s="141"/>
      <c r="Y350" s="38" t="s">
        <v>0</v>
      </c>
    </row>
    <row r="351" spans="1:25" ht="11.25" customHeight="1" x14ac:dyDescent="0.2">
      <c r="A351" s="143" t="s">
        <v>0</v>
      </c>
      <c r="B351" s="143"/>
      <c r="C351" s="159" t="s">
        <v>137</v>
      </c>
      <c r="D351" s="159"/>
      <c r="E351" s="159"/>
      <c r="F351" s="159"/>
      <c r="G351" s="44" t="s">
        <v>0</v>
      </c>
      <c r="H351" s="150" t="s">
        <v>0</v>
      </c>
      <c r="I351" s="150"/>
      <c r="J351" s="150" t="s">
        <v>0</v>
      </c>
      <c r="K351" s="150"/>
      <c r="L351" s="150"/>
      <c r="M351" s="150" t="s">
        <v>0</v>
      </c>
      <c r="N351" s="150"/>
      <c r="O351" s="150"/>
      <c r="P351" s="171">
        <v>88</v>
      </c>
      <c r="Q351" s="171"/>
      <c r="R351" s="171"/>
      <c r="S351" s="171"/>
      <c r="T351" s="171">
        <v>52</v>
      </c>
      <c r="U351" s="171"/>
      <c r="V351" s="171"/>
      <c r="W351" s="163">
        <v>59.1</v>
      </c>
      <c r="X351" s="163"/>
      <c r="Y351" s="48" t="s">
        <v>0</v>
      </c>
    </row>
    <row r="352" spans="1:25" ht="11.25" customHeight="1" x14ac:dyDescent="0.2">
      <c r="A352" s="142" t="s">
        <v>0</v>
      </c>
      <c r="B352" s="142"/>
      <c r="C352" s="161" t="s">
        <v>138</v>
      </c>
      <c r="D352" s="161"/>
      <c r="E352" s="161"/>
      <c r="F352" s="161"/>
      <c r="G352" s="42" t="s">
        <v>0</v>
      </c>
      <c r="H352" s="144" t="s">
        <v>0</v>
      </c>
      <c r="I352" s="144"/>
      <c r="J352" s="144" t="s">
        <v>0</v>
      </c>
      <c r="K352" s="144"/>
      <c r="L352" s="144"/>
      <c r="M352" s="144" t="s">
        <v>0</v>
      </c>
      <c r="N352" s="144"/>
      <c r="O352" s="144"/>
      <c r="P352" s="151">
        <v>81</v>
      </c>
      <c r="Q352" s="151"/>
      <c r="R352" s="151"/>
      <c r="S352" s="151"/>
      <c r="T352" s="151">
        <v>54</v>
      </c>
      <c r="U352" s="151"/>
      <c r="V352" s="151"/>
      <c r="W352" s="141">
        <v>66.7</v>
      </c>
      <c r="X352" s="141"/>
      <c r="Y352" s="38" t="s">
        <v>0</v>
      </c>
    </row>
    <row r="353" spans="1:25" ht="11.25" customHeight="1" x14ac:dyDescent="0.2">
      <c r="A353" s="143" t="s">
        <v>0</v>
      </c>
      <c r="B353" s="143"/>
      <c r="C353" s="159" t="s">
        <v>139</v>
      </c>
      <c r="D353" s="159"/>
      <c r="E353" s="159"/>
      <c r="F353" s="159"/>
      <c r="G353" s="44" t="s">
        <v>0</v>
      </c>
      <c r="H353" s="150" t="s">
        <v>0</v>
      </c>
      <c r="I353" s="150"/>
      <c r="J353" s="150" t="s">
        <v>0</v>
      </c>
      <c r="K353" s="150"/>
      <c r="L353" s="150"/>
      <c r="M353" s="150" t="s">
        <v>0</v>
      </c>
      <c r="N353" s="150"/>
      <c r="O353" s="150"/>
      <c r="P353" s="171">
        <v>3</v>
      </c>
      <c r="Q353" s="171"/>
      <c r="R353" s="171"/>
      <c r="S353" s="171"/>
      <c r="T353" s="171">
        <v>1</v>
      </c>
      <c r="U353" s="171"/>
      <c r="V353" s="171"/>
      <c r="W353" s="163">
        <v>33.299999999999997</v>
      </c>
      <c r="X353" s="163"/>
      <c r="Y353" s="48" t="s">
        <v>0</v>
      </c>
    </row>
    <row r="354" spans="1:25" ht="11.25" customHeight="1" x14ac:dyDescent="0.2">
      <c r="A354" s="142" t="s">
        <v>0</v>
      </c>
      <c r="B354" s="142"/>
      <c r="C354" s="161" t="s">
        <v>140</v>
      </c>
      <c r="D354" s="161"/>
      <c r="E354" s="161"/>
      <c r="F354" s="161"/>
      <c r="G354" s="42" t="s">
        <v>0</v>
      </c>
      <c r="H354" s="144" t="s">
        <v>0</v>
      </c>
      <c r="I354" s="144"/>
      <c r="J354" s="144" t="s">
        <v>0</v>
      </c>
      <c r="K354" s="144"/>
      <c r="L354" s="144"/>
      <c r="M354" s="144" t="s">
        <v>0</v>
      </c>
      <c r="N354" s="144"/>
      <c r="O354" s="144"/>
      <c r="P354" s="151">
        <v>34</v>
      </c>
      <c r="Q354" s="151"/>
      <c r="R354" s="151"/>
      <c r="S354" s="151"/>
      <c r="T354" s="151">
        <v>12</v>
      </c>
      <c r="U354" s="151"/>
      <c r="V354" s="151"/>
      <c r="W354" s="141">
        <v>35.299999999999997</v>
      </c>
      <c r="X354" s="141"/>
      <c r="Y354" s="38" t="s">
        <v>0</v>
      </c>
    </row>
    <row r="355" spans="1:25" ht="11.25" customHeight="1" x14ac:dyDescent="0.2">
      <c r="A355" s="143" t="s">
        <v>0</v>
      </c>
      <c r="B355" s="143"/>
      <c r="C355" s="159" t="s">
        <v>141</v>
      </c>
      <c r="D355" s="159"/>
      <c r="E355" s="159"/>
      <c r="F355" s="159"/>
      <c r="G355" s="44" t="s">
        <v>0</v>
      </c>
      <c r="H355" s="150" t="s">
        <v>0</v>
      </c>
      <c r="I355" s="150"/>
      <c r="J355" s="150" t="s">
        <v>0</v>
      </c>
      <c r="K355" s="150"/>
      <c r="L355" s="150"/>
      <c r="M355" s="150" t="s">
        <v>0</v>
      </c>
      <c r="N355" s="150"/>
      <c r="O355" s="150"/>
      <c r="P355" s="171">
        <v>123</v>
      </c>
      <c r="Q355" s="171"/>
      <c r="R355" s="171"/>
      <c r="S355" s="171"/>
      <c r="T355" s="171">
        <v>72</v>
      </c>
      <c r="U355" s="171"/>
      <c r="V355" s="171"/>
      <c r="W355" s="163">
        <v>58.5</v>
      </c>
      <c r="X355" s="163"/>
      <c r="Y355" s="48" t="s">
        <v>0</v>
      </c>
    </row>
    <row r="356" spans="1:25" ht="11.25" customHeight="1" x14ac:dyDescent="0.2">
      <c r="A356" s="177" t="s">
        <v>0</v>
      </c>
      <c r="B356" s="177"/>
      <c r="C356" s="177" t="s">
        <v>0</v>
      </c>
      <c r="D356" s="177"/>
      <c r="E356" s="177"/>
      <c r="F356" s="177"/>
      <c r="G356" s="38" t="s">
        <v>0</v>
      </c>
      <c r="H356" s="177" t="s">
        <v>0</v>
      </c>
      <c r="I356" s="177"/>
      <c r="J356" s="177" t="s">
        <v>0</v>
      </c>
      <c r="K356" s="177"/>
      <c r="L356" s="177"/>
      <c r="M356" s="144" t="s">
        <v>0</v>
      </c>
      <c r="N356" s="144"/>
      <c r="O356" s="144"/>
      <c r="P356" s="187" t="s">
        <v>0</v>
      </c>
      <c r="Q356" s="187"/>
      <c r="R356" s="187"/>
      <c r="S356" s="187"/>
      <c r="T356" s="177" t="s">
        <v>0</v>
      </c>
      <c r="U356" s="177"/>
      <c r="V356" s="177"/>
      <c r="W356" s="177" t="s">
        <v>0</v>
      </c>
      <c r="X356" s="177"/>
      <c r="Y356" s="38" t="s">
        <v>0</v>
      </c>
    </row>
    <row r="357" spans="1:25" ht="11.25" customHeight="1" x14ac:dyDescent="0.2">
      <c r="A357" s="143" t="s">
        <v>0</v>
      </c>
      <c r="B357" s="143"/>
      <c r="C357" s="159" t="s">
        <v>142</v>
      </c>
      <c r="D357" s="159"/>
      <c r="E357" s="159"/>
      <c r="F357" s="159"/>
      <c r="G357" s="44" t="s">
        <v>0</v>
      </c>
      <c r="H357" s="150" t="s">
        <v>0</v>
      </c>
      <c r="I357" s="150"/>
      <c r="J357" s="150" t="s">
        <v>0</v>
      </c>
      <c r="K357" s="150"/>
      <c r="L357" s="150"/>
      <c r="M357" s="150" t="s">
        <v>0</v>
      </c>
      <c r="N357" s="150"/>
      <c r="O357" s="150"/>
      <c r="P357" s="171">
        <v>133</v>
      </c>
      <c r="Q357" s="171"/>
      <c r="R357" s="171"/>
      <c r="S357" s="171"/>
      <c r="T357" s="171">
        <v>69</v>
      </c>
      <c r="U357" s="171"/>
      <c r="V357" s="171"/>
      <c r="W357" s="163">
        <v>51.9</v>
      </c>
      <c r="X357" s="163"/>
      <c r="Y357" s="43" t="s">
        <v>0</v>
      </c>
    </row>
    <row r="358" spans="1:25" ht="11.25" customHeight="1" x14ac:dyDescent="0.2">
      <c r="A358" s="177" t="s">
        <v>0</v>
      </c>
      <c r="B358" s="177"/>
      <c r="C358" s="177" t="s">
        <v>0</v>
      </c>
      <c r="D358" s="177"/>
      <c r="E358" s="177"/>
      <c r="F358" s="177"/>
      <c r="G358" s="38" t="s">
        <v>0</v>
      </c>
      <c r="H358" s="177" t="s">
        <v>0</v>
      </c>
      <c r="I358" s="177"/>
      <c r="J358" s="177" t="s">
        <v>0</v>
      </c>
      <c r="K358" s="177"/>
      <c r="L358" s="177"/>
      <c r="M358" s="142" t="s">
        <v>0</v>
      </c>
      <c r="N358" s="142"/>
      <c r="O358" s="142"/>
      <c r="P358" s="177" t="s">
        <v>0</v>
      </c>
      <c r="Q358" s="177"/>
      <c r="R358" s="177"/>
      <c r="S358" s="177"/>
      <c r="T358" s="177" t="s">
        <v>0</v>
      </c>
      <c r="U358" s="177"/>
      <c r="V358" s="177"/>
      <c r="W358" s="177" t="s">
        <v>0</v>
      </c>
      <c r="X358" s="177"/>
      <c r="Y358" s="38" t="s">
        <v>0</v>
      </c>
    </row>
    <row r="359" spans="1:25" ht="11.25" customHeight="1" x14ac:dyDescent="0.2">
      <c r="A359" s="146" t="s">
        <v>0</v>
      </c>
      <c r="B359" s="146"/>
      <c r="C359" s="165" t="s">
        <v>143</v>
      </c>
      <c r="D359" s="165"/>
      <c r="E359" s="165"/>
      <c r="F359" s="165"/>
      <c r="G359" s="165"/>
      <c r="H359" s="165"/>
      <c r="I359" s="165"/>
      <c r="J359" s="165"/>
      <c r="K359" s="165"/>
      <c r="L359" s="165"/>
      <c r="M359" s="165"/>
      <c r="N359" s="165"/>
      <c r="O359" s="165"/>
      <c r="P359" s="165"/>
      <c r="Q359" s="165"/>
      <c r="R359" s="165"/>
      <c r="S359" s="165"/>
      <c r="T359" s="146" t="s">
        <v>0</v>
      </c>
      <c r="U359" s="146"/>
      <c r="V359" s="146"/>
      <c r="W359" s="146" t="s">
        <v>0</v>
      </c>
      <c r="X359" s="146"/>
      <c r="Y359" s="45" t="s">
        <v>0</v>
      </c>
    </row>
    <row r="360" spans="1:25" ht="11.25" customHeight="1" x14ac:dyDescent="0.2">
      <c r="A360" s="146" t="s">
        <v>0</v>
      </c>
      <c r="B360" s="146"/>
      <c r="C360" s="146" t="s">
        <v>0</v>
      </c>
      <c r="D360" s="146"/>
      <c r="E360" s="146"/>
      <c r="F360" s="146"/>
      <c r="G360" s="45" t="s">
        <v>0</v>
      </c>
      <c r="H360" s="148" t="s">
        <v>0</v>
      </c>
      <c r="I360" s="148"/>
      <c r="J360" s="148"/>
      <c r="K360" s="148"/>
      <c r="L360" s="148"/>
      <c r="M360" s="147" t="s">
        <v>0</v>
      </c>
      <c r="N360" s="147"/>
      <c r="O360" s="147"/>
      <c r="P360" s="147"/>
      <c r="Q360" s="147"/>
      <c r="R360" s="147"/>
      <c r="S360" s="147"/>
      <c r="T360" s="147" t="s">
        <v>128</v>
      </c>
      <c r="U360" s="147"/>
      <c r="V360" s="147"/>
      <c r="W360" s="147"/>
      <c r="X360" s="147"/>
      <c r="Y360" s="45" t="s">
        <v>0</v>
      </c>
    </row>
    <row r="361" spans="1:25" ht="11.25" customHeight="1" x14ac:dyDescent="0.2">
      <c r="A361" s="146" t="s">
        <v>0</v>
      </c>
      <c r="B361" s="146"/>
      <c r="C361" s="146" t="s">
        <v>0</v>
      </c>
      <c r="D361" s="146"/>
      <c r="E361" s="146"/>
      <c r="F361" s="146"/>
      <c r="G361" s="45" t="s">
        <v>0</v>
      </c>
      <c r="H361" s="146" t="s">
        <v>0</v>
      </c>
      <c r="I361" s="146"/>
      <c r="J361" s="146" t="s">
        <v>0</v>
      </c>
      <c r="K361" s="146"/>
      <c r="L361" s="146"/>
      <c r="M361" s="149" t="s">
        <v>0</v>
      </c>
      <c r="N361" s="149"/>
      <c r="O361" s="149"/>
      <c r="P361" s="149" t="s">
        <v>129</v>
      </c>
      <c r="Q361" s="149"/>
      <c r="R361" s="149"/>
      <c r="S361" s="149"/>
      <c r="T361" s="149" t="s">
        <v>20</v>
      </c>
      <c r="U361" s="149"/>
      <c r="V361" s="149"/>
      <c r="W361" s="149" t="s">
        <v>130</v>
      </c>
      <c r="X361" s="149"/>
      <c r="Y361" s="45" t="s">
        <v>0</v>
      </c>
    </row>
    <row r="362" spans="1:25" ht="11.25" customHeight="1" x14ac:dyDescent="0.2">
      <c r="A362" s="142" t="s">
        <v>0</v>
      </c>
      <c r="B362" s="142"/>
      <c r="C362" s="164" t="s">
        <v>102</v>
      </c>
      <c r="D362" s="164"/>
      <c r="E362" s="164"/>
      <c r="F362" s="164"/>
      <c r="G362" s="41" t="s">
        <v>0</v>
      </c>
      <c r="H362" s="142" t="s">
        <v>0</v>
      </c>
      <c r="I362" s="142"/>
      <c r="J362" s="142" t="s">
        <v>0</v>
      </c>
      <c r="K362" s="142"/>
      <c r="L362" s="142"/>
      <c r="M362" s="144" t="s">
        <v>0</v>
      </c>
      <c r="N362" s="144"/>
      <c r="O362" s="144"/>
      <c r="P362" s="151">
        <v>16256</v>
      </c>
      <c r="Q362" s="151"/>
      <c r="R362" s="151"/>
      <c r="S362" s="151"/>
      <c r="T362" s="151">
        <v>12264</v>
      </c>
      <c r="U362" s="151"/>
      <c r="V362" s="151"/>
      <c r="W362" s="141">
        <v>75.400000000000006</v>
      </c>
      <c r="X362" s="141"/>
      <c r="Y362" s="41" t="s">
        <v>0</v>
      </c>
    </row>
    <row r="363" spans="1:25" ht="11.25" customHeight="1" x14ac:dyDescent="0.2">
      <c r="A363" s="143" t="s">
        <v>0</v>
      </c>
      <c r="B363" s="143"/>
      <c r="C363" s="159" t="s">
        <v>144</v>
      </c>
      <c r="D363" s="159"/>
      <c r="E363" s="159"/>
      <c r="F363" s="159"/>
      <c r="G363" s="43" t="s">
        <v>0</v>
      </c>
      <c r="H363" s="143" t="s">
        <v>0</v>
      </c>
      <c r="I363" s="143"/>
      <c r="J363" s="143" t="s">
        <v>0</v>
      </c>
      <c r="K363" s="143"/>
      <c r="L363" s="143"/>
      <c r="M363" s="150" t="s">
        <v>0</v>
      </c>
      <c r="N363" s="150"/>
      <c r="O363" s="150"/>
      <c r="P363" s="171">
        <v>4781</v>
      </c>
      <c r="Q363" s="171"/>
      <c r="R363" s="171"/>
      <c r="S363" s="171"/>
      <c r="T363" s="171">
        <v>3042</v>
      </c>
      <c r="U363" s="171"/>
      <c r="V363" s="171"/>
      <c r="W363" s="163">
        <v>63.6</v>
      </c>
      <c r="X363" s="163"/>
      <c r="Y363" s="43" t="s">
        <v>0</v>
      </c>
    </row>
    <row r="364" spans="1:25" ht="11.25" customHeight="1" x14ac:dyDescent="0.2">
      <c r="A364" s="142" t="s">
        <v>0</v>
      </c>
      <c r="B364" s="142"/>
      <c r="C364" s="161" t="s">
        <v>145</v>
      </c>
      <c r="D364" s="161"/>
      <c r="E364" s="161"/>
      <c r="F364" s="161"/>
      <c r="G364" s="41" t="s">
        <v>0</v>
      </c>
      <c r="H364" s="142" t="s">
        <v>0</v>
      </c>
      <c r="I364" s="142"/>
      <c r="J364" s="142" t="s">
        <v>0</v>
      </c>
      <c r="K364" s="142"/>
      <c r="L364" s="142"/>
      <c r="M364" s="144" t="s">
        <v>0</v>
      </c>
      <c r="N364" s="144"/>
      <c r="O364" s="144"/>
      <c r="P364" s="151">
        <v>6480</v>
      </c>
      <c r="Q364" s="151"/>
      <c r="R364" s="151"/>
      <c r="S364" s="151"/>
      <c r="T364" s="151">
        <v>5321</v>
      </c>
      <c r="U364" s="151"/>
      <c r="V364" s="151"/>
      <c r="W364" s="141">
        <v>82.1</v>
      </c>
      <c r="X364" s="141"/>
      <c r="Y364" s="41" t="s">
        <v>0</v>
      </c>
    </row>
    <row r="365" spans="1:25" ht="11.25" customHeight="1" x14ac:dyDescent="0.2">
      <c r="A365" s="143" t="s">
        <v>0</v>
      </c>
      <c r="B365" s="143"/>
      <c r="C365" s="159" t="s">
        <v>146</v>
      </c>
      <c r="D365" s="159"/>
      <c r="E365" s="159"/>
      <c r="F365" s="159"/>
      <c r="G365" s="43" t="s">
        <v>0</v>
      </c>
      <c r="H365" s="143" t="s">
        <v>0</v>
      </c>
      <c r="I365" s="143"/>
      <c r="J365" s="143" t="s">
        <v>0</v>
      </c>
      <c r="K365" s="143"/>
      <c r="L365" s="143"/>
      <c r="M365" s="150" t="s">
        <v>0</v>
      </c>
      <c r="N365" s="150"/>
      <c r="O365" s="150"/>
      <c r="P365" s="171">
        <v>2401</v>
      </c>
      <c r="Q365" s="171"/>
      <c r="R365" s="171"/>
      <c r="S365" s="171"/>
      <c r="T365" s="171">
        <v>1851</v>
      </c>
      <c r="U365" s="171"/>
      <c r="V365" s="171"/>
      <c r="W365" s="163">
        <v>77.099999999999994</v>
      </c>
      <c r="X365" s="163"/>
      <c r="Y365" s="43" t="s">
        <v>0</v>
      </c>
    </row>
    <row r="366" spans="1:25" ht="11.25" customHeight="1" x14ac:dyDescent="0.2">
      <c r="A366" s="142" t="s">
        <v>0</v>
      </c>
      <c r="B366" s="142"/>
      <c r="C366" s="161" t="s">
        <v>147</v>
      </c>
      <c r="D366" s="161"/>
      <c r="E366" s="161"/>
      <c r="F366" s="161"/>
      <c r="G366" s="41" t="s">
        <v>0</v>
      </c>
      <c r="H366" s="142" t="s">
        <v>0</v>
      </c>
      <c r="I366" s="142"/>
      <c r="J366" s="142" t="s">
        <v>0</v>
      </c>
      <c r="K366" s="142"/>
      <c r="L366" s="142"/>
      <c r="M366" s="144" t="s">
        <v>0</v>
      </c>
      <c r="N366" s="144"/>
      <c r="O366" s="144"/>
      <c r="P366" s="151">
        <v>1691</v>
      </c>
      <c r="Q366" s="151"/>
      <c r="R366" s="151"/>
      <c r="S366" s="151"/>
      <c r="T366" s="151">
        <v>1357</v>
      </c>
      <c r="U366" s="151"/>
      <c r="V366" s="151"/>
      <c r="W366" s="141">
        <v>80.2</v>
      </c>
      <c r="X366" s="141"/>
      <c r="Y366" s="41" t="s">
        <v>0</v>
      </c>
    </row>
    <row r="367" spans="1:25" ht="11.25" customHeight="1" x14ac:dyDescent="0.2">
      <c r="A367" s="143" t="s">
        <v>0</v>
      </c>
      <c r="B367" s="143"/>
      <c r="C367" s="159" t="s">
        <v>148</v>
      </c>
      <c r="D367" s="159"/>
      <c r="E367" s="159"/>
      <c r="F367" s="159"/>
      <c r="G367" s="43" t="s">
        <v>0</v>
      </c>
      <c r="H367" s="143" t="s">
        <v>0</v>
      </c>
      <c r="I367" s="143"/>
      <c r="J367" s="143" t="s">
        <v>0</v>
      </c>
      <c r="K367" s="143"/>
      <c r="L367" s="143"/>
      <c r="M367" s="150" t="s">
        <v>0</v>
      </c>
      <c r="N367" s="150"/>
      <c r="O367" s="150"/>
      <c r="P367" s="171">
        <v>619</v>
      </c>
      <c r="Q367" s="171"/>
      <c r="R367" s="171"/>
      <c r="S367" s="171"/>
      <c r="T367" s="171">
        <v>478</v>
      </c>
      <c r="U367" s="171"/>
      <c r="V367" s="171"/>
      <c r="W367" s="163">
        <v>77.2</v>
      </c>
      <c r="X367" s="163"/>
      <c r="Y367" s="43" t="s">
        <v>0</v>
      </c>
    </row>
    <row r="368" spans="1:25" ht="11.25" customHeight="1" x14ac:dyDescent="0.2">
      <c r="A368" s="142" t="s">
        <v>0</v>
      </c>
      <c r="B368" s="142"/>
      <c r="C368" s="161" t="s">
        <v>149</v>
      </c>
      <c r="D368" s="161"/>
      <c r="E368" s="161"/>
      <c r="F368" s="161"/>
      <c r="G368" s="41" t="s">
        <v>0</v>
      </c>
      <c r="H368" s="142" t="s">
        <v>0</v>
      </c>
      <c r="I368" s="142"/>
      <c r="J368" s="142" t="s">
        <v>0</v>
      </c>
      <c r="K368" s="142"/>
      <c r="L368" s="142"/>
      <c r="M368" s="144" t="s">
        <v>0</v>
      </c>
      <c r="N368" s="144"/>
      <c r="O368" s="144"/>
      <c r="P368" s="151">
        <v>185</v>
      </c>
      <c r="Q368" s="151"/>
      <c r="R368" s="151"/>
      <c r="S368" s="151"/>
      <c r="T368" s="151">
        <v>141</v>
      </c>
      <c r="U368" s="151"/>
      <c r="V368" s="151"/>
      <c r="W368" s="141">
        <v>76.2</v>
      </c>
      <c r="X368" s="141"/>
      <c r="Y368" s="41" t="s">
        <v>0</v>
      </c>
    </row>
    <row r="369" spans="1:25" ht="11.25" customHeight="1" x14ac:dyDescent="0.2">
      <c r="A369" s="143" t="s">
        <v>0</v>
      </c>
      <c r="B369" s="143"/>
      <c r="C369" s="159" t="s">
        <v>150</v>
      </c>
      <c r="D369" s="159"/>
      <c r="E369" s="159"/>
      <c r="F369" s="159"/>
      <c r="G369" s="43" t="s">
        <v>0</v>
      </c>
      <c r="H369" s="143" t="s">
        <v>0</v>
      </c>
      <c r="I369" s="143"/>
      <c r="J369" s="143" t="s">
        <v>0</v>
      </c>
      <c r="K369" s="143"/>
      <c r="L369" s="143"/>
      <c r="M369" s="150" t="s">
        <v>0</v>
      </c>
      <c r="N369" s="150"/>
      <c r="O369" s="150"/>
      <c r="P369" s="171">
        <v>99</v>
      </c>
      <c r="Q369" s="171"/>
      <c r="R369" s="171"/>
      <c r="S369" s="171"/>
      <c r="T369" s="171">
        <v>74</v>
      </c>
      <c r="U369" s="171"/>
      <c r="V369" s="171"/>
      <c r="W369" s="163">
        <v>74.7</v>
      </c>
      <c r="X369" s="163"/>
      <c r="Y369" s="43" t="s">
        <v>0</v>
      </c>
    </row>
    <row r="370" spans="1:25" ht="1.5" customHeight="1" x14ac:dyDescent="0.2">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row>
    <row r="371" spans="1:25" ht="18" customHeight="1" x14ac:dyDescent="0.2">
      <c r="B371" s="140" t="s">
        <v>151</v>
      </c>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row>
    <row r="372" spans="1:25" ht="0.75" customHeight="1" x14ac:dyDescent="0.2">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row>
    <row r="373" spans="1:25" ht="1.5" customHeight="1" x14ac:dyDescent="0.2">
      <c r="A373" s="137" t="s">
        <v>0</v>
      </c>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spans="1:25" ht="3.6" customHeight="1" x14ac:dyDescent="0.2">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row>
    <row r="375" spans="1:25" ht="3.6" customHeight="1" x14ac:dyDescent="0.2">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row>
    <row r="376" spans="1:25" ht="3.6" customHeight="1" x14ac:dyDescent="0.2">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row>
    <row r="377" spans="1:25" ht="3.6" customHeight="1" x14ac:dyDescent="0.2">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row>
    <row r="378" spans="1:25" ht="3" customHeight="1" x14ac:dyDescent="0.2">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row>
    <row r="379" spans="1:25" ht="13.5" customHeight="1" x14ac:dyDescent="0.2">
      <c r="B379" s="138" t="s">
        <v>0</v>
      </c>
      <c r="C379" s="138"/>
      <c r="D379" s="134" t="s">
        <v>0</v>
      </c>
      <c r="E379" s="134"/>
      <c r="F379" s="134"/>
      <c r="G379" s="134"/>
      <c r="H379" s="134"/>
      <c r="I379" s="139" t="s">
        <v>37</v>
      </c>
      <c r="J379" s="139"/>
      <c r="K379" s="139"/>
      <c r="L379" s="139"/>
      <c r="M379" s="139"/>
      <c r="N379" s="139"/>
      <c r="O379" s="139"/>
      <c r="P379" s="139"/>
      <c r="Q379" s="139"/>
      <c r="R379" s="139"/>
      <c r="S379" s="139"/>
      <c r="T379" s="139"/>
      <c r="U379" s="139"/>
      <c r="V379" s="139"/>
      <c r="W379" s="139"/>
      <c r="X379" s="139"/>
      <c r="Y379" s="139"/>
    </row>
    <row r="380" spans="1:25" ht="11.85" customHeight="1" x14ac:dyDescent="0.2">
      <c r="B380" s="130" t="s">
        <v>0</v>
      </c>
      <c r="C380" s="130"/>
      <c r="D380" s="131" t="s">
        <v>0</v>
      </c>
      <c r="E380" s="131"/>
      <c r="F380" s="131"/>
      <c r="G380" s="131"/>
      <c r="H380" s="131"/>
      <c r="I380" s="132" t="s">
        <v>38</v>
      </c>
      <c r="J380" s="132"/>
      <c r="K380" s="132"/>
      <c r="L380" s="132"/>
      <c r="M380" s="132"/>
      <c r="N380" s="132"/>
      <c r="O380" s="132"/>
      <c r="P380" s="132"/>
      <c r="Q380" s="132"/>
      <c r="R380" s="132"/>
      <c r="S380" s="131" t="s">
        <v>0</v>
      </c>
      <c r="T380" s="131"/>
      <c r="U380" s="131"/>
      <c r="V380" s="131"/>
      <c r="W380" s="131"/>
      <c r="X380" s="131"/>
      <c r="Y380" s="131"/>
    </row>
    <row r="381" spans="1:25" ht="15" customHeight="1" x14ac:dyDescent="0.2">
      <c r="B381" s="133" t="s">
        <v>39</v>
      </c>
      <c r="C381" s="133"/>
      <c r="D381" s="134" t="s">
        <v>0</v>
      </c>
      <c r="E381" s="134"/>
      <c r="F381" s="134"/>
      <c r="G381" s="134"/>
      <c r="H381" s="134"/>
      <c r="I381" s="132" t="s">
        <v>40</v>
      </c>
      <c r="J381" s="132"/>
      <c r="K381" s="132"/>
      <c r="L381" s="132" t="s">
        <v>41</v>
      </c>
      <c r="M381" s="132"/>
      <c r="N381" s="132"/>
      <c r="O381" s="173" t="s">
        <v>42</v>
      </c>
      <c r="P381" s="173"/>
      <c r="Q381" s="173"/>
      <c r="R381" s="173"/>
      <c r="S381" s="135" t="s">
        <v>170</v>
      </c>
      <c r="T381" s="135"/>
      <c r="U381" s="135"/>
      <c r="V381" s="135"/>
      <c r="W381" s="135"/>
      <c r="X381" s="135"/>
      <c r="Y381" s="135"/>
    </row>
  </sheetData>
  <mergeCells count="2055">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R18:T18"/>
    <mergeCell ref="U18:W18"/>
    <mergeCell ref="A19:B19"/>
    <mergeCell ref="C19:J19"/>
    <mergeCell ref="K19:L19"/>
    <mergeCell ref="M19:N19"/>
    <mergeCell ref="O19:Q19"/>
    <mergeCell ref="R19:T19"/>
    <mergeCell ref="U19:W19"/>
    <mergeCell ref="A17:B17"/>
    <mergeCell ref="C17:J17"/>
    <mergeCell ref="K17:N17"/>
    <mergeCell ref="O17:T17"/>
    <mergeCell ref="U17:X17"/>
    <mergeCell ref="A18:B18"/>
    <mergeCell ref="C18:J18"/>
    <mergeCell ref="K18:L18"/>
    <mergeCell ref="M18:N18"/>
    <mergeCell ref="O18:Q18"/>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P107:S107"/>
    <mergeCell ref="T107:V107"/>
    <mergeCell ref="W107:X107"/>
    <mergeCell ref="A108:B108"/>
    <mergeCell ref="C108:F108"/>
    <mergeCell ref="H108:I108"/>
    <mergeCell ref="J108:L108"/>
    <mergeCell ref="M108:O108"/>
    <mergeCell ref="P108:S108"/>
    <mergeCell ref="T108:V108"/>
    <mergeCell ref="A106:B106"/>
    <mergeCell ref="C106:F106"/>
    <mergeCell ref="H106:L106"/>
    <mergeCell ref="M106:S106"/>
    <mergeCell ref="T106:X106"/>
    <mergeCell ref="A107:B107"/>
    <mergeCell ref="C107:F107"/>
    <mergeCell ref="H107:I107"/>
    <mergeCell ref="J107:L107"/>
    <mergeCell ref="M107:O107"/>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W108:X108"/>
    <mergeCell ref="A109:B109"/>
    <mergeCell ref="C109:F109"/>
    <mergeCell ref="H109:I109"/>
    <mergeCell ref="J109:L109"/>
    <mergeCell ref="M109:O109"/>
    <mergeCell ref="P109:S109"/>
    <mergeCell ref="T109:V109"/>
    <mergeCell ref="W109:X109"/>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A134:Y134"/>
    <mergeCell ref="A135:Y135"/>
    <mergeCell ref="A136:B136"/>
    <mergeCell ref="C136:D136"/>
    <mergeCell ref="E136:F136"/>
    <mergeCell ref="G136:I136"/>
    <mergeCell ref="J136:M136"/>
    <mergeCell ref="N136:Q136"/>
    <mergeCell ref="R136:U136"/>
    <mergeCell ref="V136:X136"/>
    <mergeCell ref="F131:P131"/>
    <mergeCell ref="Q131:Y131"/>
    <mergeCell ref="F132:T132"/>
    <mergeCell ref="U132:Y132"/>
    <mergeCell ref="F133:T133"/>
    <mergeCell ref="U133:Y133"/>
    <mergeCell ref="F128:P128"/>
    <mergeCell ref="Q128:T128"/>
    <mergeCell ref="U128:Y128"/>
    <mergeCell ref="E129:Y129"/>
    <mergeCell ref="F130:P130"/>
    <mergeCell ref="Q130:T130"/>
    <mergeCell ref="U130:Y130"/>
    <mergeCell ref="V138:X138"/>
    <mergeCell ref="A139:B139"/>
    <mergeCell ref="C139:D139"/>
    <mergeCell ref="E139:F139"/>
    <mergeCell ref="G139:I139"/>
    <mergeCell ref="J139:M139"/>
    <mergeCell ref="N139:U139"/>
    <mergeCell ref="V139:X139"/>
    <mergeCell ref="A137:B137"/>
    <mergeCell ref="C137:I137"/>
    <mergeCell ref="J137:M137"/>
    <mergeCell ref="N137:X137"/>
    <mergeCell ref="A138:B138"/>
    <mergeCell ref="C138:D138"/>
    <mergeCell ref="E138:F138"/>
    <mergeCell ref="G138:I138"/>
    <mergeCell ref="J138:M138"/>
    <mergeCell ref="N138:U138"/>
    <mergeCell ref="A142:Y142"/>
    <mergeCell ref="A143:B143"/>
    <mergeCell ref="C143:J143"/>
    <mergeCell ref="K143:L143"/>
    <mergeCell ref="M143:N143"/>
    <mergeCell ref="O143:Q143"/>
    <mergeCell ref="R143:T143"/>
    <mergeCell ref="U143:W143"/>
    <mergeCell ref="V140:X140"/>
    <mergeCell ref="A141:B141"/>
    <mergeCell ref="C141:D141"/>
    <mergeCell ref="E141:F141"/>
    <mergeCell ref="G141:I141"/>
    <mergeCell ref="J141:M141"/>
    <mergeCell ref="N141:U141"/>
    <mergeCell ref="V141:X141"/>
    <mergeCell ref="A140:B140"/>
    <mergeCell ref="C140:D140"/>
    <mergeCell ref="E140:F140"/>
    <mergeCell ref="G140:I140"/>
    <mergeCell ref="J140:M140"/>
    <mergeCell ref="N140:U140"/>
    <mergeCell ref="R145:T145"/>
    <mergeCell ref="U145:W145"/>
    <mergeCell ref="A146:B146"/>
    <mergeCell ref="C146:J146"/>
    <mergeCell ref="K146:L146"/>
    <mergeCell ref="M146:N146"/>
    <mergeCell ref="O146:Q146"/>
    <mergeCell ref="R146:T146"/>
    <mergeCell ref="U146:W146"/>
    <mergeCell ref="A144:B144"/>
    <mergeCell ref="C144:J144"/>
    <mergeCell ref="K144:N144"/>
    <mergeCell ref="O144:T144"/>
    <mergeCell ref="U144:X144"/>
    <mergeCell ref="A145:B145"/>
    <mergeCell ref="C145:J145"/>
    <mergeCell ref="K145:L145"/>
    <mergeCell ref="M145:N145"/>
    <mergeCell ref="O145:Q145"/>
    <mergeCell ref="U149:W149"/>
    <mergeCell ref="A150:B150"/>
    <mergeCell ref="C150:J150"/>
    <mergeCell ref="K150:L150"/>
    <mergeCell ref="M150:N150"/>
    <mergeCell ref="O150:Q150"/>
    <mergeCell ref="R150:T150"/>
    <mergeCell ref="U150:W150"/>
    <mergeCell ref="A149:B149"/>
    <mergeCell ref="C149:J149"/>
    <mergeCell ref="K149:L149"/>
    <mergeCell ref="M149:N149"/>
    <mergeCell ref="O149:Q149"/>
    <mergeCell ref="R149:T149"/>
    <mergeCell ref="U147:W147"/>
    <mergeCell ref="A148:B148"/>
    <mergeCell ref="C148:J148"/>
    <mergeCell ref="K148:L148"/>
    <mergeCell ref="M148:N148"/>
    <mergeCell ref="O148:Q148"/>
    <mergeCell ref="R148:T148"/>
    <mergeCell ref="U148:W148"/>
    <mergeCell ref="A147:B147"/>
    <mergeCell ref="C147:J147"/>
    <mergeCell ref="K147:L147"/>
    <mergeCell ref="M147:N147"/>
    <mergeCell ref="O147:Q147"/>
    <mergeCell ref="R147:T147"/>
    <mergeCell ref="U153:W153"/>
    <mergeCell ref="A154:B154"/>
    <mergeCell ref="C154:J154"/>
    <mergeCell ref="K154:L154"/>
    <mergeCell ref="M154:N154"/>
    <mergeCell ref="O154:Q154"/>
    <mergeCell ref="R154:T154"/>
    <mergeCell ref="U154:W154"/>
    <mergeCell ref="A153:B153"/>
    <mergeCell ref="C153:J153"/>
    <mergeCell ref="K153:L153"/>
    <mergeCell ref="M153:N153"/>
    <mergeCell ref="O153:Q153"/>
    <mergeCell ref="R153:T153"/>
    <mergeCell ref="U151:W151"/>
    <mergeCell ref="A152:B152"/>
    <mergeCell ref="C152:J152"/>
    <mergeCell ref="K152:N152"/>
    <mergeCell ref="O152:T152"/>
    <mergeCell ref="U152:X152"/>
    <mergeCell ref="A151:B151"/>
    <mergeCell ref="C151:J151"/>
    <mergeCell ref="K151:L151"/>
    <mergeCell ref="M151:N151"/>
    <mergeCell ref="O151:Q151"/>
    <mergeCell ref="R151:T151"/>
    <mergeCell ref="U157:W157"/>
    <mergeCell ref="A158:B158"/>
    <mergeCell ref="C158:J158"/>
    <mergeCell ref="K158:L158"/>
    <mergeCell ref="M158:N158"/>
    <mergeCell ref="O158:Q158"/>
    <mergeCell ref="R158:T158"/>
    <mergeCell ref="U158:W158"/>
    <mergeCell ref="A157:B157"/>
    <mergeCell ref="C157:J157"/>
    <mergeCell ref="K157:L157"/>
    <mergeCell ref="M157:N157"/>
    <mergeCell ref="O157:Q157"/>
    <mergeCell ref="R157:T157"/>
    <mergeCell ref="U155:W155"/>
    <mergeCell ref="A156:B156"/>
    <mergeCell ref="C156:J156"/>
    <mergeCell ref="K156:L156"/>
    <mergeCell ref="M156:N156"/>
    <mergeCell ref="O156:Q156"/>
    <mergeCell ref="R156:T156"/>
    <mergeCell ref="U156:W156"/>
    <mergeCell ref="A155:B155"/>
    <mergeCell ref="C155:J155"/>
    <mergeCell ref="K155:L155"/>
    <mergeCell ref="M155:N155"/>
    <mergeCell ref="O155:Q155"/>
    <mergeCell ref="R155:T155"/>
    <mergeCell ref="U161:W161"/>
    <mergeCell ref="A162:B162"/>
    <mergeCell ref="C162:J162"/>
    <mergeCell ref="K162:L162"/>
    <mergeCell ref="M162:N162"/>
    <mergeCell ref="O162:Q162"/>
    <mergeCell ref="R162:T162"/>
    <mergeCell ref="U162:W162"/>
    <mergeCell ref="A161:B161"/>
    <mergeCell ref="C161:J161"/>
    <mergeCell ref="K161:L161"/>
    <mergeCell ref="M161:N161"/>
    <mergeCell ref="O161:Q161"/>
    <mergeCell ref="R161:T161"/>
    <mergeCell ref="U159:W159"/>
    <mergeCell ref="A160:B160"/>
    <mergeCell ref="C160:J160"/>
    <mergeCell ref="K160:L160"/>
    <mergeCell ref="M160:N160"/>
    <mergeCell ref="O160:Q160"/>
    <mergeCell ref="R160:T160"/>
    <mergeCell ref="U160:W160"/>
    <mergeCell ref="A159:B159"/>
    <mergeCell ref="C159:J159"/>
    <mergeCell ref="K159:L159"/>
    <mergeCell ref="M159:N159"/>
    <mergeCell ref="O159:Q159"/>
    <mergeCell ref="R159:T159"/>
    <mergeCell ref="U165:W165"/>
    <mergeCell ref="A166:B166"/>
    <mergeCell ref="C166:J166"/>
    <mergeCell ref="K166:L166"/>
    <mergeCell ref="M166:N166"/>
    <mergeCell ref="O166:Q166"/>
    <mergeCell ref="R166:T166"/>
    <mergeCell ref="U166:W166"/>
    <mergeCell ref="A165:B165"/>
    <mergeCell ref="C165:J165"/>
    <mergeCell ref="K165:L165"/>
    <mergeCell ref="M165:N165"/>
    <mergeCell ref="O165:Q165"/>
    <mergeCell ref="R165:T165"/>
    <mergeCell ref="U163:W163"/>
    <mergeCell ref="A164:B164"/>
    <mergeCell ref="C164:J164"/>
    <mergeCell ref="K164:L164"/>
    <mergeCell ref="M164:N164"/>
    <mergeCell ref="O164:Q164"/>
    <mergeCell ref="R164:T164"/>
    <mergeCell ref="U164:W164"/>
    <mergeCell ref="A163:B163"/>
    <mergeCell ref="C163:J163"/>
    <mergeCell ref="K163:L163"/>
    <mergeCell ref="M163:N163"/>
    <mergeCell ref="O163:Q163"/>
    <mergeCell ref="R163:T163"/>
    <mergeCell ref="A175:Y175"/>
    <mergeCell ref="A176:Y176"/>
    <mergeCell ref="B177:C177"/>
    <mergeCell ref="D177:H177"/>
    <mergeCell ref="I177:Y177"/>
    <mergeCell ref="B178:C178"/>
    <mergeCell ref="D178:H178"/>
    <mergeCell ref="I178:R178"/>
    <mergeCell ref="S178:Y178"/>
    <mergeCell ref="A169:Y169"/>
    <mergeCell ref="B170:Y170"/>
    <mergeCell ref="A171:Y171"/>
    <mergeCell ref="A172:Y172"/>
    <mergeCell ref="A173:Y173"/>
    <mergeCell ref="A174:Y174"/>
    <mergeCell ref="U167:W167"/>
    <mergeCell ref="A168:B168"/>
    <mergeCell ref="C168:J168"/>
    <mergeCell ref="K168:L168"/>
    <mergeCell ref="M168:N168"/>
    <mergeCell ref="O168:Q168"/>
    <mergeCell ref="R168:T168"/>
    <mergeCell ref="U168:W168"/>
    <mergeCell ref="A167:B167"/>
    <mergeCell ref="C167:J167"/>
    <mergeCell ref="K167:L167"/>
    <mergeCell ref="M167:N167"/>
    <mergeCell ref="O167:Q167"/>
    <mergeCell ref="R167:T167"/>
    <mergeCell ref="F183:P183"/>
    <mergeCell ref="Q183:Y183"/>
    <mergeCell ref="F184:T184"/>
    <mergeCell ref="U184:Y184"/>
    <mergeCell ref="F185:T185"/>
    <mergeCell ref="U185:Y185"/>
    <mergeCell ref="F180:P180"/>
    <mergeCell ref="Q180:T180"/>
    <mergeCell ref="U180:Y180"/>
    <mergeCell ref="E181:Y181"/>
    <mergeCell ref="F182:P182"/>
    <mergeCell ref="Q182:T182"/>
    <mergeCell ref="U182:Y182"/>
    <mergeCell ref="B179:C179"/>
    <mergeCell ref="D179:H179"/>
    <mergeCell ref="I179:K179"/>
    <mergeCell ref="L179:N179"/>
    <mergeCell ref="O179:R179"/>
    <mergeCell ref="S179:Y179"/>
    <mergeCell ref="A189:B189"/>
    <mergeCell ref="C189:S189"/>
    <mergeCell ref="T189:V189"/>
    <mergeCell ref="W189:X189"/>
    <mergeCell ref="A190:B190"/>
    <mergeCell ref="C190:S190"/>
    <mergeCell ref="T190:V190"/>
    <mergeCell ref="W190:X190"/>
    <mergeCell ref="A186:Y186"/>
    <mergeCell ref="A187:Y187"/>
    <mergeCell ref="A188:B188"/>
    <mergeCell ref="C188:F188"/>
    <mergeCell ref="H188:I188"/>
    <mergeCell ref="J188:L188"/>
    <mergeCell ref="M188:O188"/>
    <mergeCell ref="P188:S188"/>
    <mergeCell ref="T188:V188"/>
    <mergeCell ref="W188:X188"/>
    <mergeCell ref="T193:V193"/>
    <mergeCell ref="W193:X193"/>
    <mergeCell ref="A194:B194"/>
    <mergeCell ref="C194:S194"/>
    <mergeCell ref="T194:V194"/>
    <mergeCell ref="W194:X194"/>
    <mergeCell ref="A193:B193"/>
    <mergeCell ref="C193:F193"/>
    <mergeCell ref="H193:I193"/>
    <mergeCell ref="J193:L193"/>
    <mergeCell ref="M193:O193"/>
    <mergeCell ref="P193:S193"/>
    <mergeCell ref="A191:B191"/>
    <mergeCell ref="C191:S191"/>
    <mergeCell ref="T191:V191"/>
    <mergeCell ref="W191:X191"/>
    <mergeCell ref="A192:B192"/>
    <mergeCell ref="C192:S192"/>
    <mergeCell ref="T192:V192"/>
    <mergeCell ref="W192:X192"/>
    <mergeCell ref="T196:V196"/>
    <mergeCell ref="W196:X196"/>
    <mergeCell ref="A197:B197"/>
    <mergeCell ref="C197:I197"/>
    <mergeCell ref="J197:L197"/>
    <mergeCell ref="M197:O197"/>
    <mergeCell ref="P197:S197"/>
    <mergeCell ref="T197:V197"/>
    <mergeCell ref="W197:X197"/>
    <mergeCell ref="A196:B196"/>
    <mergeCell ref="C196:F196"/>
    <mergeCell ref="H196:I196"/>
    <mergeCell ref="J196:L196"/>
    <mergeCell ref="M196:O196"/>
    <mergeCell ref="P196:S196"/>
    <mergeCell ref="A195:B195"/>
    <mergeCell ref="C195:I195"/>
    <mergeCell ref="J195:L195"/>
    <mergeCell ref="M195:S195"/>
    <mergeCell ref="T195:V195"/>
    <mergeCell ref="W195:X195"/>
    <mergeCell ref="W200:X200"/>
    <mergeCell ref="A201:B201"/>
    <mergeCell ref="C201:I201"/>
    <mergeCell ref="J201:L201"/>
    <mergeCell ref="M201:O201"/>
    <mergeCell ref="P201:S201"/>
    <mergeCell ref="T201:V201"/>
    <mergeCell ref="W201:X201"/>
    <mergeCell ref="A200:B200"/>
    <mergeCell ref="C200:I200"/>
    <mergeCell ref="J200:L200"/>
    <mergeCell ref="M200:O200"/>
    <mergeCell ref="P200:S200"/>
    <mergeCell ref="T200:V200"/>
    <mergeCell ref="W198:X198"/>
    <mergeCell ref="A199:B199"/>
    <mergeCell ref="C199:I199"/>
    <mergeCell ref="J199:L199"/>
    <mergeCell ref="M199:O199"/>
    <mergeCell ref="P199:S199"/>
    <mergeCell ref="T199:V199"/>
    <mergeCell ref="W199:X199"/>
    <mergeCell ref="A198:B198"/>
    <mergeCell ref="C198:I198"/>
    <mergeCell ref="J198:L198"/>
    <mergeCell ref="M198:O198"/>
    <mergeCell ref="P198:S198"/>
    <mergeCell ref="T198:V198"/>
    <mergeCell ref="T204:V204"/>
    <mergeCell ref="W204:X204"/>
    <mergeCell ref="A205:B205"/>
    <mergeCell ref="C205:S205"/>
    <mergeCell ref="T205:V205"/>
    <mergeCell ref="W205:X205"/>
    <mergeCell ref="A204:B204"/>
    <mergeCell ref="C204:F204"/>
    <mergeCell ref="H204:I204"/>
    <mergeCell ref="J204:L204"/>
    <mergeCell ref="M204:O204"/>
    <mergeCell ref="P204:S204"/>
    <mergeCell ref="W202:X202"/>
    <mergeCell ref="A203:B203"/>
    <mergeCell ref="C203:F203"/>
    <mergeCell ref="H203:I203"/>
    <mergeCell ref="J203:L203"/>
    <mergeCell ref="M203:O203"/>
    <mergeCell ref="P203:S203"/>
    <mergeCell ref="T203:V203"/>
    <mergeCell ref="W203:X203"/>
    <mergeCell ref="A202:B202"/>
    <mergeCell ref="C202:I202"/>
    <mergeCell ref="J202:L202"/>
    <mergeCell ref="M202:O202"/>
    <mergeCell ref="P202:S202"/>
    <mergeCell ref="T202:V202"/>
    <mergeCell ref="T208:V208"/>
    <mergeCell ref="W208:X208"/>
    <mergeCell ref="A209:B209"/>
    <mergeCell ref="C209:F209"/>
    <mergeCell ref="H209:I209"/>
    <mergeCell ref="J209:L209"/>
    <mergeCell ref="M209:O209"/>
    <mergeCell ref="P209:S209"/>
    <mergeCell ref="T209:V209"/>
    <mergeCell ref="W209:X209"/>
    <mergeCell ref="A208:B208"/>
    <mergeCell ref="C208:F208"/>
    <mergeCell ref="H208:I208"/>
    <mergeCell ref="J208:L208"/>
    <mergeCell ref="M208:O208"/>
    <mergeCell ref="P208:S208"/>
    <mergeCell ref="T206:X206"/>
    <mergeCell ref="A207:B207"/>
    <mergeCell ref="C207:F207"/>
    <mergeCell ref="H207:I207"/>
    <mergeCell ref="J207:O207"/>
    <mergeCell ref="P207:S207"/>
    <mergeCell ref="T207:V207"/>
    <mergeCell ref="W207:X207"/>
    <mergeCell ref="A206:B206"/>
    <mergeCell ref="C206:F206"/>
    <mergeCell ref="H206:I206"/>
    <mergeCell ref="J206:L206"/>
    <mergeCell ref="M206:O206"/>
    <mergeCell ref="P206:S206"/>
    <mergeCell ref="T212:V212"/>
    <mergeCell ref="W212:X212"/>
    <mergeCell ref="A213:B213"/>
    <mergeCell ref="C213:F213"/>
    <mergeCell ref="H213:I213"/>
    <mergeCell ref="J213:L213"/>
    <mergeCell ref="M213:O213"/>
    <mergeCell ref="P213:S213"/>
    <mergeCell ref="T213:V213"/>
    <mergeCell ref="W213:X213"/>
    <mergeCell ref="A212:B212"/>
    <mergeCell ref="C212:F212"/>
    <mergeCell ref="H212:I212"/>
    <mergeCell ref="J212:L212"/>
    <mergeCell ref="M212:O212"/>
    <mergeCell ref="P212:S212"/>
    <mergeCell ref="T210:V210"/>
    <mergeCell ref="W210:X210"/>
    <mergeCell ref="A211:B211"/>
    <mergeCell ref="C211:F211"/>
    <mergeCell ref="H211:I211"/>
    <mergeCell ref="J211:L211"/>
    <mergeCell ref="M211:O211"/>
    <mergeCell ref="P211:S211"/>
    <mergeCell ref="T211:V211"/>
    <mergeCell ref="W211:X211"/>
    <mergeCell ref="A210:B210"/>
    <mergeCell ref="C210:F210"/>
    <mergeCell ref="H210:I210"/>
    <mergeCell ref="J210:L210"/>
    <mergeCell ref="M210:O210"/>
    <mergeCell ref="P210:S210"/>
    <mergeCell ref="T216:V216"/>
    <mergeCell ref="W216:X216"/>
    <mergeCell ref="A217:B217"/>
    <mergeCell ref="C217:F217"/>
    <mergeCell ref="H217:I217"/>
    <mergeCell ref="J217:L217"/>
    <mergeCell ref="M217:O217"/>
    <mergeCell ref="P217:S217"/>
    <mergeCell ref="T217:V217"/>
    <mergeCell ref="W217:X217"/>
    <mergeCell ref="A216:B216"/>
    <mergeCell ref="C216:F216"/>
    <mergeCell ref="H216:I216"/>
    <mergeCell ref="J216:L216"/>
    <mergeCell ref="M216:O216"/>
    <mergeCell ref="P216:S216"/>
    <mergeCell ref="T214:V214"/>
    <mergeCell ref="W214:X214"/>
    <mergeCell ref="A215:B215"/>
    <mergeCell ref="C215:F215"/>
    <mergeCell ref="H215:I215"/>
    <mergeCell ref="J215:L215"/>
    <mergeCell ref="M215:O215"/>
    <mergeCell ref="P215:S215"/>
    <mergeCell ref="T215:V215"/>
    <mergeCell ref="W215:X215"/>
    <mergeCell ref="A214:B214"/>
    <mergeCell ref="C214:F214"/>
    <mergeCell ref="H214:I214"/>
    <mergeCell ref="J214:L214"/>
    <mergeCell ref="M214:O214"/>
    <mergeCell ref="P214:S214"/>
    <mergeCell ref="T219:X219"/>
    <mergeCell ref="A220:B220"/>
    <mergeCell ref="C220:F220"/>
    <mergeCell ref="H220:I220"/>
    <mergeCell ref="J220:O220"/>
    <mergeCell ref="P220:S220"/>
    <mergeCell ref="T220:V220"/>
    <mergeCell ref="W220:X220"/>
    <mergeCell ref="A218:B218"/>
    <mergeCell ref="C218:S218"/>
    <mergeCell ref="T218:V218"/>
    <mergeCell ref="W218:X218"/>
    <mergeCell ref="A219:B219"/>
    <mergeCell ref="C219:F219"/>
    <mergeCell ref="H219:I219"/>
    <mergeCell ref="J219:L219"/>
    <mergeCell ref="M219:O219"/>
    <mergeCell ref="P219:S219"/>
    <mergeCell ref="T223:V223"/>
    <mergeCell ref="W223:X223"/>
    <mergeCell ref="A224:B224"/>
    <mergeCell ref="C224:F224"/>
    <mergeCell ref="H224:I224"/>
    <mergeCell ref="J224:L224"/>
    <mergeCell ref="M224:O224"/>
    <mergeCell ref="P224:S224"/>
    <mergeCell ref="T224:V224"/>
    <mergeCell ref="W224:X224"/>
    <mergeCell ref="A223:B223"/>
    <mergeCell ref="C223:F223"/>
    <mergeCell ref="H223:I223"/>
    <mergeCell ref="J223:L223"/>
    <mergeCell ref="M223:O223"/>
    <mergeCell ref="P223:S223"/>
    <mergeCell ref="T221:V221"/>
    <mergeCell ref="W221:X221"/>
    <mergeCell ref="A222:B222"/>
    <mergeCell ref="C222:F222"/>
    <mergeCell ref="H222:I222"/>
    <mergeCell ref="J222:L222"/>
    <mergeCell ref="M222:O222"/>
    <mergeCell ref="P222:S222"/>
    <mergeCell ref="T222:V222"/>
    <mergeCell ref="W222:X222"/>
    <mergeCell ref="A221:B221"/>
    <mergeCell ref="C221:F221"/>
    <mergeCell ref="H221:I221"/>
    <mergeCell ref="J221:L221"/>
    <mergeCell ref="M221:O221"/>
    <mergeCell ref="P221:S221"/>
    <mergeCell ref="T227:V227"/>
    <mergeCell ref="W227:X227"/>
    <mergeCell ref="A228:B228"/>
    <mergeCell ref="C228:F228"/>
    <mergeCell ref="H228:I228"/>
    <mergeCell ref="J228:L228"/>
    <mergeCell ref="M228:O228"/>
    <mergeCell ref="P228:S228"/>
    <mergeCell ref="T228:V228"/>
    <mergeCell ref="W228:X228"/>
    <mergeCell ref="A227:B227"/>
    <mergeCell ref="C227:F227"/>
    <mergeCell ref="H227:I227"/>
    <mergeCell ref="J227:L227"/>
    <mergeCell ref="M227:O227"/>
    <mergeCell ref="P227:S227"/>
    <mergeCell ref="T225:V225"/>
    <mergeCell ref="W225:X225"/>
    <mergeCell ref="A226:B226"/>
    <mergeCell ref="C226:F226"/>
    <mergeCell ref="H226:I226"/>
    <mergeCell ref="J226:L226"/>
    <mergeCell ref="M226:O226"/>
    <mergeCell ref="P226:S226"/>
    <mergeCell ref="T226:V226"/>
    <mergeCell ref="W226:X226"/>
    <mergeCell ref="A225:B225"/>
    <mergeCell ref="C225:F225"/>
    <mergeCell ref="H225:I225"/>
    <mergeCell ref="J225:L225"/>
    <mergeCell ref="M225:O225"/>
    <mergeCell ref="P225:S225"/>
    <mergeCell ref="T231:V231"/>
    <mergeCell ref="W231:X231"/>
    <mergeCell ref="A232:B232"/>
    <mergeCell ref="C232:S232"/>
    <mergeCell ref="T232:V232"/>
    <mergeCell ref="W232:X232"/>
    <mergeCell ref="A231:B231"/>
    <mergeCell ref="C231:F231"/>
    <mergeCell ref="H231:I231"/>
    <mergeCell ref="J231:L231"/>
    <mergeCell ref="M231:O231"/>
    <mergeCell ref="P231:S231"/>
    <mergeCell ref="T229:V229"/>
    <mergeCell ref="W229:X229"/>
    <mergeCell ref="A230:B230"/>
    <mergeCell ref="C230:F230"/>
    <mergeCell ref="H230:I230"/>
    <mergeCell ref="J230:L230"/>
    <mergeCell ref="M230:O230"/>
    <mergeCell ref="P230:S230"/>
    <mergeCell ref="T230:V230"/>
    <mergeCell ref="W230:X230"/>
    <mergeCell ref="A229:B229"/>
    <mergeCell ref="C229:F229"/>
    <mergeCell ref="H229:I229"/>
    <mergeCell ref="J229:L229"/>
    <mergeCell ref="M229:O229"/>
    <mergeCell ref="P229:S229"/>
    <mergeCell ref="P234:S234"/>
    <mergeCell ref="T234:V234"/>
    <mergeCell ref="W234:X234"/>
    <mergeCell ref="A235:B235"/>
    <mergeCell ref="C235:F235"/>
    <mergeCell ref="H235:I235"/>
    <mergeCell ref="J235:L235"/>
    <mergeCell ref="M235:O235"/>
    <mergeCell ref="P235:S235"/>
    <mergeCell ref="T235:V235"/>
    <mergeCell ref="A233:B233"/>
    <mergeCell ref="C233:F233"/>
    <mergeCell ref="H233:L233"/>
    <mergeCell ref="M233:S233"/>
    <mergeCell ref="T233:X233"/>
    <mergeCell ref="A234:B234"/>
    <mergeCell ref="C234:F234"/>
    <mergeCell ref="H234:I234"/>
    <mergeCell ref="J234:L234"/>
    <mergeCell ref="M234:O234"/>
    <mergeCell ref="T237:V237"/>
    <mergeCell ref="W237:X237"/>
    <mergeCell ref="A238:B238"/>
    <mergeCell ref="C238:F238"/>
    <mergeCell ref="H238:I238"/>
    <mergeCell ref="J238:L238"/>
    <mergeCell ref="M238:O238"/>
    <mergeCell ref="P238:S238"/>
    <mergeCell ref="T238:V238"/>
    <mergeCell ref="W238:X238"/>
    <mergeCell ref="A237:B237"/>
    <mergeCell ref="C237:F237"/>
    <mergeCell ref="H237:I237"/>
    <mergeCell ref="J237:L237"/>
    <mergeCell ref="M237:O237"/>
    <mergeCell ref="P237:S237"/>
    <mergeCell ref="W235:X235"/>
    <mergeCell ref="A236:B236"/>
    <mergeCell ref="C236:F236"/>
    <mergeCell ref="H236:I236"/>
    <mergeCell ref="J236:L236"/>
    <mergeCell ref="M236:O236"/>
    <mergeCell ref="P236:S236"/>
    <mergeCell ref="T236:V236"/>
    <mergeCell ref="W236:X236"/>
    <mergeCell ref="T241:V241"/>
    <mergeCell ref="W241:X241"/>
    <mergeCell ref="A242:B242"/>
    <mergeCell ref="C242:F242"/>
    <mergeCell ref="H242:I242"/>
    <mergeCell ref="J242:L242"/>
    <mergeCell ref="M242:O242"/>
    <mergeCell ref="P242:S242"/>
    <mergeCell ref="T242:V242"/>
    <mergeCell ref="W242:X242"/>
    <mergeCell ref="A241:B241"/>
    <mergeCell ref="C241:F241"/>
    <mergeCell ref="H241:I241"/>
    <mergeCell ref="J241:L241"/>
    <mergeCell ref="M241:O241"/>
    <mergeCell ref="P241:S241"/>
    <mergeCell ref="T239:V239"/>
    <mergeCell ref="W239:X239"/>
    <mergeCell ref="A240:B240"/>
    <mergeCell ref="C240:F240"/>
    <mergeCell ref="H240:I240"/>
    <mergeCell ref="J240:L240"/>
    <mergeCell ref="M240:O240"/>
    <mergeCell ref="P240:S240"/>
    <mergeCell ref="T240:V240"/>
    <mergeCell ref="W240:X240"/>
    <mergeCell ref="A239:B239"/>
    <mergeCell ref="C239:F239"/>
    <mergeCell ref="H239:I239"/>
    <mergeCell ref="J239:L239"/>
    <mergeCell ref="M239:O239"/>
    <mergeCell ref="P239:S239"/>
    <mergeCell ref="B253:C253"/>
    <mergeCell ref="D253:H253"/>
    <mergeCell ref="I253:R253"/>
    <mergeCell ref="S253:Y253"/>
    <mergeCell ref="B254:C254"/>
    <mergeCell ref="D254:H254"/>
    <mergeCell ref="I254:K254"/>
    <mergeCell ref="L254:N254"/>
    <mergeCell ref="O254:R254"/>
    <mergeCell ref="S254:Y254"/>
    <mergeCell ref="A249:Y249"/>
    <mergeCell ref="A250:Y250"/>
    <mergeCell ref="A251:Y251"/>
    <mergeCell ref="B252:C252"/>
    <mergeCell ref="D252:H252"/>
    <mergeCell ref="I252:Y252"/>
    <mergeCell ref="A243:Y243"/>
    <mergeCell ref="B244:Y244"/>
    <mergeCell ref="A245:Y245"/>
    <mergeCell ref="A246:Y246"/>
    <mergeCell ref="A247:Y247"/>
    <mergeCell ref="A248:Y248"/>
    <mergeCell ref="A261:Y261"/>
    <mergeCell ref="A262:Y262"/>
    <mergeCell ref="A263:B263"/>
    <mergeCell ref="C263:D263"/>
    <mergeCell ref="E263:F263"/>
    <mergeCell ref="G263:I263"/>
    <mergeCell ref="J263:M263"/>
    <mergeCell ref="N263:Q263"/>
    <mergeCell ref="R263:U263"/>
    <mergeCell ref="V263:X263"/>
    <mergeCell ref="F258:P258"/>
    <mergeCell ref="Q258:Y258"/>
    <mergeCell ref="F259:T259"/>
    <mergeCell ref="U259:Y259"/>
    <mergeCell ref="F260:T260"/>
    <mergeCell ref="U260:Y260"/>
    <mergeCell ref="F255:P255"/>
    <mergeCell ref="Q255:T255"/>
    <mergeCell ref="U255:Y255"/>
    <mergeCell ref="E256:Y256"/>
    <mergeCell ref="F257:P257"/>
    <mergeCell ref="Q257:T257"/>
    <mergeCell ref="U257:Y257"/>
    <mergeCell ref="V265:X265"/>
    <mergeCell ref="A266:B266"/>
    <mergeCell ref="C266:D266"/>
    <mergeCell ref="E266:F266"/>
    <mergeCell ref="G266:I266"/>
    <mergeCell ref="J266:M266"/>
    <mergeCell ref="N266:U266"/>
    <mergeCell ref="V266:X266"/>
    <mergeCell ref="A264:B264"/>
    <mergeCell ref="C264:I264"/>
    <mergeCell ref="J264:M264"/>
    <mergeCell ref="N264:X264"/>
    <mergeCell ref="A265:B265"/>
    <mergeCell ref="C265:D265"/>
    <mergeCell ref="E265:F265"/>
    <mergeCell ref="G265:I265"/>
    <mergeCell ref="J265:M265"/>
    <mergeCell ref="N265:U265"/>
    <mergeCell ref="A269:Y269"/>
    <mergeCell ref="A270:B270"/>
    <mergeCell ref="C270:J270"/>
    <mergeCell ref="K270:L270"/>
    <mergeCell ref="M270:N270"/>
    <mergeCell ref="O270:Q270"/>
    <mergeCell ref="R270:T270"/>
    <mergeCell ref="U270:W270"/>
    <mergeCell ref="V267:X267"/>
    <mergeCell ref="A268:B268"/>
    <mergeCell ref="C268:D268"/>
    <mergeCell ref="E268:F268"/>
    <mergeCell ref="G268:I268"/>
    <mergeCell ref="J268:M268"/>
    <mergeCell ref="N268:U268"/>
    <mergeCell ref="V268:X268"/>
    <mergeCell ref="A267:B267"/>
    <mergeCell ref="C267:D267"/>
    <mergeCell ref="E267:F267"/>
    <mergeCell ref="G267:I267"/>
    <mergeCell ref="J267:M267"/>
    <mergeCell ref="N267:U267"/>
    <mergeCell ref="R272:T272"/>
    <mergeCell ref="U272:W272"/>
    <mergeCell ref="A273:B273"/>
    <mergeCell ref="C273:J273"/>
    <mergeCell ref="K273:L273"/>
    <mergeCell ref="M273:N273"/>
    <mergeCell ref="O273:Q273"/>
    <mergeCell ref="R273:T273"/>
    <mergeCell ref="U273:W273"/>
    <mergeCell ref="A271:B271"/>
    <mergeCell ref="C271:J271"/>
    <mergeCell ref="K271:N271"/>
    <mergeCell ref="O271:T271"/>
    <mergeCell ref="U271:X271"/>
    <mergeCell ref="A272:B272"/>
    <mergeCell ref="C272:J272"/>
    <mergeCell ref="K272:L272"/>
    <mergeCell ref="M272:N272"/>
    <mergeCell ref="O272:Q272"/>
    <mergeCell ref="U276:W276"/>
    <mergeCell ref="A277:B277"/>
    <mergeCell ref="C277:J277"/>
    <mergeCell ref="K277:L277"/>
    <mergeCell ref="M277:N277"/>
    <mergeCell ref="O277:Q277"/>
    <mergeCell ref="R277:T277"/>
    <mergeCell ref="U277:W277"/>
    <mergeCell ref="A276:B276"/>
    <mergeCell ref="C276:J276"/>
    <mergeCell ref="K276:L276"/>
    <mergeCell ref="M276:N276"/>
    <mergeCell ref="O276:Q276"/>
    <mergeCell ref="R276:T276"/>
    <mergeCell ref="U274:W274"/>
    <mergeCell ref="A275:B275"/>
    <mergeCell ref="C275:J275"/>
    <mergeCell ref="K275:L275"/>
    <mergeCell ref="M275:N275"/>
    <mergeCell ref="O275:Q275"/>
    <mergeCell ref="R275:T275"/>
    <mergeCell ref="U275:W275"/>
    <mergeCell ref="A274:B274"/>
    <mergeCell ref="C274:J274"/>
    <mergeCell ref="K274:L274"/>
    <mergeCell ref="M274:N274"/>
    <mergeCell ref="O274:Q274"/>
    <mergeCell ref="R274:T274"/>
    <mergeCell ref="U280:W280"/>
    <mergeCell ref="A281:B281"/>
    <mergeCell ref="C281:J281"/>
    <mergeCell ref="K281:L281"/>
    <mergeCell ref="M281:N281"/>
    <mergeCell ref="O281:Q281"/>
    <mergeCell ref="R281:T281"/>
    <mergeCell ref="U281:W281"/>
    <mergeCell ref="A280:B280"/>
    <mergeCell ref="C280:J280"/>
    <mergeCell ref="K280:L280"/>
    <mergeCell ref="M280:N280"/>
    <mergeCell ref="O280:Q280"/>
    <mergeCell ref="R280:T280"/>
    <mergeCell ref="U278:W278"/>
    <mergeCell ref="A279:B279"/>
    <mergeCell ref="C279:J279"/>
    <mergeCell ref="K279:N279"/>
    <mergeCell ref="O279:T279"/>
    <mergeCell ref="U279:X279"/>
    <mergeCell ref="A278:B278"/>
    <mergeCell ref="C278:J278"/>
    <mergeCell ref="K278:L278"/>
    <mergeCell ref="M278:N278"/>
    <mergeCell ref="O278:Q278"/>
    <mergeCell ref="R278:T278"/>
    <mergeCell ref="U284:W284"/>
    <mergeCell ref="A285:B285"/>
    <mergeCell ref="C285:J285"/>
    <mergeCell ref="K285:L285"/>
    <mergeCell ref="M285:N285"/>
    <mergeCell ref="O285:Q285"/>
    <mergeCell ref="R285:T285"/>
    <mergeCell ref="U285:W285"/>
    <mergeCell ref="A284:B284"/>
    <mergeCell ref="C284:J284"/>
    <mergeCell ref="K284:L284"/>
    <mergeCell ref="M284:N284"/>
    <mergeCell ref="O284:Q284"/>
    <mergeCell ref="R284:T284"/>
    <mergeCell ref="U282:W282"/>
    <mergeCell ref="A283:B283"/>
    <mergeCell ref="C283:J283"/>
    <mergeCell ref="K283:L283"/>
    <mergeCell ref="M283:N283"/>
    <mergeCell ref="O283:Q283"/>
    <mergeCell ref="R283:T283"/>
    <mergeCell ref="U283:W283"/>
    <mergeCell ref="A282:B282"/>
    <mergeCell ref="C282:J282"/>
    <mergeCell ref="K282:L282"/>
    <mergeCell ref="M282:N282"/>
    <mergeCell ref="O282:Q282"/>
    <mergeCell ref="R282:T282"/>
    <mergeCell ref="U288:W288"/>
    <mergeCell ref="A289:B289"/>
    <mergeCell ref="C289:J289"/>
    <mergeCell ref="K289:L289"/>
    <mergeCell ref="M289:N289"/>
    <mergeCell ref="O289:Q289"/>
    <mergeCell ref="R289:T289"/>
    <mergeCell ref="U289:W289"/>
    <mergeCell ref="A288:B288"/>
    <mergeCell ref="C288:J288"/>
    <mergeCell ref="K288:L288"/>
    <mergeCell ref="M288:N288"/>
    <mergeCell ref="O288:Q288"/>
    <mergeCell ref="R288:T288"/>
    <mergeCell ref="U286:W286"/>
    <mergeCell ref="A287:B287"/>
    <mergeCell ref="C287:J287"/>
    <mergeCell ref="K287:L287"/>
    <mergeCell ref="M287:N287"/>
    <mergeCell ref="O287:Q287"/>
    <mergeCell ref="R287:T287"/>
    <mergeCell ref="U287:W287"/>
    <mergeCell ref="A286:B286"/>
    <mergeCell ref="C286:J286"/>
    <mergeCell ref="K286:L286"/>
    <mergeCell ref="M286:N286"/>
    <mergeCell ref="O286:Q286"/>
    <mergeCell ref="R286:T286"/>
    <mergeCell ref="U292:W292"/>
    <mergeCell ref="A293:B293"/>
    <mergeCell ref="C293:J293"/>
    <mergeCell ref="K293:L293"/>
    <mergeCell ref="M293:N293"/>
    <mergeCell ref="O293:Q293"/>
    <mergeCell ref="R293:T293"/>
    <mergeCell ref="U293:W293"/>
    <mergeCell ref="A292:B292"/>
    <mergeCell ref="C292:J292"/>
    <mergeCell ref="K292:L292"/>
    <mergeCell ref="M292:N292"/>
    <mergeCell ref="O292:Q292"/>
    <mergeCell ref="R292:T292"/>
    <mergeCell ref="U290:W290"/>
    <mergeCell ref="A291:B291"/>
    <mergeCell ref="C291:J291"/>
    <mergeCell ref="K291:L291"/>
    <mergeCell ref="M291:N291"/>
    <mergeCell ref="O291:Q291"/>
    <mergeCell ref="R291:T291"/>
    <mergeCell ref="U291:W291"/>
    <mergeCell ref="A290:B290"/>
    <mergeCell ref="C290:J290"/>
    <mergeCell ref="K290:L290"/>
    <mergeCell ref="M290:N290"/>
    <mergeCell ref="O290:Q290"/>
    <mergeCell ref="R290:T290"/>
    <mergeCell ref="A302:Y302"/>
    <mergeCell ref="A303:Y303"/>
    <mergeCell ref="B304:C304"/>
    <mergeCell ref="D304:H304"/>
    <mergeCell ref="I304:Y304"/>
    <mergeCell ref="B305:C305"/>
    <mergeCell ref="D305:H305"/>
    <mergeCell ref="I305:R305"/>
    <mergeCell ref="S305:Y305"/>
    <mergeCell ref="A296:Y296"/>
    <mergeCell ref="B297:Y297"/>
    <mergeCell ref="A298:Y298"/>
    <mergeCell ref="A299:Y299"/>
    <mergeCell ref="A300:Y300"/>
    <mergeCell ref="A301:Y301"/>
    <mergeCell ref="U294:W294"/>
    <mergeCell ref="A295:B295"/>
    <mergeCell ref="C295:J295"/>
    <mergeCell ref="K295:L295"/>
    <mergeCell ref="M295:N295"/>
    <mergeCell ref="O295:Q295"/>
    <mergeCell ref="R295:T295"/>
    <mergeCell ref="U295:W295"/>
    <mergeCell ref="A294:B294"/>
    <mergeCell ref="C294:J294"/>
    <mergeCell ref="K294:L294"/>
    <mergeCell ref="M294:N294"/>
    <mergeCell ref="O294:Q294"/>
    <mergeCell ref="R294:T294"/>
    <mergeCell ref="F310:P310"/>
    <mergeCell ref="Q310:Y310"/>
    <mergeCell ref="F311:T311"/>
    <mergeCell ref="U311:Y311"/>
    <mergeCell ref="F312:T312"/>
    <mergeCell ref="U312:Y312"/>
    <mergeCell ref="F307:P307"/>
    <mergeCell ref="Q307:T307"/>
    <mergeCell ref="U307:Y307"/>
    <mergeCell ref="E308:Y308"/>
    <mergeCell ref="F309:P309"/>
    <mergeCell ref="Q309:T309"/>
    <mergeCell ref="U309:Y309"/>
    <mergeCell ref="B306:C306"/>
    <mergeCell ref="D306:H306"/>
    <mergeCell ref="I306:K306"/>
    <mergeCell ref="L306:N306"/>
    <mergeCell ref="O306:R306"/>
    <mergeCell ref="S306:Y306"/>
    <mergeCell ref="A316:B316"/>
    <mergeCell ref="C316:S316"/>
    <mergeCell ref="T316:V316"/>
    <mergeCell ref="W316:X316"/>
    <mergeCell ref="A317:B317"/>
    <mergeCell ref="C317:S317"/>
    <mergeCell ref="T317:V317"/>
    <mergeCell ref="W317:X317"/>
    <mergeCell ref="A313:Y313"/>
    <mergeCell ref="A314:Y314"/>
    <mergeCell ref="A315:B315"/>
    <mergeCell ref="C315:F315"/>
    <mergeCell ref="H315:I315"/>
    <mergeCell ref="J315:L315"/>
    <mergeCell ref="M315:O315"/>
    <mergeCell ref="P315:S315"/>
    <mergeCell ref="T315:V315"/>
    <mergeCell ref="W315:X315"/>
    <mergeCell ref="T320:V320"/>
    <mergeCell ref="W320:X320"/>
    <mergeCell ref="A321:B321"/>
    <mergeCell ref="C321:S321"/>
    <mergeCell ref="T321:V321"/>
    <mergeCell ref="W321:X321"/>
    <mergeCell ref="A320:B320"/>
    <mergeCell ref="C320:F320"/>
    <mergeCell ref="H320:I320"/>
    <mergeCell ref="J320:L320"/>
    <mergeCell ref="M320:O320"/>
    <mergeCell ref="P320:S320"/>
    <mergeCell ref="A318:B318"/>
    <mergeCell ref="C318:S318"/>
    <mergeCell ref="T318:V318"/>
    <mergeCell ref="W318:X318"/>
    <mergeCell ref="A319:B319"/>
    <mergeCell ref="C319:S319"/>
    <mergeCell ref="T319:V319"/>
    <mergeCell ref="W319:X319"/>
    <mergeCell ref="T323:V323"/>
    <mergeCell ref="W323:X323"/>
    <mergeCell ref="A324:B324"/>
    <mergeCell ref="C324:I324"/>
    <mergeCell ref="J324:L324"/>
    <mergeCell ref="M324:O324"/>
    <mergeCell ref="P324:S324"/>
    <mergeCell ref="T324:V324"/>
    <mergeCell ref="W324:X324"/>
    <mergeCell ref="A323:B323"/>
    <mergeCell ref="C323:F323"/>
    <mergeCell ref="H323:I323"/>
    <mergeCell ref="J323:L323"/>
    <mergeCell ref="M323:O323"/>
    <mergeCell ref="P323:S323"/>
    <mergeCell ref="A322:B322"/>
    <mergeCell ref="C322:I322"/>
    <mergeCell ref="J322:L322"/>
    <mergeCell ref="M322:S322"/>
    <mergeCell ref="T322:V322"/>
    <mergeCell ref="W322:X322"/>
    <mergeCell ref="W327:X327"/>
    <mergeCell ref="A328:B328"/>
    <mergeCell ref="C328:I328"/>
    <mergeCell ref="J328:L328"/>
    <mergeCell ref="M328:O328"/>
    <mergeCell ref="P328:S328"/>
    <mergeCell ref="T328:V328"/>
    <mergeCell ref="W328:X328"/>
    <mergeCell ref="A327:B327"/>
    <mergeCell ref="C327:I327"/>
    <mergeCell ref="J327:L327"/>
    <mergeCell ref="M327:O327"/>
    <mergeCell ref="P327:S327"/>
    <mergeCell ref="T327:V327"/>
    <mergeCell ref="W325:X325"/>
    <mergeCell ref="A326:B326"/>
    <mergeCell ref="C326:I326"/>
    <mergeCell ref="J326:L326"/>
    <mergeCell ref="M326:O326"/>
    <mergeCell ref="P326:S326"/>
    <mergeCell ref="T326:V326"/>
    <mergeCell ref="W326:X326"/>
    <mergeCell ref="A325:B325"/>
    <mergeCell ref="C325:I325"/>
    <mergeCell ref="J325:L325"/>
    <mergeCell ref="M325:O325"/>
    <mergeCell ref="P325:S325"/>
    <mergeCell ref="T325:V325"/>
    <mergeCell ref="T331:V331"/>
    <mergeCell ref="W331:X331"/>
    <mergeCell ref="A332:B332"/>
    <mergeCell ref="C332:S332"/>
    <mergeCell ref="T332:V332"/>
    <mergeCell ref="W332:X332"/>
    <mergeCell ref="A331:B331"/>
    <mergeCell ref="C331:F331"/>
    <mergeCell ref="H331:I331"/>
    <mergeCell ref="J331:L331"/>
    <mergeCell ref="M331:O331"/>
    <mergeCell ref="P331:S331"/>
    <mergeCell ref="W329:X329"/>
    <mergeCell ref="A330:B330"/>
    <mergeCell ref="C330:F330"/>
    <mergeCell ref="H330:I330"/>
    <mergeCell ref="J330:L330"/>
    <mergeCell ref="M330:O330"/>
    <mergeCell ref="P330:S330"/>
    <mergeCell ref="T330:V330"/>
    <mergeCell ref="W330:X330"/>
    <mergeCell ref="A329:B329"/>
    <mergeCell ref="C329:I329"/>
    <mergeCell ref="J329:L329"/>
    <mergeCell ref="M329:O329"/>
    <mergeCell ref="P329:S329"/>
    <mergeCell ref="T329:V329"/>
    <mergeCell ref="T335:V335"/>
    <mergeCell ref="W335:X335"/>
    <mergeCell ref="A336:B336"/>
    <mergeCell ref="C336:F336"/>
    <mergeCell ref="H336:I336"/>
    <mergeCell ref="J336:L336"/>
    <mergeCell ref="M336:O336"/>
    <mergeCell ref="P336:S336"/>
    <mergeCell ref="T336:V336"/>
    <mergeCell ref="W336:X336"/>
    <mergeCell ref="A335:B335"/>
    <mergeCell ref="C335:F335"/>
    <mergeCell ref="H335:I335"/>
    <mergeCell ref="J335:L335"/>
    <mergeCell ref="M335:O335"/>
    <mergeCell ref="P335:S335"/>
    <mergeCell ref="T333:X333"/>
    <mergeCell ref="A334:B334"/>
    <mergeCell ref="C334:F334"/>
    <mergeCell ref="H334:I334"/>
    <mergeCell ref="J334:O334"/>
    <mergeCell ref="P334:S334"/>
    <mergeCell ref="T334:V334"/>
    <mergeCell ref="W334:X334"/>
    <mergeCell ref="A333:B333"/>
    <mergeCell ref="C333:F333"/>
    <mergeCell ref="H333:I333"/>
    <mergeCell ref="J333:L333"/>
    <mergeCell ref="M333:O333"/>
    <mergeCell ref="P333:S333"/>
    <mergeCell ref="T339:V339"/>
    <mergeCell ref="W339:X339"/>
    <mergeCell ref="A340:B340"/>
    <mergeCell ref="C340:F340"/>
    <mergeCell ref="H340:I340"/>
    <mergeCell ref="J340:L340"/>
    <mergeCell ref="M340:O340"/>
    <mergeCell ref="P340:S340"/>
    <mergeCell ref="T340:V340"/>
    <mergeCell ref="W340:X340"/>
    <mergeCell ref="A339:B339"/>
    <mergeCell ref="C339:F339"/>
    <mergeCell ref="H339:I339"/>
    <mergeCell ref="J339:L339"/>
    <mergeCell ref="M339:O339"/>
    <mergeCell ref="P339:S339"/>
    <mergeCell ref="T337:V337"/>
    <mergeCell ref="W337:X337"/>
    <mergeCell ref="A338:B338"/>
    <mergeCell ref="C338:F338"/>
    <mergeCell ref="H338:I338"/>
    <mergeCell ref="J338:L338"/>
    <mergeCell ref="M338:O338"/>
    <mergeCell ref="P338:S338"/>
    <mergeCell ref="T338:V338"/>
    <mergeCell ref="W338:X338"/>
    <mergeCell ref="A337:B337"/>
    <mergeCell ref="C337:F337"/>
    <mergeCell ref="H337:I337"/>
    <mergeCell ref="J337:L337"/>
    <mergeCell ref="M337:O337"/>
    <mergeCell ref="P337:S337"/>
    <mergeCell ref="T343:V343"/>
    <mergeCell ref="W343:X343"/>
    <mergeCell ref="A344:B344"/>
    <mergeCell ref="C344:F344"/>
    <mergeCell ref="H344:I344"/>
    <mergeCell ref="J344:L344"/>
    <mergeCell ref="M344:O344"/>
    <mergeCell ref="P344:S344"/>
    <mergeCell ref="T344:V344"/>
    <mergeCell ref="W344:X344"/>
    <mergeCell ref="A343:B343"/>
    <mergeCell ref="C343:F343"/>
    <mergeCell ref="H343:I343"/>
    <mergeCell ref="J343:L343"/>
    <mergeCell ref="M343:O343"/>
    <mergeCell ref="P343:S343"/>
    <mergeCell ref="T341:V341"/>
    <mergeCell ref="W341:X341"/>
    <mergeCell ref="A342:B342"/>
    <mergeCell ref="C342:F342"/>
    <mergeCell ref="H342:I342"/>
    <mergeCell ref="J342:L342"/>
    <mergeCell ref="M342:O342"/>
    <mergeCell ref="P342:S342"/>
    <mergeCell ref="T342:V342"/>
    <mergeCell ref="W342:X342"/>
    <mergeCell ref="A341:B341"/>
    <mergeCell ref="C341:F341"/>
    <mergeCell ref="H341:I341"/>
    <mergeCell ref="J341:L341"/>
    <mergeCell ref="M341:O341"/>
    <mergeCell ref="P341:S341"/>
    <mergeCell ref="T346:X346"/>
    <mergeCell ref="A347:B347"/>
    <mergeCell ref="C347:F347"/>
    <mergeCell ref="H347:I347"/>
    <mergeCell ref="J347:O347"/>
    <mergeCell ref="P347:S347"/>
    <mergeCell ref="T347:V347"/>
    <mergeCell ref="W347:X347"/>
    <mergeCell ref="A345:B345"/>
    <mergeCell ref="C345:S345"/>
    <mergeCell ref="T345:V345"/>
    <mergeCell ref="W345:X345"/>
    <mergeCell ref="A346:B346"/>
    <mergeCell ref="C346:F346"/>
    <mergeCell ref="H346:I346"/>
    <mergeCell ref="J346:L346"/>
    <mergeCell ref="M346:O346"/>
    <mergeCell ref="P346:S346"/>
    <mergeCell ref="T350:V350"/>
    <mergeCell ref="W350:X350"/>
    <mergeCell ref="A351:B351"/>
    <mergeCell ref="C351:F351"/>
    <mergeCell ref="H351:I351"/>
    <mergeCell ref="J351:L351"/>
    <mergeCell ref="M351:O351"/>
    <mergeCell ref="P351:S351"/>
    <mergeCell ref="T351:V351"/>
    <mergeCell ref="W351:X351"/>
    <mergeCell ref="A350:B350"/>
    <mergeCell ref="C350:F350"/>
    <mergeCell ref="H350:I350"/>
    <mergeCell ref="J350:L350"/>
    <mergeCell ref="M350:O350"/>
    <mergeCell ref="P350:S350"/>
    <mergeCell ref="T348:V348"/>
    <mergeCell ref="W348:X348"/>
    <mergeCell ref="A349:B349"/>
    <mergeCell ref="C349:F349"/>
    <mergeCell ref="H349:I349"/>
    <mergeCell ref="J349:L349"/>
    <mergeCell ref="M349:O349"/>
    <mergeCell ref="P349:S349"/>
    <mergeCell ref="T349:V349"/>
    <mergeCell ref="W349:X349"/>
    <mergeCell ref="A348:B348"/>
    <mergeCell ref="C348:F348"/>
    <mergeCell ref="H348:I348"/>
    <mergeCell ref="J348:L348"/>
    <mergeCell ref="M348:O348"/>
    <mergeCell ref="P348:S348"/>
    <mergeCell ref="T354:V354"/>
    <mergeCell ref="W354:X354"/>
    <mergeCell ref="A355:B355"/>
    <mergeCell ref="C355:F355"/>
    <mergeCell ref="H355:I355"/>
    <mergeCell ref="J355:L355"/>
    <mergeCell ref="M355:O355"/>
    <mergeCell ref="P355:S355"/>
    <mergeCell ref="T355:V355"/>
    <mergeCell ref="W355:X355"/>
    <mergeCell ref="A354:B354"/>
    <mergeCell ref="C354:F354"/>
    <mergeCell ref="H354:I354"/>
    <mergeCell ref="J354:L354"/>
    <mergeCell ref="M354:O354"/>
    <mergeCell ref="P354:S354"/>
    <mergeCell ref="T352:V352"/>
    <mergeCell ref="W352:X352"/>
    <mergeCell ref="A353:B353"/>
    <mergeCell ref="C353:F353"/>
    <mergeCell ref="H353:I353"/>
    <mergeCell ref="J353:L353"/>
    <mergeCell ref="M353:O353"/>
    <mergeCell ref="P353:S353"/>
    <mergeCell ref="T353:V353"/>
    <mergeCell ref="W353:X353"/>
    <mergeCell ref="A352:B352"/>
    <mergeCell ref="C352:F352"/>
    <mergeCell ref="H352:I352"/>
    <mergeCell ref="J352:L352"/>
    <mergeCell ref="M352:O352"/>
    <mergeCell ref="P352:S352"/>
    <mergeCell ref="T358:V358"/>
    <mergeCell ref="W358:X358"/>
    <mergeCell ref="A359:B359"/>
    <mergeCell ref="C359:S359"/>
    <mergeCell ref="T359:V359"/>
    <mergeCell ref="W359:X359"/>
    <mergeCell ref="A358:B358"/>
    <mergeCell ref="C358:F358"/>
    <mergeCell ref="H358:I358"/>
    <mergeCell ref="J358:L358"/>
    <mergeCell ref="M358:O358"/>
    <mergeCell ref="P358:S358"/>
    <mergeCell ref="T356:V356"/>
    <mergeCell ref="W356:X356"/>
    <mergeCell ref="A357:B357"/>
    <mergeCell ref="C357:F357"/>
    <mergeCell ref="H357:I357"/>
    <mergeCell ref="J357:L357"/>
    <mergeCell ref="M357:O357"/>
    <mergeCell ref="P357:S357"/>
    <mergeCell ref="T357:V357"/>
    <mergeCell ref="W357:X357"/>
    <mergeCell ref="A356:B356"/>
    <mergeCell ref="C356:F356"/>
    <mergeCell ref="H356:I356"/>
    <mergeCell ref="J356:L356"/>
    <mergeCell ref="M356:O356"/>
    <mergeCell ref="P356:S356"/>
    <mergeCell ref="P361:S361"/>
    <mergeCell ref="T361:V361"/>
    <mergeCell ref="W361:X361"/>
    <mergeCell ref="A362:B362"/>
    <mergeCell ref="C362:F362"/>
    <mergeCell ref="H362:I362"/>
    <mergeCell ref="J362:L362"/>
    <mergeCell ref="M362:O362"/>
    <mergeCell ref="P362:S362"/>
    <mergeCell ref="T362:V362"/>
    <mergeCell ref="A360:B360"/>
    <mergeCell ref="C360:F360"/>
    <mergeCell ref="H360:L360"/>
    <mergeCell ref="M360:S360"/>
    <mergeCell ref="T360:X360"/>
    <mergeCell ref="A361:B361"/>
    <mergeCell ref="C361:F361"/>
    <mergeCell ref="H361:I361"/>
    <mergeCell ref="J361:L361"/>
    <mergeCell ref="M361:O361"/>
    <mergeCell ref="T364:V364"/>
    <mergeCell ref="W364:X364"/>
    <mergeCell ref="A365:B365"/>
    <mergeCell ref="C365:F365"/>
    <mergeCell ref="H365:I365"/>
    <mergeCell ref="J365:L365"/>
    <mergeCell ref="M365:O365"/>
    <mergeCell ref="P365:S365"/>
    <mergeCell ref="T365:V365"/>
    <mergeCell ref="W365:X365"/>
    <mergeCell ref="A364:B364"/>
    <mergeCell ref="C364:F364"/>
    <mergeCell ref="H364:I364"/>
    <mergeCell ref="J364:L364"/>
    <mergeCell ref="M364:O364"/>
    <mergeCell ref="P364:S364"/>
    <mergeCell ref="W362:X362"/>
    <mergeCell ref="A363:B363"/>
    <mergeCell ref="C363:F363"/>
    <mergeCell ref="H363:I363"/>
    <mergeCell ref="J363:L363"/>
    <mergeCell ref="M363:O363"/>
    <mergeCell ref="P363:S363"/>
    <mergeCell ref="T363:V363"/>
    <mergeCell ref="W363:X363"/>
    <mergeCell ref="T368:V368"/>
    <mergeCell ref="W368:X368"/>
    <mergeCell ref="A369:B369"/>
    <mergeCell ref="C369:F369"/>
    <mergeCell ref="H369:I369"/>
    <mergeCell ref="J369:L369"/>
    <mergeCell ref="M369:O369"/>
    <mergeCell ref="P369:S369"/>
    <mergeCell ref="T369:V369"/>
    <mergeCell ref="W369:X369"/>
    <mergeCell ref="A368:B368"/>
    <mergeCell ref="C368:F368"/>
    <mergeCell ref="H368:I368"/>
    <mergeCell ref="J368:L368"/>
    <mergeCell ref="M368:O368"/>
    <mergeCell ref="P368:S368"/>
    <mergeCell ref="T366:V366"/>
    <mergeCell ref="W366:X366"/>
    <mergeCell ref="A367:B367"/>
    <mergeCell ref="C367:F367"/>
    <mergeCell ref="H367:I367"/>
    <mergeCell ref="J367:L367"/>
    <mergeCell ref="M367:O367"/>
    <mergeCell ref="P367:S367"/>
    <mergeCell ref="T367:V367"/>
    <mergeCell ref="W367:X367"/>
    <mergeCell ref="A366:B366"/>
    <mergeCell ref="C366:F366"/>
    <mergeCell ref="H366:I366"/>
    <mergeCell ref="J366:L366"/>
    <mergeCell ref="M366:O366"/>
    <mergeCell ref="P366:S366"/>
    <mergeCell ref="B380:C380"/>
    <mergeCell ref="D380:H380"/>
    <mergeCell ref="I380:R380"/>
    <mergeCell ref="S380:Y380"/>
    <mergeCell ref="B381:C381"/>
    <mergeCell ref="D381:H381"/>
    <mergeCell ref="I381:K381"/>
    <mergeCell ref="L381:N381"/>
    <mergeCell ref="O381:R381"/>
    <mergeCell ref="S381:Y381"/>
    <mergeCell ref="A376:Y376"/>
    <mergeCell ref="A377:Y377"/>
    <mergeCell ref="A378:Y378"/>
    <mergeCell ref="B379:C379"/>
    <mergeCell ref="D379:H379"/>
    <mergeCell ref="I379:Y379"/>
    <mergeCell ref="A370:Y370"/>
    <mergeCell ref="B371:Y371"/>
    <mergeCell ref="A372:Y372"/>
    <mergeCell ref="A373:Y373"/>
    <mergeCell ref="A374:Y374"/>
    <mergeCell ref="A375:Y375"/>
  </mergeCells>
  <hyperlinks>
    <hyperlink ref="O52" r:id="rId1"/>
    <hyperlink ref="O127" r:id="rId2"/>
    <hyperlink ref="O179" r:id="rId3"/>
    <hyperlink ref="O254" r:id="rId4"/>
    <hyperlink ref="O306" r:id="rId5"/>
    <hyperlink ref="O381" r:id="rId6"/>
  </hyperlinks>
  <pageMargins left="0.7" right="0.7" top="0.75" bottom="0.75" header="0.3" footer="0.3"/>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6"/>
  <sheetViews>
    <sheetView showGridLines="0" workbookViewId="0">
      <selection activeCell="A4" sqref="A4:J4"/>
    </sheetView>
  </sheetViews>
  <sheetFormatPr defaultRowHeight="12.75" x14ac:dyDescent="0.2"/>
  <sheetData>
    <row r="1" spans="1:16" ht="69" customHeight="1" x14ac:dyDescent="0.2">
      <c r="A1" s="192"/>
      <c r="B1" s="192"/>
      <c r="C1" s="192"/>
      <c r="D1" s="192"/>
      <c r="E1" s="192"/>
      <c r="F1" s="192"/>
      <c r="G1" s="192"/>
      <c r="H1" s="192"/>
      <c r="I1" s="192"/>
      <c r="J1" s="192"/>
      <c r="L1" s="193"/>
      <c r="M1" s="193"/>
      <c r="N1" s="193"/>
      <c r="O1" s="193"/>
      <c r="P1" s="193"/>
    </row>
    <row r="2" spans="1:16" ht="50.25" customHeight="1" x14ac:dyDescent="0.2">
      <c r="A2" s="194" t="s">
        <v>419</v>
      </c>
      <c r="B2" s="194"/>
      <c r="C2" s="194"/>
      <c r="D2" s="194"/>
      <c r="E2" s="194"/>
      <c r="F2" s="194"/>
      <c r="G2" s="194"/>
      <c r="H2" s="194"/>
      <c r="I2" s="194"/>
      <c r="J2" s="194"/>
    </row>
    <row r="3" spans="1:16" ht="37.5" customHeight="1" x14ac:dyDescent="0.2">
      <c r="A3" s="194" t="s">
        <v>420</v>
      </c>
      <c r="B3" s="194"/>
      <c r="C3" s="194"/>
      <c r="D3" s="194"/>
      <c r="E3" s="194"/>
      <c r="F3" s="194"/>
      <c r="G3" s="194"/>
      <c r="H3" s="194"/>
      <c r="I3" s="194"/>
      <c r="J3" s="194"/>
    </row>
    <row r="4" spans="1:16" ht="18" x14ac:dyDescent="0.2">
      <c r="A4" s="194" t="s">
        <v>421</v>
      </c>
      <c r="B4" s="194"/>
      <c r="C4" s="194"/>
      <c r="D4" s="194"/>
      <c r="E4" s="194"/>
      <c r="F4" s="194"/>
      <c r="G4" s="194"/>
      <c r="H4" s="194"/>
      <c r="I4" s="194"/>
      <c r="J4" s="194"/>
    </row>
    <row r="5" spans="1:16" s="113" customFormat="1" ht="18" x14ac:dyDescent="0.2">
      <c r="A5" s="112"/>
      <c r="B5" s="112"/>
      <c r="C5" s="112"/>
      <c r="D5" s="112"/>
      <c r="E5" s="112"/>
      <c r="F5" s="112"/>
      <c r="G5" s="112"/>
      <c r="H5" s="112"/>
      <c r="I5" s="112"/>
      <c r="J5" s="112"/>
    </row>
    <row r="6" spans="1:16" s="113" customFormat="1" ht="18" x14ac:dyDescent="0.2">
      <c r="A6" s="112"/>
      <c r="B6" s="112"/>
      <c r="C6" s="112"/>
      <c r="D6" s="112"/>
      <c r="E6" s="112"/>
      <c r="F6" s="112"/>
      <c r="G6" s="112"/>
      <c r="H6" s="112"/>
      <c r="I6" s="112"/>
      <c r="J6" s="112"/>
    </row>
  </sheetData>
  <mergeCells count="5">
    <mergeCell ref="A1:J1"/>
    <mergeCell ref="L1:P1"/>
    <mergeCell ref="A2:J2"/>
    <mergeCell ref="A3:J3"/>
    <mergeCell ref="A4:J4"/>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171</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172</v>
      </c>
      <c r="H5" s="134"/>
      <c r="I5" s="134"/>
      <c r="J5" s="134"/>
      <c r="K5" s="134"/>
      <c r="L5" s="134"/>
      <c r="M5" s="134"/>
      <c r="N5" s="134"/>
      <c r="O5" s="134"/>
      <c r="P5" s="134"/>
      <c r="Q5" s="134"/>
      <c r="R5" s="134"/>
      <c r="S5" s="134"/>
      <c r="T5" s="134"/>
      <c r="U5" s="154" t="s">
        <v>173</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174</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4000</v>
      </c>
      <c r="L11" s="151"/>
      <c r="M11" s="151"/>
      <c r="N11" s="151">
        <v>4001</v>
      </c>
      <c r="O11" s="151"/>
      <c r="P11" s="151"/>
      <c r="Q11" s="151"/>
      <c r="R11" s="151">
        <v>1</v>
      </c>
      <c r="S11" s="151"/>
      <c r="T11" s="151"/>
      <c r="U11" s="151"/>
      <c r="V11" s="167">
        <v>0.01</v>
      </c>
      <c r="W11" s="167"/>
      <c r="X11" s="41" t="s">
        <v>0</v>
      </c>
    </row>
    <row r="12" spans="1:24" ht="11.25" customHeight="1" x14ac:dyDescent="0.2">
      <c r="A12" s="143" t="s">
        <v>0</v>
      </c>
      <c r="B12" s="143"/>
      <c r="C12" s="169" t="s">
        <v>14</v>
      </c>
      <c r="D12" s="169"/>
      <c r="E12" s="169"/>
      <c r="F12" s="143" t="s">
        <v>0</v>
      </c>
      <c r="G12" s="143"/>
      <c r="H12" s="150" t="s">
        <v>0</v>
      </c>
      <c r="I12" s="150"/>
      <c r="J12" s="150"/>
      <c r="K12" s="171">
        <v>1712</v>
      </c>
      <c r="L12" s="171"/>
      <c r="M12" s="171"/>
      <c r="N12" s="171">
        <v>1724</v>
      </c>
      <c r="O12" s="171"/>
      <c r="P12" s="171"/>
      <c r="Q12" s="171"/>
      <c r="R12" s="171">
        <v>12</v>
      </c>
      <c r="S12" s="171"/>
      <c r="T12" s="171"/>
      <c r="U12" s="171"/>
      <c r="V12" s="174">
        <v>0.14000000000000001</v>
      </c>
      <c r="W12" s="174"/>
      <c r="X12" s="43" t="s">
        <v>0</v>
      </c>
    </row>
    <row r="13" spans="1:24" ht="11.25" customHeight="1" x14ac:dyDescent="0.2">
      <c r="A13" s="142" t="s">
        <v>0</v>
      </c>
      <c r="B13" s="142"/>
      <c r="C13" s="164" t="s">
        <v>15</v>
      </c>
      <c r="D13" s="164"/>
      <c r="E13" s="164"/>
      <c r="F13" s="142" t="s">
        <v>0</v>
      </c>
      <c r="G13" s="142"/>
      <c r="H13" s="144" t="s">
        <v>0</v>
      </c>
      <c r="I13" s="144"/>
      <c r="J13" s="144"/>
      <c r="K13" s="172">
        <v>47.2</v>
      </c>
      <c r="L13" s="172"/>
      <c r="M13" s="172"/>
      <c r="N13" s="172">
        <v>48.6</v>
      </c>
      <c r="O13" s="172"/>
      <c r="P13" s="172"/>
      <c r="Q13" s="172"/>
      <c r="R13" s="172">
        <v>1.4</v>
      </c>
      <c r="S13" s="172"/>
      <c r="T13" s="172"/>
      <c r="U13" s="172"/>
      <c r="V13" s="167">
        <v>0.59</v>
      </c>
      <c r="W13" s="167"/>
      <c r="X13" s="41" t="s">
        <v>0</v>
      </c>
    </row>
    <row r="14" spans="1:24" ht="11.25" customHeight="1" x14ac:dyDescent="0.2">
      <c r="A14" s="143" t="s">
        <v>0</v>
      </c>
      <c r="B14" s="143"/>
      <c r="C14" s="169" t="s">
        <v>16</v>
      </c>
      <c r="D14" s="169"/>
      <c r="E14" s="169"/>
      <c r="F14" s="143" t="s">
        <v>0</v>
      </c>
      <c r="G14" s="143"/>
      <c r="H14" s="150" t="s">
        <v>0</v>
      </c>
      <c r="I14" s="150"/>
      <c r="J14" s="150"/>
      <c r="K14" s="166">
        <v>2.31</v>
      </c>
      <c r="L14" s="166"/>
      <c r="M14" s="166"/>
      <c r="N14" s="166">
        <v>2.29</v>
      </c>
      <c r="O14" s="166"/>
      <c r="P14" s="166"/>
      <c r="Q14" s="166"/>
      <c r="R14" s="168">
        <v>-0.02</v>
      </c>
      <c r="S14" s="168"/>
      <c r="T14" s="168"/>
      <c r="U14" s="168"/>
      <c r="V14" s="174">
        <v>-0.17</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1712</v>
      </c>
      <c r="N18" s="151"/>
      <c r="O18" s="151"/>
      <c r="P18" s="144" t="s">
        <v>23</v>
      </c>
      <c r="Q18" s="144"/>
      <c r="R18" s="144"/>
      <c r="S18" s="144"/>
      <c r="T18" s="151">
        <v>1724</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283</v>
      </c>
      <c r="N19" s="171"/>
      <c r="O19" s="171"/>
      <c r="P19" s="163">
        <v>16.5</v>
      </c>
      <c r="Q19" s="163"/>
      <c r="R19" s="163"/>
      <c r="S19" s="163"/>
      <c r="T19" s="171">
        <v>266</v>
      </c>
      <c r="U19" s="171"/>
      <c r="V19" s="171"/>
      <c r="W19" s="47">
        <v>15.4</v>
      </c>
      <c r="X19" s="48" t="s">
        <v>0</v>
      </c>
    </row>
    <row r="20" spans="1:24" ht="10.5" customHeight="1" x14ac:dyDescent="0.2">
      <c r="A20" s="142" t="s">
        <v>0</v>
      </c>
      <c r="B20" s="142"/>
      <c r="C20" s="161" t="s">
        <v>25</v>
      </c>
      <c r="D20" s="161"/>
      <c r="E20" s="161"/>
      <c r="F20" s="161"/>
      <c r="G20" s="161"/>
      <c r="H20" s="161"/>
      <c r="I20" s="144" t="s">
        <v>0</v>
      </c>
      <c r="J20" s="144"/>
      <c r="K20" s="144" t="s">
        <v>0</v>
      </c>
      <c r="L20" s="144"/>
      <c r="M20" s="151">
        <v>249</v>
      </c>
      <c r="N20" s="151"/>
      <c r="O20" s="151"/>
      <c r="P20" s="141">
        <v>14.5</v>
      </c>
      <c r="Q20" s="141"/>
      <c r="R20" s="141"/>
      <c r="S20" s="141"/>
      <c r="T20" s="151">
        <v>246</v>
      </c>
      <c r="U20" s="151"/>
      <c r="V20" s="151"/>
      <c r="W20" s="49">
        <v>14.3</v>
      </c>
      <c r="X20" s="38" t="s">
        <v>0</v>
      </c>
    </row>
    <row r="21" spans="1:24" ht="10.5" customHeight="1" x14ac:dyDescent="0.2">
      <c r="A21" s="143" t="s">
        <v>0</v>
      </c>
      <c r="B21" s="143"/>
      <c r="C21" s="159" t="s">
        <v>26</v>
      </c>
      <c r="D21" s="159"/>
      <c r="E21" s="159"/>
      <c r="F21" s="159"/>
      <c r="G21" s="159"/>
      <c r="H21" s="159"/>
      <c r="I21" s="150" t="s">
        <v>0</v>
      </c>
      <c r="J21" s="150"/>
      <c r="K21" s="150" t="s">
        <v>0</v>
      </c>
      <c r="L21" s="150"/>
      <c r="M21" s="171">
        <v>247</v>
      </c>
      <c r="N21" s="171"/>
      <c r="O21" s="171"/>
      <c r="P21" s="163">
        <v>14.4</v>
      </c>
      <c r="Q21" s="163"/>
      <c r="R21" s="163"/>
      <c r="S21" s="163"/>
      <c r="T21" s="171">
        <v>209</v>
      </c>
      <c r="U21" s="171"/>
      <c r="V21" s="171"/>
      <c r="W21" s="47">
        <v>12.1</v>
      </c>
      <c r="X21" s="43" t="s">
        <v>0</v>
      </c>
    </row>
    <row r="22" spans="1:24" ht="11.25" customHeight="1" x14ac:dyDescent="0.2">
      <c r="A22" s="142" t="s">
        <v>0</v>
      </c>
      <c r="B22" s="142"/>
      <c r="C22" s="161" t="s">
        <v>27</v>
      </c>
      <c r="D22" s="161"/>
      <c r="E22" s="161"/>
      <c r="F22" s="161"/>
      <c r="G22" s="161"/>
      <c r="H22" s="161"/>
      <c r="I22" s="144" t="s">
        <v>0</v>
      </c>
      <c r="J22" s="144"/>
      <c r="K22" s="144" t="s">
        <v>0</v>
      </c>
      <c r="L22" s="144"/>
      <c r="M22" s="151">
        <v>270</v>
      </c>
      <c r="N22" s="151"/>
      <c r="O22" s="151"/>
      <c r="P22" s="141">
        <v>15.8</v>
      </c>
      <c r="Q22" s="141"/>
      <c r="R22" s="141"/>
      <c r="S22" s="141"/>
      <c r="T22" s="151">
        <v>155</v>
      </c>
      <c r="U22" s="151"/>
      <c r="V22" s="151"/>
      <c r="W22" s="49">
        <v>9</v>
      </c>
      <c r="X22" s="38" t="s">
        <v>0</v>
      </c>
    </row>
    <row r="23" spans="1:24" ht="11.25" customHeight="1" x14ac:dyDescent="0.2">
      <c r="A23" s="143" t="s">
        <v>0</v>
      </c>
      <c r="B23" s="143"/>
      <c r="C23" s="159" t="s">
        <v>28</v>
      </c>
      <c r="D23" s="159"/>
      <c r="E23" s="159"/>
      <c r="F23" s="159"/>
      <c r="G23" s="159"/>
      <c r="H23" s="159"/>
      <c r="I23" s="150" t="s">
        <v>0</v>
      </c>
      <c r="J23" s="150"/>
      <c r="K23" s="150" t="s">
        <v>0</v>
      </c>
      <c r="L23" s="150"/>
      <c r="M23" s="171">
        <v>374</v>
      </c>
      <c r="N23" s="171"/>
      <c r="O23" s="171"/>
      <c r="P23" s="163">
        <v>21.8</v>
      </c>
      <c r="Q23" s="163"/>
      <c r="R23" s="163"/>
      <c r="S23" s="163"/>
      <c r="T23" s="171">
        <v>459</v>
      </c>
      <c r="U23" s="171"/>
      <c r="V23" s="171"/>
      <c r="W23" s="47">
        <v>26.6</v>
      </c>
      <c r="X23" s="48" t="s">
        <v>0</v>
      </c>
    </row>
    <row r="24" spans="1:24" ht="11.25" customHeight="1" x14ac:dyDescent="0.2">
      <c r="A24" s="142" t="s">
        <v>0</v>
      </c>
      <c r="B24" s="142"/>
      <c r="C24" s="161" t="s">
        <v>29</v>
      </c>
      <c r="D24" s="161"/>
      <c r="E24" s="161"/>
      <c r="F24" s="161"/>
      <c r="G24" s="161"/>
      <c r="H24" s="161"/>
      <c r="I24" s="144" t="s">
        <v>0</v>
      </c>
      <c r="J24" s="144"/>
      <c r="K24" s="144" t="s">
        <v>0</v>
      </c>
      <c r="L24" s="144"/>
      <c r="M24" s="151">
        <v>160</v>
      </c>
      <c r="N24" s="151"/>
      <c r="O24" s="151"/>
      <c r="P24" s="141">
        <v>9.3000000000000007</v>
      </c>
      <c r="Q24" s="141"/>
      <c r="R24" s="141"/>
      <c r="S24" s="141"/>
      <c r="T24" s="151">
        <v>242</v>
      </c>
      <c r="U24" s="151"/>
      <c r="V24" s="151"/>
      <c r="W24" s="49">
        <v>14</v>
      </c>
      <c r="X24" s="38" t="s">
        <v>0</v>
      </c>
    </row>
    <row r="25" spans="1:24" ht="11.25" customHeight="1" x14ac:dyDescent="0.2">
      <c r="A25" s="143" t="s">
        <v>0</v>
      </c>
      <c r="B25" s="143"/>
      <c r="C25" s="159" t="s">
        <v>30</v>
      </c>
      <c r="D25" s="159"/>
      <c r="E25" s="159"/>
      <c r="F25" s="159"/>
      <c r="G25" s="159"/>
      <c r="H25" s="159"/>
      <c r="I25" s="150" t="s">
        <v>0</v>
      </c>
      <c r="J25" s="150"/>
      <c r="K25" s="150" t="s">
        <v>0</v>
      </c>
      <c r="L25" s="150"/>
      <c r="M25" s="171">
        <v>108</v>
      </c>
      <c r="N25" s="171"/>
      <c r="O25" s="171"/>
      <c r="P25" s="163">
        <v>6.3</v>
      </c>
      <c r="Q25" s="163"/>
      <c r="R25" s="163"/>
      <c r="S25" s="163"/>
      <c r="T25" s="171">
        <v>121</v>
      </c>
      <c r="U25" s="171"/>
      <c r="V25" s="171"/>
      <c r="W25" s="47">
        <v>7</v>
      </c>
      <c r="X25" s="48" t="s">
        <v>0</v>
      </c>
    </row>
    <row r="26" spans="1:24" ht="11.25" customHeight="1" x14ac:dyDescent="0.2">
      <c r="A26" s="142" t="s">
        <v>0</v>
      </c>
      <c r="B26" s="142"/>
      <c r="C26" s="161" t="s">
        <v>31</v>
      </c>
      <c r="D26" s="161"/>
      <c r="E26" s="161"/>
      <c r="F26" s="161"/>
      <c r="G26" s="161"/>
      <c r="H26" s="161"/>
      <c r="I26" s="144" t="s">
        <v>0</v>
      </c>
      <c r="J26" s="144"/>
      <c r="K26" s="144" t="s">
        <v>0</v>
      </c>
      <c r="L26" s="144"/>
      <c r="M26" s="151">
        <v>17</v>
      </c>
      <c r="N26" s="151"/>
      <c r="O26" s="151"/>
      <c r="P26" s="141">
        <v>1</v>
      </c>
      <c r="Q26" s="141"/>
      <c r="R26" s="141"/>
      <c r="S26" s="141"/>
      <c r="T26" s="151">
        <v>21</v>
      </c>
      <c r="U26" s="151"/>
      <c r="V26" s="151"/>
      <c r="W26" s="49">
        <v>1.2</v>
      </c>
      <c r="X26" s="38" t="s">
        <v>0</v>
      </c>
    </row>
    <row r="27" spans="1:24" ht="11.25" customHeight="1" x14ac:dyDescent="0.2">
      <c r="A27" s="143" t="s">
        <v>0</v>
      </c>
      <c r="B27" s="143"/>
      <c r="C27" s="159" t="s">
        <v>32</v>
      </c>
      <c r="D27" s="159"/>
      <c r="E27" s="159"/>
      <c r="F27" s="159"/>
      <c r="G27" s="159"/>
      <c r="H27" s="159"/>
      <c r="I27" s="150" t="s">
        <v>0</v>
      </c>
      <c r="J27" s="150"/>
      <c r="K27" s="150" t="s">
        <v>0</v>
      </c>
      <c r="L27" s="150"/>
      <c r="M27" s="171">
        <v>4</v>
      </c>
      <c r="N27" s="171"/>
      <c r="O27" s="171"/>
      <c r="P27" s="163">
        <v>0.2</v>
      </c>
      <c r="Q27" s="163"/>
      <c r="R27" s="163"/>
      <c r="S27" s="163"/>
      <c r="T27" s="171">
        <v>4</v>
      </c>
      <c r="U27" s="171"/>
      <c r="V27" s="171"/>
      <c r="W27" s="47">
        <v>0.2</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38293</v>
      </c>
      <c r="N29" s="157"/>
      <c r="O29" s="157"/>
      <c r="P29" s="150" t="s">
        <v>0</v>
      </c>
      <c r="Q29" s="150"/>
      <c r="R29" s="150"/>
      <c r="S29" s="150"/>
      <c r="T29" s="157">
        <v>48231</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47227</v>
      </c>
      <c r="N30" s="145"/>
      <c r="O30" s="145"/>
      <c r="P30" s="144" t="s">
        <v>0</v>
      </c>
      <c r="Q30" s="144"/>
      <c r="R30" s="144"/>
      <c r="S30" s="144"/>
      <c r="T30" s="145">
        <v>52102</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20472</v>
      </c>
      <c r="N31" s="157"/>
      <c r="O31" s="157"/>
      <c r="P31" s="150" t="s">
        <v>0</v>
      </c>
      <c r="Q31" s="150"/>
      <c r="R31" s="150"/>
      <c r="S31" s="150"/>
      <c r="T31" s="157">
        <v>22724</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c r="E43" s="134"/>
      <c r="F43" s="134"/>
      <c r="G43" s="134"/>
      <c r="H43" s="134"/>
      <c r="I43" s="134"/>
      <c r="J43" s="132"/>
      <c r="K43" s="132"/>
      <c r="L43" s="132"/>
      <c r="M43" s="132"/>
      <c r="N43" s="132"/>
      <c r="O43" s="173"/>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171</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175</v>
      </c>
      <c r="H48" s="134"/>
      <c r="I48" s="134"/>
      <c r="J48" s="134"/>
      <c r="K48" s="134"/>
      <c r="L48" s="134"/>
      <c r="M48" s="134"/>
      <c r="N48" s="134"/>
      <c r="O48" s="134"/>
      <c r="P48" s="134"/>
      <c r="Q48" s="134"/>
      <c r="R48" s="134"/>
      <c r="S48" s="134"/>
      <c r="T48" s="134"/>
      <c r="U48" s="154" t="s">
        <v>173</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174</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35</v>
      </c>
      <c r="F54" s="151"/>
      <c r="G54" s="151"/>
      <c r="H54" s="151"/>
      <c r="I54" s="151">
        <v>161</v>
      </c>
      <c r="J54" s="151"/>
      <c r="K54" s="151">
        <v>212</v>
      </c>
      <c r="L54" s="151"/>
      <c r="M54" s="151">
        <v>349</v>
      </c>
      <c r="N54" s="151"/>
      <c r="O54" s="151"/>
      <c r="P54" s="151">
        <v>425</v>
      </c>
      <c r="Q54" s="151"/>
      <c r="R54" s="151"/>
      <c r="S54" s="151"/>
      <c r="T54" s="151">
        <v>280</v>
      </c>
      <c r="U54" s="151"/>
      <c r="V54" s="151"/>
      <c r="W54" s="52">
        <v>250</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9</v>
      </c>
      <c r="F56" s="151"/>
      <c r="G56" s="151"/>
      <c r="H56" s="151"/>
      <c r="I56" s="151">
        <v>19</v>
      </c>
      <c r="J56" s="151"/>
      <c r="K56" s="151">
        <v>18</v>
      </c>
      <c r="L56" s="151"/>
      <c r="M56" s="151">
        <v>41</v>
      </c>
      <c r="N56" s="151"/>
      <c r="O56" s="151"/>
      <c r="P56" s="151">
        <v>75</v>
      </c>
      <c r="Q56" s="151"/>
      <c r="R56" s="151"/>
      <c r="S56" s="151"/>
      <c r="T56" s="151">
        <v>51</v>
      </c>
      <c r="U56" s="151"/>
      <c r="V56" s="151"/>
      <c r="W56" s="52">
        <v>69</v>
      </c>
      <c r="X56" s="38" t="s">
        <v>0</v>
      </c>
    </row>
    <row r="57" spans="1:24" ht="10.5" customHeight="1" x14ac:dyDescent="0.2">
      <c r="A57" s="143" t="s">
        <v>0</v>
      </c>
      <c r="B57" s="143"/>
      <c r="C57" s="143" t="s">
        <v>25</v>
      </c>
      <c r="D57" s="143"/>
      <c r="E57" s="171">
        <v>2</v>
      </c>
      <c r="F57" s="171"/>
      <c r="G57" s="171"/>
      <c r="H57" s="171"/>
      <c r="I57" s="171">
        <v>15</v>
      </c>
      <c r="J57" s="171"/>
      <c r="K57" s="171">
        <v>29</v>
      </c>
      <c r="L57" s="171"/>
      <c r="M57" s="171">
        <v>27</v>
      </c>
      <c r="N57" s="171"/>
      <c r="O57" s="171"/>
      <c r="P57" s="171">
        <v>61</v>
      </c>
      <c r="Q57" s="171"/>
      <c r="R57" s="171"/>
      <c r="S57" s="171"/>
      <c r="T57" s="171">
        <v>34</v>
      </c>
      <c r="U57" s="171"/>
      <c r="V57" s="171"/>
      <c r="W57" s="54">
        <v>82</v>
      </c>
      <c r="X57" s="43" t="s">
        <v>0</v>
      </c>
    </row>
    <row r="58" spans="1:24" ht="11.25" customHeight="1" x14ac:dyDescent="0.2">
      <c r="A58" s="142" t="s">
        <v>0</v>
      </c>
      <c r="B58" s="142"/>
      <c r="C58" s="142" t="s">
        <v>26</v>
      </c>
      <c r="D58" s="142"/>
      <c r="E58" s="151">
        <v>5</v>
      </c>
      <c r="F58" s="151"/>
      <c r="G58" s="151"/>
      <c r="H58" s="151"/>
      <c r="I58" s="151">
        <v>29</v>
      </c>
      <c r="J58" s="151"/>
      <c r="K58" s="151">
        <v>32</v>
      </c>
      <c r="L58" s="151"/>
      <c r="M58" s="151">
        <v>39</v>
      </c>
      <c r="N58" s="151"/>
      <c r="O58" s="151"/>
      <c r="P58" s="151">
        <v>47</v>
      </c>
      <c r="Q58" s="151"/>
      <c r="R58" s="151"/>
      <c r="S58" s="151"/>
      <c r="T58" s="151">
        <v>58</v>
      </c>
      <c r="U58" s="151"/>
      <c r="V58" s="151"/>
      <c r="W58" s="52">
        <v>39</v>
      </c>
      <c r="X58" s="38" t="s">
        <v>0</v>
      </c>
    </row>
    <row r="59" spans="1:24" ht="11.25" customHeight="1" x14ac:dyDescent="0.2">
      <c r="A59" s="143" t="s">
        <v>0</v>
      </c>
      <c r="B59" s="143"/>
      <c r="C59" s="143" t="s">
        <v>27</v>
      </c>
      <c r="D59" s="143"/>
      <c r="E59" s="171">
        <v>6</v>
      </c>
      <c r="F59" s="171"/>
      <c r="G59" s="171"/>
      <c r="H59" s="171"/>
      <c r="I59" s="171">
        <v>25</v>
      </c>
      <c r="J59" s="171"/>
      <c r="K59" s="171">
        <v>39</v>
      </c>
      <c r="L59" s="171"/>
      <c r="M59" s="171">
        <v>58</v>
      </c>
      <c r="N59" s="171"/>
      <c r="O59" s="171"/>
      <c r="P59" s="171">
        <v>71</v>
      </c>
      <c r="Q59" s="171"/>
      <c r="R59" s="171"/>
      <c r="S59" s="171"/>
      <c r="T59" s="171">
        <v>38</v>
      </c>
      <c r="U59" s="171"/>
      <c r="V59" s="171"/>
      <c r="W59" s="54">
        <v>32</v>
      </c>
      <c r="X59" s="48" t="s">
        <v>0</v>
      </c>
    </row>
    <row r="60" spans="1:24" ht="11.25" customHeight="1" x14ac:dyDescent="0.2">
      <c r="A60" s="142" t="s">
        <v>0</v>
      </c>
      <c r="B60" s="142"/>
      <c r="C60" s="142" t="s">
        <v>28</v>
      </c>
      <c r="D60" s="142"/>
      <c r="E60" s="151">
        <v>9</v>
      </c>
      <c r="F60" s="151"/>
      <c r="G60" s="151"/>
      <c r="H60" s="151"/>
      <c r="I60" s="151">
        <v>37</v>
      </c>
      <c r="J60" s="151"/>
      <c r="K60" s="151">
        <v>55</v>
      </c>
      <c r="L60" s="151"/>
      <c r="M60" s="151">
        <v>99</v>
      </c>
      <c r="N60" s="151"/>
      <c r="O60" s="151"/>
      <c r="P60" s="151">
        <v>91</v>
      </c>
      <c r="Q60" s="151"/>
      <c r="R60" s="151"/>
      <c r="S60" s="151"/>
      <c r="T60" s="151">
        <v>64</v>
      </c>
      <c r="U60" s="151"/>
      <c r="V60" s="151"/>
      <c r="W60" s="52">
        <v>20</v>
      </c>
      <c r="X60" s="38" t="s">
        <v>0</v>
      </c>
    </row>
    <row r="61" spans="1:24" ht="11.25" customHeight="1" x14ac:dyDescent="0.2">
      <c r="A61" s="143" t="s">
        <v>0</v>
      </c>
      <c r="B61" s="143"/>
      <c r="C61" s="143" t="s">
        <v>29</v>
      </c>
      <c r="D61" s="143"/>
      <c r="E61" s="171">
        <v>3</v>
      </c>
      <c r="F61" s="171"/>
      <c r="G61" s="171"/>
      <c r="H61" s="171"/>
      <c r="I61" s="171">
        <v>25</v>
      </c>
      <c r="J61" s="171"/>
      <c r="K61" s="171">
        <v>25</v>
      </c>
      <c r="L61" s="171"/>
      <c r="M61" s="171">
        <v>47</v>
      </c>
      <c r="N61" s="171"/>
      <c r="O61" s="171"/>
      <c r="P61" s="171">
        <v>42</v>
      </c>
      <c r="Q61" s="171"/>
      <c r="R61" s="171"/>
      <c r="S61" s="171"/>
      <c r="T61" s="171">
        <v>15</v>
      </c>
      <c r="U61" s="171"/>
      <c r="V61" s="171"/>
      <c r="W61" s="54">
        <v>2</v>
      </c>
      <c r="X61" s="38" t="s">
        <v>0</v>
      </c>
    </row>
    <row r="62" spans="1:24" ht="11.25" customHeight="1" x14ac:dyDescent="0.2">
      <c r="A62" s="142" t="s">
        <v>0</v>
      </c>
      <c r="B62" s="142"/>
      <c r="C62" s="142" t="s">
        <v>30</v>
      </c>
      <c r="D62" s="142"/>
      <c r="E62" s="151">
        <v>2</v>
      </c>
      <c r="F62" s="151"/>
      <c r="G62" s="151"/>
      <c r="H62" s="151"/>
      <c r="I62" s="151">
        <v>10</v>
      </c>
      <c r="J62" s="151"/>
      <c r="K62" s="151">
        <v>9</v>
      </c>
      <c r="L62" s="151"/>
      <c r="M62" s="151">
        <v>32</v>
      </c>
      <c r="N62" s="151"/>
      <c r="O62" s="151"/>
      <c r="P62" s="151">
        <v>30</v>
      </c>
      <c r="Q62" s="151"/>
      <c r="R62" s="151"/>
      <c r="S62" s="151"/>
      <c r="T62" s="151">
        <v>19</v>
      </c>
      <c r="U62" s="151"/>
      <c r="V62" s="151"/>
      <c r="W62" s="52">
        <v>6</v>
      </c>
      <c r="X62" s="38" t="s">
        <v>0</v>
      </c>
    </row>
    <row r="63" spans="1:24" ht="11.25" customHeight="1" x14ac:dyDescent="0.2">
      <c r="A63" s="143" t="s">
        <v>0</v>
      </c>
      <c r="B63" s="143"/>
      <c r="C63" s="143" t="s">
        <v>31</v>
      </c>
      <c r="D63" s="143"/>
      <c r="E63" s="171">
        <v>0</v>
      </c>
      <c r="F63" s="171"/>
      <c r="G63" s="171"/>
      <c r="H63" s="171"/>
      <c r="I63" s="171">
        <v>0</v>
      </c>
      <c r="J63" s="171"/>
      <c r="K63" s="171">
        <v>4</v>
      </c>
      <c r="L63" s="171"/>
      <c r="M63" s="171">
        <v>4</v>
      </c>
      <c r="N63" s="171"/>
      <c r="O63" s="171"/>
      <c r="P63" s="171">
        <v>8</v>
      </c>
      <c r="Q63" s="171"/>
      <c r="R63" s="171"/>
      <c r="S63" s="171"/>
      <c r="T63" s="171">
        <v>1</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38889</v>
      </c>
      <c r="F66" s="145"/>
      <c r="G66" s="145"/>
      <c r="H66" s="145"/>
      <c r="I66" s="145">
        <v>44415</v>
      </c>
      <c r="J66" s="145"/>
      <c r="K66" s="145">
        <v>44192</v>
      </c>
      <c r="L66" s="145"/>
      <c r="M66" s="145">
        <v>51411</v>
      </c>
      <c r="N66" s="145"/>
      <c r="O66" s="145"/>
      <c r="P66" s="145">
        <v>39999</v>
      </c>
      <c r="Q66" s="145"/>
      <c r="R66" s="145"/>
      <c r="S66" s="145"/>
      <c r="T66" s="145">
        <v>34285</v>
      </c>
      <c r="U66" s="145"/>
      <c r="V66" s="145"/>
      <c r="W66" s="53">
        <v>20521</v>
      </c>
      <c r="X66" s="41" t="s">
        <v>0</v>
      </c>
    </row>
    <row r="67" spans="1:24" ht="11.25" customHeight="1" x14ac:dyDescent="0.2">
      <c r="A67" s="143" t="s">
        <v>0</v>
      </c>
      <c r="B67" s="143"/>
      <c r="C67" s="143" t="s">
        <v>54</v>
      </c>
      <c r="D67" s="143"/>
      <c r="E67" s="157">
        <v>42511</v>
      </c>
      <c r="F67" s="157"/>
      <c r="G67" s="157"/>
      <c r="H67" s="157"/>
      <c r="I67" s="157">
        <v>52269</v>
      </c>
      <c r="J67" s="157"/>
      <c r="K67" s="145">
        <v>51971</v>
      </c>
      <c r="L67" s="145"/>
      <c r="M67" s="157">
        <v>57317</v>
      </c>
      <c r="N67" s="157"/>
      <c r="O67" s="157"/>
      <c r="P67" s="157">
        <v>48740</v>
      </c>
      <c r="Q67" s="157"/>
      <c r="R67" s="157"/>
      <c r="S67" s="157"/>
      <c r="T67" s="157">
        <v>44138</v>
      </c>
      <c r="U67" s="157"/>
      <c r="V67" s="157"/>
      <c r="W67" s="55">
        <v>27526</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25.7</v>
      </c>
      <c r="F72" s="141"/>
      <c r="G72" s="141"/>
      <c r="H72" s="141"/>
      <c r="I72" s="141">
        <v>11.8</v>
      </c>
      <c r="J72" s="141"/>
      <c r="K72" s="141">
        <v>8.5</v>
      </c>
      <c r="L72" s="141"/>
      <c r="M72" s="141">
        <v>11.7</v>
      </c>
      <c r="N72" s="141"/>
      <c r="O72" s="141"/>
      <c r="P72" s="141">
        <v>17.600000000000001</v>
      </c>
      <c r="Q72" s="141"/>
      <c r="R72" s="141"/>
      <c r="S72" s="141"/>
      <c r="T72" s="141">
        <v>18.2</v>
      </c>
      <c r="U72" s="141"/>
      <c r="V72" s="141"/>
      <c r="W72" s="49">
        <v>27.6</v>
      </c>
      <c r="X72" s="38" t="s">
        <v>0</v>
      </c>
    </row>
    <row r="73" spans="1:24" ht="11.25" customHeight="1" x14ac:dyDescent="0.2">
      <c r="A73" s="143" t="s">
        <v>0</v>
      </c>
      <c r="B73" s="143"/>
      <c r="C73" s="143" t="s">
        <v>25</v>
      </c>
      <c r="D73" s="143"/>
      <c r="E73" s="163">
        <v>5.7</v>
      </c>
      <c r="F73" s="163"/>
      <c r="G73" s="163"/>
      <c r="H73" s="163"/>
      <c r="I73" s="163">
        <v>9.3000000000000007</v>
      </c>
      <c r="J73" s="163"/>
      <c r="K73" s="163">
        <v>13.7</v>
      </c>
      <c r="L73" s="163"/>
      <c r="M73" s="163">
        <v>7.7</v>
      </c>
      <c r="N73" s="163"/>
      <c r="O73" s="163"/>
      <c r="P73" s="163">
        <v>14.4</v>
      </c>
      <c r="Q73" s="163"/>
      <c r="R73" s="163"/>
      <c r="S73" s="163"/>
      <c r="T73" s="163">
        <v>12.1</v>
      </c>
      <c r="U73" s="163"/>
      <c r="V73" s="163"/>
      <c r="W73" s="47">
        <v>32.799999999999997</v>
      </c>
      <c r="X73" s="48" t="s">
        <v>0</v>
      </c>
    </row>
    <row r="74" spans="1:24" ht="11.25" customHeight="1" x14ac:dyDescent="0.2">
      <c r="A74" s="142" t="s">
        <v>0</v>
      </c>
      <c r="B74" s="142"/>
      <c r="C74" s="142" t="s">
        <v>26</v>
      </c>
      <c r="D74" s="142"/>
      <c r="E74" s="141">
        <v>14.3</v>
      </c>
      <c r="F74" s="141"/>
      <c r="G74" s="141"/>
      <c r="H74" s="141"/>
      <c r="I74" s="141">
        <v>18</v>
      </c>
      <c r="J74" s="141"/>
      <c r="K74" s="141">
        <v>15.1</v>
      </c>
      <c r="L74" s="141"/>
      <c r="M74" s="141">
        <v>11.2</v>
      </c>
      <c r="N74" s="141"/>
      <c r="O74" s="141"/>
      <c r="P74" s="141">
        <v>11.1</v>
      </c>
      <c r="Q74" s="141"/>
      <c r="R74" s="141"/>
      <c r="S74" s="141"/>
      <c r="T74" s="141">
        <v>20.7</v>
      </c>
      <c r="U74" s="141"/>
      <c r="V74" s="141"/>
      <c r="W74" s="49">
        <v>15.6</v>
      </c>
      <c r="X74" s="38" t="s">
        <v>0</v>
      </c>
    </row>
    <row r="75" spans="1:24" ht="11.25" customHeight="1" x14ac:dyDescent="0.2">
      <c r="A75" s="143" t="s">
        <v>0</v>
      </c>
      <c r="B75" s="143"/>
      <c r="C75" s="143" t="s">
        <v>27</v>
      </c>
      <c r="D75" s="143"/>
      <c r="E75" s="163">
        <v>17.100000000000001</v>
      </c>
      <c r="F75" s="163"/>
      <c r="G75" s="163"/>
      <c r="H75" s="163"/>
      <c r="I75" s="163">
        <v>15.5</v>
      </c>
      <c r="J75" s="163"/>
      <c r="K75" s="163">
        <v>18.399999999999999</v>
      </c>
      <c r="L75" s="163"/>
      <c r="M75" s="163">
        <v>16.600000000000001</v>
      </c>
      <c r="N75" s="163"/>
      <c r="O75" s="163"/>
      <c r="P75" s="163">
        <v>16.7</v>
      </c>
      <c r="Q75" s="163"/>
      <c r="R75" s="163"/>
      <c r="S75" s="163"/>
      <c r="T75" s="163">
        <v>13.6</v>
      </c>
      <c r="U75" s="163"/>
      <c r="V75" s="163"/>
      <c r="W75" s="47">
        <v>12.8</v>
      </c>
      <c r="X75" s="48" t="s">
        <v>0</v>
      </c>
    </row>
    <row r="76" spans="1:24" ht="11.25" customHeight="1" x14ac:dyDescent="0.2">
      <c r="A76" s="142" t="s">
        <v>0</v>
      </c>
      <c r="B76" s="142"/>
      <c r="C76" s="142" t="s">
        <v>28</v>
      </c>
      <c r="D76" s="142"/>
      <c r="E76" s="141">
        <v>25.7</v>
      </c>
      <c r="F76" s="141"/>
      <c r="G76" s="141"/>
      <c r="H76" s="141"/>
      <c r="I76" s="141">
        <v>23</v>
      </c>
      <c r="J76" s="141"/>
      <c r="K76" s="141">
        <v>25.9</v>
      </c>
      <c r="L76" s="141"/>
      <c r="M76" s="141">
        <v>28.4</v>
      </c>
      <c r="N76" s="141"/>
      <c r="O76" s="141"/>
      <c r="P76" s="141">
        <v>21.4</v>
      </c>
      <c r="Q76" s="141"/>
      <c r="R76" s="141"/>
      <c r="S76" s="141"/>
      <c r="T76" s="141">
        <v>22.9</v>
      </c>
      <c r="U76" s="141"/>
      <c r="V76" s="141"/>
      <c r="W76" s="49">
        <v>8</v>
      </c>
      <c r="X76" s="38" t="s">
        <v>0</v>
      </c>
    </row>
    <row r="77" spans="1:24" ht="11.25" customHeight="1" x14ac:dyDescent="0.2">
      <c r="A77" s="143" t="s">
        <v>0</v>
      </c>
      <c r="B77" s="143"/>
      <c r="C77" s="143" t="s">
        <v>29</v>
      </c>
      <c r="D77" s="143"/>
      <c r="E77" s="163">
        <v>8.6</v>
      </c>
      <c r="F77" s="163"/>
      <c r="G77" s="163"/>
      <c r="H77" s="163"/>
      <c r="I77" s="163">
        <v>15.5</v>
      </c>
      <c r="J77" s="163"/>
      <c r="K77" s="163">
        <v>11.8</v>
      </c>
      <c r="L77" s="163"/>
      <c r="M77" s="163">
        <v>13.5</v>
      </c>
      <c r="N77" s="163"/>
      <c r="O77" s="163"/>
      <c r="P77" s="163">
        <v>9.9</v>
      </c>
      <c r="Q77" s="163"/>
      <c r="R77" s="163"/>
      <c r="S77" s="163"/>
      <c r="T77" s="163">
        <v>5.4</v>
      </c>
      <c r="U77" s="163"/>
      <c r="V77" s="163"/>
      <c r="W77" s="47">
        <v>0.8</v>
      </c>
      <c r="X77" s="48" t="s">
        <v>0</v>
      </c>
    </row>
    <row r="78" spans="1:24" ht="11.25" customHeight="1" x14ac:dyDescent="0.2">
      <c r="A78" s="142" t="s">
        <v>0</v>
      </c>
      <c r="B78" s="142"/>
      <c r="C78" s="142" t="s">
        <v>30</v>
      </c>
      <c r="D78" s="142"/>
      <c r="E78" s="141">
        <v>5.7</v>
      </c>
      <c r="F78" s="141"/>
      <c r="G78" s="141"/>
      <c r="H78" s="141"/>
      <c r="I78" s="141">
        <v>6.2</v>
      </c>
      <c r="J78" s="141"/>
      <c r="K78" s="141">
        <v>4.2</v>
      </c>
      <c r="L78" s="141"/>
      <c r="M78" s="141">
        <v>9.1999999999999993</v>
      </c>
      <c r="N78" s="141"/>
      <c r="O78" s="141"/>
      <c r="P78" s="141">
        <v>7.1</v>
      </c>
      <c r="Q78" s="141"/>
      <c r="R78" s="141"/>
      <c r="S78" s="141"/>
      <c r="T78" s="141">
        <v>6.8</v>
      </c>
      <c r="U78" s="141"/>
      <c r="V78" s="141"/>
      <c r="W78" s="49">
        <v>2.4</v>
      </c>
      <c r="X78" s="38" t="s">
        <v>0</v>
      </c>
    </row>
    <row r="79" spans="1:24" ht="11.25" customHeight="1" x14ac:dyDescent="0.2">
      <c r="A79" s="143" t="s">
        <v>0</v>
      </c>
      <c r="B79" s="143"/>
      <c r="C79" s="143" t="s">
        <v>31</v>
      </c>
      <c r="D79" s="143"/>
      <c r="E79" s="163">
        <v>0</v>
      </c>
      <c r="F79" s="163"/>
      <c r="G79" s="163"/>
      <c r="H79" s="163"/>
      <c r="I79" s="163">
        <v>0</v>
      </c>
      <c r="J79" s="163"/>
      <c r="K79" s="163">
        <v>1.9</v>
      </c>
      <c r="L79" s="163"/>
      <c r="M79" s="163">
        <v>1.1000000000000001</v>
      </c>
      <c r="N79" s="163"/>
      <c r="O79" s="163"/>
      <c r="P79" s="163">
        <v>1.9</v>
      </c>
      <c r="Q79" s="163"/>
      <c r="R79" s="163"/>
      <c r="S79" s="163"/>
      <c r="T79" s="163">
        <v>0.4</v>
      </c>
      <c r="U79" s="163"/>
      <c r="V79" s="163"/>
      <c r="W79" s="47">
        <v>0</v>
      </c>
      <c r="X79" s="48" t="s">
        <v>0</v>
      </c>
    </row>
    <row r="80" spans="1:24" ht="11.25" customHeight="1" x14ac:dyDescent="0.2">
      <c r="A80" s="142" t="s">
        <v>0</v>
      </c>
      <c r="B80" s="142"/>
      <c r="C80" s="142" t="s">
        <v>32</v>
      </c>
      <c r="D80" s="142"/>
      <c r="E80" s="141">
        <v>0</v>
      </c>
      <c r="F80" s="141"/>
      <c r="G80" s="141"/>
      <c r="H80" s="141"/>
      <c r="I80" s="141">
        <v>0.6</v>
      </c>
      <c r="J80" s="141"/>
      <c r="K80" s="141">
        <v>0.5</v>
      </c>
      <c r="L80" s="141"/>
      <c r="M80" s="141">
        <v>0.6</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c r="E92" s="134"/>
      <c r="F92" s="134"/>
      <c r="G92" s="134"/>
      <c r="H92" s="134"/>
      <c r="I92" s="134"/>
      <c r="J92" s="132"/>
      <c r="K92" s="132"/>
      <c r="L92" s="132"/>
      <c r="M92" s="132"/>
      <c r="N92" s="132"/>
      <c r="O92" s="173"/>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171</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175</v>
      </c>
      <c r="H97" s="134"/>
      <c r="I97" s="134"/>
      <c r="J97" s="134"/>
      <c r="K97" s="134"/>
      <c r="L97" s="134"/>
      <c r="M97" s="134"/>
      <c r="N97" s="134"/>
      <c r="O97" s="134"/>
      <c r="P97" s="134"/>
      <c r="Q97" s="134"/>
      <c r="R97" s="134"/>
      <c r="S97" s="134"/>
      <c r="T97" s="134"/>
      <c r="U97" s="154" t="s">
        <v>173</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174</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32</v>
      </c>
      <c r="F103" s="151"/>
      <c r="G103" s="151"/>
      <c r="H103" s="151"/>
      <c r="I103" s="151">
        <v>161</v>
      </c>
      <c r="J103" s="151"/>
      <c r="K103" s="151">
        <v>195</v>
      </c>
      <c r="L103" s="151"/>
      <c r="M103" s="151">
        <v>309</v>
      </c>
      <c r="N103" s="151"/>
      <c r="O103" s="151"/>
      <c r="P103" s="151">
        <v>430</v>
      </c>
      <c r="Q103" s="151"/>
      <c r="R103" s="151"/>
      <c r="S103" s="151"/>
      <c r="T103" s="151">
        <v>337</v>
      </c>
      <c r="U103" s="151"/>
      <c r="V103" s="151"/>
      <c r="W103" s="52">
        <v>260</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8</v>
      </c>
      <c r="F105" s="151"/>
      <c r="G105" s="151"/>
      <c r="H105" s="151"/>
      <c r="I105" s="151">
        <v>16</v>
      </c>
      <c r="J105" s="151"/>
      <c r="K105" s="151">
        <v>14</v>
      </c>
      <c r="L105" s="151"/>
      <c r="M105" s="151">
        <v>32</v>
      </c>
      <c r="N105" s="151"/>
      <c r="O105" s="151"/>
      <c r="P105" s="151">
        <v>67</v>
      </c>
      <c r="Q105" s="151"/>
      <c r="R105" s="151"/>
      <c r="S105" s="151"/>
      <c r="T105" s="151">
        <v>57</v>
      </c>
      <c r="U105" s="151"/>
      <c r="V105" s="151"/>
      <c r="W105" s="52">
        <v>71</v>
      </c>
      <c r="X105" s="38" t="s">
        <v>0</v>
      </c>
    </row>
    <row r="106" spans="1:24" ht="10.5" customHeight="1" x14ac:dyDescent="0.2">
      <c r="A106" s="143" t="s">
        <v>0</v>
      </c>
      <c r="B106" s="143"/>
      <c r="C106" s="143" t="s">
        <v>25</v>
      </c>
      <c r="D106" s="143"/>
      <c r="E106" s="171">
        <v>2</v>
      </c>
      <c r="F106" s="171"/>
      <c r="G106" s="171"/>
      <c r="H106" s="171"/>
      <c r="I106" s="171">
        <v>12</v>
      </c>
      <c r="J106" s="171"/>
      <c r="K106" s="171">
        <v>26</v>
      </c>
      <c r="L106" s="171"/>
      <c r="M106" s="171">
        <v>22</v>
      </c>
      <c r="N106" s="171"/>
      <c r="O106" s="171"/>
      <c r="P106" s="171">
        <v>57</v>
      </c>
      <c r="Q106" s="171"/>
      <c r="R106" s="171"/>
      <c r="S106" s="171"/>
      <c r="T106" s="171">
        <v>40</v>
      </c>
      <c r="U106" s="171"/>
      <c r="V106" s="171"/>
      <c r="W106" s="54">
        <v>86</v>
      </c>
      <c r="X106" s="43" t="s">
        <v>0</v>
      </c>
    </row>
    <row r="107" spans="1:24" ht="11.25" customHeight="1" x14ac:dyDescent="0.2">
      <c r="A107" s="142" t="s">
        <v>0</v>
      </c>
      <c r="B107" s="142"/>
      <c r="C107" s="142" t="s">
        <v>26</v>
      </c>
      <c r="D107" s="142"/>
      <c r="E107" s="151">
        <v>4</v>
      </c>
      <c r="F107" s="151"/>
      <c r="G107" s="151"/>
      <c r="H107" s="151"/>
      <c r="I107" s="151">
        <v>21</v>
      </c>
      <c r="J107" s="151"/>
      <c r="K107" s="151">
        <v>23</v>
      </c>
      <c r="L107" s="151"/>
      <c r="M107" s="151">
        <v>27</v>
      </c>
      <c r="N107" s="151"/>
      <c r="O107" s="151"/>
      <c r="P107" s="151">
        <v>38</v>
      </c>
      <c r="Q107" s="151"/>
      <c r="R107" s="151"/>
      <c r="S107" s="151"/>
      <c r="T107" s="151">
        <v>57</v>
      </c>
      <c r="U107" s="151"/>
      <c r="V107" s="151"/>
      <c r="W107" s="52">
        <v>38</v>
      </c>
      <c r="X107" s="38" t="s">
        <v>0</v>
      </c>
    </row>
    <row r="108" spans="1:24" ht="11.25" customHeight="1" x14ac:dyDescent="0.2">
      <c r="A108" s="143" t="s">
        <v>0</v>
      </c>
      <c r="B108" s="143"/>
      <c r="C108" s="143" t="s">
        <v>27</v>
      </c>
      <c r="D108" s="143"/>
      <c r="E108" s="171">
        <v>4</v>
      </c>
      <c r="F108" s="171"/>
      <c r="G108" s="171"/>
      <c r="H108" s="171"/>
      <c r="I108" s="171">
        <v>11</v>
      </c>
      <c r="J108" s="171"/>
      <c r="K108" s="171">
        <v>21</v>
      </c>
      <c r="L108" s="171"/>
      <c r="M108" s="171">
        <v>27</v>
      </c>
      <c r="N108" s="171"/>
      <c r="O108" s="171"/>
      <c r="P108" s="171">
        <v>42</v>
      </c>
      <c r="Q108" s="171"/>
      <c r="R108" s="171"/>
      <c r="S108" s="171"/>
      <c r="T108" s="171">
        <v>26</v>
      </c>
      <c r="U108" s="171"/>
      <c r="V108" s="171"/>
      <c r="W108" s="54">
        <v>25</v>
      </c>
      <c r="X108" s="48" t="s">
        <v>0</v>
      </c>
    </row>
    <row r="109" spans="1:24" ht="11.25" customHeight="1" x14ac:dyDescent="0.2">
      <c r="A109" s="142" t="s">
        <v>0</v>
      </c>
      <c r="B109" s="142"/>
      <c r="C109" s="142" t="s">
        <v>28</v>
      </c>
      <c r="D109" s="142"/>
      <c r="E109" s="151">
        <v>10</v>
      </c>
      <c r="F109" s="151"/>
      <c r="G109" s="151"/>
      <c r="H109" s="151"/>
      <c r="I109" s="151">
        <v>44</v>
      </c>
      <c r="J109" s="151"/>
      <c r="K109" s="151">
        <v>61</v>
      </c>
      <c r="L109" s="151"/>
      <c r="M109" s="151">
        <v>105</v>
      </c>
      <c r="N109" s="151"/>
      <c r="O109" s="151"/>
      <c r="P109" s="151">
        <v>115</v>
      </c>
      <c r="Q109" s="151"/>
      <c r="R109" s="151"/>
      <c r="S109" s="151"/>
      <c r="T109" s="151">
        <v>98</v>
      </c>
      <c r="U109" s="151"/>
      <c r="V109" s="151"/>
      <c r="W109" s="52">
        <v>27</v>
      </c>
      <c r="X109" s="38" t="s">
        <v>0</v>
      </c>
    </row>
    <row r="110" spans="1:24" ht="11.25" customHeight="1" x14ac:dyDescent="0.2">
      <c r="A110" s="143" t="s">
        <v>0</v>
      </c>
      <c r="B110" s="143"/>
      <c r="C110" s="143" t="s">
        <v>29</v>
      </c>
      <c r="D110" s="143"/>
      <c r="E110" s="171">
        <v>3</v>
      </c>
      <c r="F110" s="171"/>
      <c r="G110" s="171"/>
      <c r="H110" s="171"/>
      <c r="I110" s="171">
        <v>40</v>
      </c>
      <c r="J110" s="171"/>
      <c r="K110" s="171">
        <v>36</v>
      </c>
      <c r="L110" s="171"/>
      <c r="M110" s="171">
        <v>61</v>
      </c>
      <c r="N110" s="171"/>
      <c r="O110" s="171"/>
      <c r="P110" s="171">
        <v>67</v>
      </c>
      <c r="Q110" s="171"/>
      <c r="R110" s="171"/>
      <c r="S110" s="171"/>
      <c r="T110" s="171">
        <v>31</v>
      </c>
      <c r="U110" s="171"/>
      <c r="V110" s="171"/>
      <c r="W110" s="54">
        <v>4</v>
      </c>
      <c r="X110" s="38" t="s">
        <v>0</v>
      </c>
    </row>
    <row r="111" spans="1:24" ht="11.25" customHeight="1" x14ac:dyDescent="0.2">
      <c r="A111" s="142" t="s">
        <v>0</v>
      </c>
      <c r="B111" s="142"/>
      <c r="C111" s="142" t="s">
        <v>30</v>
      </c>
      <c r="D111" s="142"/>
      <c r="E111" s="151">
        <v>2</v>
      </c>
      <c r="F111" s="151"/>
      <c r="G111" s="151"/>
      <c r="H111" s="151"/>
      <c r="I111" s="151">
        <v>12</v>
      </c>
      <c r="J111" s="151"/>
      <c r="K111" s="151">
        <v>9</v>
      </c>
      <c r="L111" s="151"/>
      <c r="M111" s="151">
        <v>31</v>
      </c>
      <c r="N111" s="151"/>
      <c r="O111" s="151"/>
      <c r="P111" s="151">
        <v>33</v>
      </c>
      <c r="Q111" s="151"/>
      <c r="R111" s="151"/>
      <c r="S111" s="151"/>
      <c r="T111" s="151">
        <v>26</v>
      </c>
      <c r="U111" s="151"/>
      <c r="V111" s="151"/>
      <c r="W111" s="52">
        <v>8</v>
      </c>
      <c r="X111" s="38" t="s">
        <v>0</v>
      </c>
    </row>
    <row r="112" spans="1:24" ht="11.25" customHeight="1" x14ac:dyDescent="0.2">
      <c r="A112" s="143" t="s">
        <v>0</v>
      </c>
      <c r="B112" s="143"/>
      <c r="C112" s="143" t="s">
        <v>31</v>
      </c>
      <c r="D112" s="143"/>
      <c r="E112" s="171">
        <v>0</v>
      </c>
      <c r="F112" s="171"/>
      <c r="G112" s="171"/>
      <c r="H112" s="171"/>
      <c r="I112" s="171">
        <v>2</v>
      </c>
      <c r="J112" s="171"/>
      <c r="K112" s="171">
        <v>4</v>
      </c>
      <c r="L112" s="171"/>
      <c r="M112" s="171">
        <v>3</v>
      </c>
      <c r="N112" s="171"/>
      <c r="O112" s="171"/>
      <c r="P112" s="171">
        <v>9</v>
      </c>
      <c r="Q112" s="171"/>
      <c r="R112" s="171"/>
      <c r="S112" s="171"/>
      <c r="T112" s="171">
        <v>1</v>
      </c>
      <c r="U112" s="171"/>
      <c r="V112" s="171"/>
      <c r="W112" s="54">
        <v>1</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43303</v>
      </c>
      <c r="F115" s="145"/>
      <c r="G115" s="145"/>
      <c r="H115" s="145"/>
      <c r="I115" s="145">
        <v>58168</v>
      </c>
      <c r="J115" s="145"/>
      <c r="K115" s="145">
        <v>53408</v>
      </c>
      <c r="L115" s="145"/>
      <c r="M115" s="145">
        <v>57882</v>
      </c>
      <c r="N115" s="145"/>
      <c r="O115" s="145"/>
      <c r="P115" s="145">
        <v>51302</v>
      </c>
      <c r="Q115" s="145"/>
      <c r="R115" s="145"/>
      <c r="S115" s="145"/>
      <c r="T115" s="145">
        <v>42121</v>
      </c>
      <c r="U115" s="145"/>
      <c r="V115" s="145"/>
      <c r="W115" s="53">
        <v>20552</v>
      </c>
      <c r="X115" s="41" t="s">
        <v>0</v>
      </c>
    </row>
    <row r="116" spans="1:24" ht="11.25" customHeight="1" x14ac:dyDescent="0.2">
      <c r="A116" s="143" t="s">
        <v>0</v>
      </c>
      <c r="B116" s="143"/>
      <c r="C116" s="143" t="s">
        <v>54</v>
      </c>
      <c r="D116" s="143"/>
      <c r="E116" s="157">
        <v>44736</v>
      </c>
      <c r="F116" s="157"/>
      <c r="G116" s="157"/>
      <c r="H116" s="157"/>
      <c r="I116" s="157">
        <v>62621</v>
      </c>
      <c r="J116" s="157"/>
      <c r="K116" s="157">
        <v>57958</v>
      </c>
      <c r="L116" s="157"/>
      <c r="M116" s="157">
        <v>62978</v>
      </c>
      <c r="N116" s="157"/>
      <c r="O116" s="157"/>
      <c r="P116" s="157">
        <v>54416</v>
      </c>
      <c r="Q116" s="157"/>
      <c r="R116" s="157"/>
      <c r="S116" s="157"/>
      <c r="T116" s="157">
        <v>48838</v>
      </c>
      <c r="U116" s="157"/>
      <c r="V116" s="157"/>
      <c r="W116" s="55">
        <v>29700</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25</v>
      </c>
      <c r="F121" s="141"/>
      <c r="G121" s="141"/>
      <c r="H121" s="141"/>
      <c r="I121" s="141">
        <v>9.9</v>
      </c>
      <c r="J121" s="141"/>
      <c r="K121" s="141">
        <v>7.2</v>
      </c>
      <c r="L121" s="141"/>
      <c r="M121" s="141">
        <v>10.4</v>
      </c>
      <c r="N121" s="141"/>
      <c r="O121" s="141"/>
      <c r="P121" s="141">
        <v>15.6</v>
      </c>
      <c r="Q121" s="141"/>
      <c r="R121" s="141"/>
      <c r="S121" s="141"/>
      <c r="T121" s="141">
        <v>16.899999999999999</v>
      </c>
      <c r="U121" s="141"/>
      <c r="V121" s="141"/>
      <c r="W121" s="49">
        <v>27.3</v>
      </c>
      <c r="X121" s="38" t="s">
        <v>0</v>
      </c>
    </row>
    <row r="122" spans="1:24" ht="11.25" customHeight="1" x14ac:dyDescent="0.2">
      <c r="A122" s="143" t="s">
        <v>0</v>
      </c>
      <c r="B122" s="143"/>
      <c r="C122" s="143" t="s">
        <v>25</v>
      </c>
      <c r="D122" s="143"/>
      <c r="E122" s="163">
        <v>6.3</v>
      </c>
      <c r="F122" s="163"/>
      <c r="G122" s="163"/>
      <c r="H122" s="163"/>
      <c r="I122" s="163">
        <v>7.5</v>
      </c>
      <c r="J122" s="163"/>
      <c r="K122" s="163">
        <v>13.3</v>
      </c>
      <c r="L122" s="163"/>
      <c r="M122" s="163">
        <v>7.1</v>
      </c>
      <c r="N122" s="163"/>
      <c r="O122" s="163"/>
      <c r="P122" s="163">
        <v>13.3</v>
      </c>
      <c r="Q122" s="163"/>
      <c r="R122" s="163"/>
      <c r="S122" s="163"/>
      <c r="T122" s="163">
        <v>11.9</v>
      </c>
      <c r="U122" s="163"/>
      <c r="V122" s="163"/>
      <c r="W122" s="47">
        <v>33.1</v>
      </c>
      <c r="X122" s="48" t="s">
        <v>0</v>
      </c>
    </row>
    <row r="123" spans="1:24" ht="11.25" customHeight="1" x14ac:dyDescent="0.2">
      <c r="A123" s="142" t="s">
        <v>0</v>
      </c>
      <c r="B123" s="142"/>
      <c r="C123" s="142" t="s">
        <v>26</v>
      </c>
      <c r="D123" s="142"/>
      <c r="E123" s="141">
        <v>12.5</v>
      </c>
      <c r="F123" s="141"/>
      <c r="G123" s="141"/>
      <c r="H123" s="141"/>
      <c r="I123" s="141">
        <v>13</v>
      </c>
      <c r="J123" s="141"/>
      <c r="K123" s="141">
        <v>11.8</v>
      </c>
      <c r="L123" s="141"/>
      <c r="M123" s="141">
        <v>8.6999999999999993</v>
      </c>
      <c r="N123" s="141"/>
      <c r="O123" s="141"/>
      <c r="P123" s="141">
        <v>8.8000000000000007</v>
      </c>
      <c r="Q123" s="141"/>
      <c r="R123" s="141"/>
      <c r="S123" s="141"/>
      <c r="T123" s="141">
        <v>16.899999999999999</v>
      </c>
      <c r="U123" s="141"/>
      <c r="V123" s="141"/>
      <c r="W123" s="49">
        <v>14.6</v>
      </c>
      <c r="X123" s="38" t="s">
        <v>0</v>
      </c>
    </row>
    <row r="124" spans="1:24" ht="11.25" customHeight="1" x14ac:dyDescent="0.2">
      <c r="A124" s="143" t="s">
        <v>0</v>
      </c>
      <c r="B124" s="143"/>
      <c r="C124" s="143" t="s">
        <v>27</v>
      </c>
      <c r="D124" s="143"/>
      <c r="E124" s="163">
        <v>12.5</v>
      </c>
      <c r="F124" s="163"/>
      <c r="G124" s="163"/>
      <c r="H124" s="163"/>
      <c r="I124" s="163">
        <v>6.8</v>
      </c>
      <c r="J124" s="163"/>
      <c r="K124" s="163">
        <v>10.8</v>
      </c>
      <c r="L124" s="163"/>
      <c r="M124" s="163">
        <v>8.6999999999999993</v>
      </c>
      <c r="N124" s="163"/>
      <c r="O124" s="163"/>
      <c r="P124" s="163">
        <v>9.8000000000000007</v>
      </c>
      <c r="Q124" s="163"/>
      <c r="R124" s="163"/>
      <c r="S124" s="163"/>
      <c r="T124" s="163">
        <v>7.7</v>
      </c>
      <c r="U124" s="163"/>
      <c r="V124" s="163"/>
      <c r="W124" s="47">
        <v>9.6</v>
      </c>
      <c r="X124" s="48" t="s">
        <v>0</v>
      </c>
    </row>
    <row r="125" spans="1:24" ht="11.25" customHeight="1" x14ac:dyDescent="0.2">
      <c r="A125" s="142" t="s">
        <v>0</v>
      </c>
      <c r="B125" s="142"/>
      <c r="C125" s="142" t="s">
        <v>28</v>
      </c>
      <c r="D125" s="142"/>
      <c r="E125" s="141">
        <v>31.3</v>
      </c>
      <c r="F125" s="141"/>
      <c r="G125" s="141"/>
      <c r="H125" s="141"/>
      <c r="I125" s="141">
        <v>27.3</v>
      </c>
      <c r="J125" s="141"/>
      <c r="K125" s="141">
        <v>31.3</v>
      </c>
      <c r="L125" s="141"/>
      <c r="M125" s="141">
        <v>34</v>
      </c>
      <c r="N125" s="141"/>
      <c r="O125" s="141"/>
      <c r="P125" s="141">
        <v>26.7</v>
      </c>
      <c r="Q125" s="141"/>
      <c r="R125" s="141"/>
      <c r="S125" s="141"/>
      <c r="T125" s="141">
        <v>29.1</v>
      </c>
      <c r="U125" s="141"/>
      <c r="V125" s="141"/>
      <c r="W125" s="49">
        <v>10.4</v>
      </c>
      <c r="X125" s="38" t="s">
        <v>0</v>
      </c>
    </row>
    <row r="126" spans="1:24" ht="11.25" customHeight="1" x14ac:dyDescent="0.2">
      <c r="A126" s="143" t="s">
        <v>0</v>
      </c>
      <c r="B126" s="143"/>
      <c r="C126" s="143" t="s">
        <v>29</v>
      </c>
      <c r="D126" s="143"/>
      <c r="E126" s="163">
        <v>9.4</v>
      </c>
      <c r="F126" s="163"/>
      <c r="G126" s="163"/>
      <c r="H126" s="163"/>
      <c r="I126" s="163">
        <v>24.8</v>
      </c>
      <c r="J126" s="163"/>
      <c r="K126" s="163">
        <v>18.5</v>
      </c>
      <c r="L126" s="163"/>
      <c r="M126" s="163">
        <v>19.7</v>
      </c>
      <c r="N126" s="163"/>
      <c r="O126" s="163"/>
      <c r="P126" s="163">
        <v>15.6</v>
      </c>
      <c r="Q126" s="163"/>
      <c r="R126" s="163"/>
      <c r="S126" s="163"/>
      <c r="T126" s="163">
        <v>9.1999999999999993</v>
      </c>
      <c r="U126" s="163"/>
      <c r="V126" s="163"/>
      <c r="W126" s="47">
        <v>1.5</v>
      </c>
      <c r="X126" s="48" t="s">
        <v>0</v>
      </c>
    </row>
    <row r="127" spans="1:24" ht="11.25" customHeight="1" x14ac:dyDescent="0.2">
      <c r="A127" s="142" t="s">
        <v>0</v>
      </c>
      <c r="B127" s="142"/>
      <c r="C127" s="142" t="s">
        <v>30</v>
      </c>
      <c r="D127" s="142"/>
      <c r="E127" s="141">
        <v>6.3</v>
      </c>
      <c r="F127" s="141"/>
      <c r="G127" s="141"/>
      <c r="H127" s="141"/>
      <c r="I127" s="141">
        <v>7.5</v>
      </c>
      <c r="J127" s="141"/>
      <c r="K127" s="141">
        <v>4.5999999999999996</v>
      </c>
      <c r="L127" s="141"/>
      <c r="M127" s="141">
        <v>10</v>
      </c>
      <c r="N127" s="141"/>
      <c r="O127" s="141"/>
      <c r="P127" s="141">
        <v>7.7</v>
      </c>
      <c r="Q127" s="141"/>
      <c r="R127" s="141"/>
      <c r="S127" s="141"/>
      <c r="T127" s="141">
        <v>7.7</v>
      </c>
      <c r="U127" s="141"/>
      <c r="V127" s="141"/>
      <c r="W127" s="49">
        <v>3.1</v>
      </c>
      <c r="X127" s="38" t="s">
        <v>0</v>
      </c>
    </row>
    <row r="128" spans="1:24" ht="11.25" customHeight="1" x14ac:dyDescent="0.2">
      <c r="A128" s="143" t="s">
        <v>0</v>
      </c>
      <c r="B128" s="143"/>
      <c r="C128" s="143" t="s">
        <v>31</v>
      </c>
      <c r="D128" s="143"/>
      <c r="E128" s="163">
        <v>0</v>
      </c>
      <c r="F128" s="163"/>
      <c r="G128" s="163"/>
      <c r="H128" s="163"/>
      <c r="I128" s="163">
        <v>1.2</v>
      </c>
      <c r="J128" s="163"/>
      <c r="K128" s="163">
        <v>2.1</v>
      </c>
      <c r="L128" s="163"/>
      <c r="M128" s="163">
        <v>1</v>
      </c>
      <c r="N128" s="163"/>
      <c r="O128" s="163"/>
      <c r="P128" s="163">
        <v>2.1</v>
      </c>
      <c r="Q128" s="163"/>
      <c r="R128" s="163"/>
      <c r="S128" s="163"/>
      <c r="T128" s="163">
        <v>0.3</v>
      </c>
      <c r="U128" s="163"/>
      <c r="V128" s="163"/>
      <c r="W128" s="47">
        <v>0.4</v>
      </c>
      <c r="X128" s="48" t="s">
        <v>0</v>
      </c>
    </row>
    <row r="129" spans="1:24" ht="11.25" customHeight="1" x14ac:dyDescent="0.2">
      <c r="A129" s="142" t="s">
        <v>0</v>
      </c>
      <c r="B129" s="142"/>
      <c r="C129" s="142" t="s">
        <v>32</v>
      </c>
      <c r="D129" s="142"/>
      <c r="E129" s="141">
        <v>0</v>
      </c>
      <c r="F129" s="141"/>
      <c r="G129" s="141"/>
      <c r="H129" s="141"/>
      <c r="I129" s="141">
        <v>0.6</v>
      </c>
      <c r="J129" s="141"/>
      <c r="K129" s="141">
        <v>0.5</v>
      </c>
      <c r="L129" s="141"/>
      <c r="M129" s="141">
        <v>0.6</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c r="E141" s="134"/>
      <c r="F141" s="134"/>
      <c r="G141" s="134"/>
      <c r="H141" s="134"/>
      <c r="I141" s="134"/>
      <c r="J141" s="132"/>
      <c r="K141" s="132"/>
      <c r="L141" s="132"/>
      <c r="M141" s="132"/>
      <c r="N141" s="132"/>
      <c r="O141" s="173"/>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pageMargins left="0.7" right="0.7" top="0.75" bottom="0.75" header="0.3" footer="0.3"/>
  <pageSetup scale="89"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176</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177</v>
      </c>
      <c r="H5" s="134"/>
      <c r="I5" s="134"/>
      <c r="J5" s="134"/>
      <c r="K5" s="134"/>
      <c r="L5" s="134"/>
      <c r="M5" s="134"/>
      <c r="N5" s="134"/>
      <c r="O5" s="134"/>
      <c r="P5" s="134"/>
      <c r="Q5" s="134"/>
      <c r="R5" s="134"/>
      <c r="S5" s="134"/>
      <c r="T5" s="134"/>
      <c r="U5" s="154" t="s">
        <v>173</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174</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4000</v>
      </c>
      <c r="L11" s="151"/>
      <c r="M11" s="151"/>
      <c r="N11" s="151">
        <v>4001</v>
      </c>
      <c r="O11" s="151"/>
      <c r="P11" s="151"/>
      <c r="Q11" s="151"/>
      <c r="R11" s="151">
        <v>1</v>
      </c>
      <c r="S11" s="151"/>
      <c r="T11" s="151"/>
      <c r="U11" s="151"/>
      <c r="V11" s="167">
        <v>0.01</v>
      </c>
      <c r="W11" s="167"/>
      <c r="X11" s="41" t="s">
        <v>0</v>
      </c>
    </row>
    <row r="12" spans="1:24" ht="11.25" customHeight="1" x14ac:dyDescent="0.2">
      <c r="A12" s="143" t="s">
        <v>0</v>
      </c>
      <c r="B12" s="143"/>
      <c r="C12" s="169" t="s">
        <v>14</v>
      </c>
      <c r="D12" s="169"/>
      <c r="E12" s="169"/>
      <c r="F12" s="143" t="s">
        <v>0</v>
      </c>
      <c r="G12" s="143"/>
      <c r="H12" s="150" t="s">
        <v>0</v>
      </c>
      <c r="I12" s="150"/>
      <c r="J12" s="150"/>
      <c r="K12" s="171">
        <v>1712</v>
      </c>
      <c r="L12" s="171"/>
      <c r="M12" s="171"/>
      <c r="N12" s="171">
        <v>1724</v>
      </c>
      <c r="O12" s="171"/>
      <c r="P12" s="171"/>
      <c r="Q12" s="171"/>
      <c r="R12" s="171">
        <v>12</v>
      </c>
      <c r="S12" s="171"/>
      <c r="T12" s="171"/>
      <c r="U12" s="171"/>
      <c r="V12" s="174">
        <v>0.14000000000000001</v>
      </c>
      <c r="W12" s="174"/>
      <c r="X12" s="43" t="s">
        <v>0</v>
      </c>
    </row>
    <row r="13" spans="1:24" ht="11.25" customHeight="1" x14ac:dyDescent="0.2">
      <c r="A13" s="142" t="s">
        <v>0</v>
      </c>
      <c r="B13" s="142"/>
      <c r="C13" s="164" t="s">
        <v>15</v>
      </c>
      <c r="D13" s="164"/>
      <c r="E13" s="164"/>
      <c r="F13" s="142" t="s">
        <v>0</v>
      </c>
      <c r="G13" s="142"/>
      <c r="H13" s="144" t="s">
        <v>0</v>
      </c>
      <c r="I13" s="144"/>
      <c r="J13" s="144"/>
      <c r="K13" s="172">
        <v>47.2</v>
      </c>
      <c r="L13" s="172"/>
      <c r="M13" s="172"/>
      <c r="N13" s="172">
        <v>48.6</v>
      </c>
      <c r="O13" s="172"/>
      <c r="P13" s="172"/>
      <c r="Q13" s="172"/>
      <c r="R13" s="172">
        <v>1.4</v>
      </c>
      <c r="S13" s="172"/>
      <c r="T13" s="172"/>
      <c r="U13" s="172"/>
      <c r="V13" s="167">
        <v>0.59</v>
      </c>
      <c r="W13" s="167"/>
      <c r="X13" s="41" t="s">
        <v>0</v>
      </c>
    </row>
    <row r="14" spans="1:24" ht="11.25" customHeight="1" x14ac:dyDescent="0.2">
      <c r="A14" s="143" t="s">
        <v>0</v>
      </c>
      <c r="B14" s="143"/>
      <c r="C14" s="169" t="s">
        <v>16</v>
      </c>
      <c r="D14" s="169"/>
      <c r="E14" s="169"/>
      <c r="F14" s="143" t="s">
        <v>0</v>
      </c>
      <c r="G14" s="143"/>
      <c r="H14" s="150" t="s">
        <v>0</v>
      </c>
      <c r="I14" s="150"/>
      <c r="J14" s="150"/>
      <c r="K14" s="166">
        <v>2.31</v>
      </c>
      <c r="L14" s="166"/>
      <c r="M14" s="166"/>
      <c r="N14" s="166">
        <v>2.29</v>
      </c>
      <c r="O14" s="166"/>
      <c r="P14" s="166"/>
      <c r="Q14" s="166"/>
      <c r="R14" s="168">
        <v>-0.02</v>
      </c>
      <c r="S14" s="168"/>
      <c r="T14" s="168"/>
      <c r="U14" s="168"/>
      <c r="V14" s="174">
        <v>-0.17</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1712</v>
      </c>
      <c r="N18" s="151"/>
      <c r="O18" s="151"/>
      <c r="P18" s="144" t="s">
        <v>23</v>
      </c>
      <c r="Q18" s="144"/>
      <c r="R18" s="144"/>
      <c r="S18" s="144"/>
      <c r="T18" s="151">
        <v>1724</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283</v>
      </c>
      <c r="N19" s="171"/>
      <c r="O19" s="171"/>
      <c r="P19" s="163">
        <v>16.5</v>
      </c>
      <c r="Q19" s="163"/>
      <c r="R19" s="163"/>
      <c r="S19" s="163"/>
      <c r="T19" s="171">
        <v>266</v>
      </c>
      <c r="U19" s="171"/>
      <c r="V19" s="171"/>
      <c r="W19" s="47">
        <v>15.4</v>
      </c>
      <c r="X19" s="48" t="s">
        <v>0</v>
      </c>
    </row>
    <row r="20" spans="1:24" ht="10.5" customHeight="1" x14ac:dyDescent="0.2">
      <c r="A20" s="142" t="s">
        <v>0</v>
      </c>
      <c r="B20" s="142"/>
      <c r="C20" s="161" t="s">
        <v>25</v>
      </c>
      <c r="D20" s="161"/>
      <c r="E20" s="161"/>
      <c r="F20" s="161"/>
      <c r="G20" s="161"/>
      <c r="H20" s="161"/>
      <c r="I20" s="144" t="s">
        <v>0</v>
      </c>
      <c r="J20" s="144"/>
      <c r="K20" s="144" t="s">
        <v>0</v>
      </c>
      <c r="L20" s="144"/>
      <c r="M20" s="151">
        <v>249</v>
      </c>
      <c r="N20" s="151"/>
      <c r="O20" s="151"/>
      <c r="P20" s="141">
        <v>14.5</v>
      </c>
      <c r="Q20" s="141"/>
      <c r="R20" s="141"/>
      <c r="S20" s="141"/>
      <c r="T20" s="151">
        <v>246</v>
      </c>
      <c r="U20" s="151"/>
      <c r="V20" s="151"/>
      <c r="W20" s="49">
        <v>14.3</v>
      </c>
      <c r="X20" s="38" t="s">
        <v>0</v>
      </c>
    </row>
    <row r="21" spans="1:24" ht="10.5" customHeight="1" x14ac:dyDescent="0.2">
      <c r="A21" s="143" t="s">
        <v>0</v>
      </c>
      <c r="B21" s="143"/>
      <c r="C21" s="159" t="s">
        <v>26</v>
      </c>
      <c r="D21" s="159"/>
      <c r="E21" s="159"/>
      <c r="F21" s="159"/>
      <c r="G21" s="159"/>
      <c r="H21" s="159"/>
      <c r="I21" s="150" t="s">
        <v>0</v>
      </c>
      <c r="J21" s="150"/>
      <c r="K21" s="150" t="s">
        <v>0</v>
      </c>
      <c r="L21" s="150"/>
      <c r="M21" s="171">
        <v>247</v>
      </c>
      <c r="N21" s="171"/>
      <c r="O21" s="171"/>
      <c r="P21" s="163">
        <v>14.4</v>
      </c>
      <c r="Q21" s="163"/>
      <c r="R21" s="163"/>
      <c r="S21" s="163"/>
      <c r="T21" s="171">
        <v>209</v>
      </c>
      <c r="U21" s="171"/>
      <c r="V21" s="171"/>
      <c r="W21" s="47">
        <v>12.1</v>
      </c>
      <c r="X21" s="43" t="s">
        <v>0</v>
      </c>
    </row>
    <row r="22" spans="1:24" ht="11.25" customHeight="1" x14ac:dyDescent="0.2">
      <c r="A22" s="142" t="s">
        <v>0</v>
      </c>
      <c r="B22" s="142"/>
      <c r="C22" s="161" t="s">
        <v>27</v>
      </c>
      <c r="D22" s="161"/>
      <c r="E22" s="161"/>
      <c r="F22" s="161"/>
      <c r="G22" s="161"/>
      <c r="H22" s="161"/>
      <c r="I22" s="144" t="s">
        <v>0</v>
      </c>
      <c r="J22" s="144"/>
      <c r="K22" s="144" t="s">
        <v>0</v>
      </c>
      <c r="L22" s="144"/>
      <c r="M22" s="151">
        <v>270</v>
      </c>
      <c r="N22" s="151"/>
      <c r="O22" s="151"/>
      <c r="P22" s="141">
        <v>15.8</v>
      </c>
      <c r="Q22" s="141"/>
      <c r="R22" s="141"/>
      <c r="S22" s="141"/>
      <c r="T22" s="151">
        <v>155</v>
      </c>
      <c r="U22" s="151"/>
      <c r="V22" s="151"/>
      <c r="W22" s="49">
        <v>9</v>
      </c>
      <c r="X22" s="38" t="s">
        <v>0</v>
      </c>
    </row>
    <row r="23" spans="1:24" ht="11.25" customHeight="1" x14ac:dyDescent="0.2">
      <c r="A23" s="143" t="s">
        <v>0</v>
      </c>
      <c r="B23" s="143"/>
      <c r="C23" s="159" t="s">
        <v>28</v>
      </c>
      <c r="D23" s="159"/>
      <c r="E23" s="159"/>
      <c r="F23" s="159"/>
      <c r="G23" s="159"/>
      <c r="H23" s="159"/>
      <c r="I23" s="150" t="s">
        <v>0</v>
      </c>
      <c r="J23" s="150"/>
      <c r="K23" s="150" t="s">
        <v>0</v>
      </c>
      <c r="L23" s="150"/>
      <c r="M23" s="171">
        <v>374</v>
      </c>
      <c r="N23" s="171"/>
      <c r="O23" s="171"/>
      <c r="P23" s="163">
        <v>21.8</v>
      </c>
      <c r="Q23" s="163"/>
      <c r="R23" s="163"/>
      <c r="S23" s="163"/>
      <c r="T23" s="171">
        <v>459</v>
      </c>
      <c r="U23" s="171"/>
      <c r="V23" s="171"/>
      <c r="W23" s="47">
        <v>26.6</v>
      </c>
      <c r="X23" s="48" t="s">
        <v>0</v>
      </c>
    </row>
    <row r="24" spans="1:24" ht="11.25" customHeight="1" x14ac:dyDescent="0.2">
      <c r="A24" s="142" t="s">
        <v>0</v>
      </c>
      <c r="B24" s="142"/>
      <c r="C24" s="161" t="s">
        <v>29</v>
      </c>
      <c r="D24" s="161"/>
      <c r="E24" s="161"/>
      <c r="F24" s="161"/>
      <c r="G24" s="161"/>
      <c r="H24" s="161"/>
      <c r="I24" s="144" t="s">
        <v>0</v>
      </c>
      <c r="J24" s="144"/>
      <c r="K24" s="144" t="s">
        <v>0</v>
      </c>
      <c r="L24" s="144"/>
      <c r="M24" s="151">
        <v>160</v>
      </c>
      <c r="N24" s="151"/>
      <c r="O24" s="151"/>
      <c r="P24" s="141">
        <v>9.3000000000000007</v>
      </c>
      <c r="Q24" s="141"/>
      <c r="R24" s="141"/>
      <c r="S24" s="141"/>
      <c r="T24" s="151">
        <v>242</v>
      </c>
      <c r="U24" s="151"/>
      <c r="V24" s="151"/>
      <c r="W24" s="49">
        <v>14</v>
      </c>
      <c r="X24" s="38" t="s">
        <v>0</v>
      </c>
    </row>
    <row r="25" spans="1:24" ht="11.25" customHeight="1" x14ac:dyDescent="0.2">
      <c r="A25" s="143" t="s">
        <v>0</v>
      </c>
      <c r="B25" s="143"/>
      <c r="C25" s="159" t="s">
        <v>30</v>
      </c>
      <c r="D25" s="159"/>
      <c r="E25" s="159"/>
      <c r="F25" s="159"/>
      <c r="G25" s="159"/>
      <c r="H25" s="159"/>
      <c r="I25" s="150" t="s">
        <v>0</v>
      </c>
      <c r="J25" s="150"/>
      <c r="K25" s="150" t="s">
        <v>0</v>
      </c>
      <c r="L25" s="150"/>
      <c r="M25" s="171">
        <v>108</v>
      </c>
      <c r="N25" s="171"/>
      <c r="O25" s="171"/>
      <c r="P25" s="163">
        <v>6.3</v>
      </c>
      <c r="Q25" s="163"/>
      <c r="R25" s="163"/>
      <c r="S25" s="163"/>
      <c r="T25" s="171">
        <v>121</v>
      </c>
      <c r="U25" s="171"/>
      <c r="V25" s="171"/>
      <c r="W25" s="47">
        <v>7</v>
      </c>
      <c r="X25" s="48" t="s">
        <v>0</v>
      </c>
    </row>
    <row r="26" spans="1:24" ht="11.25" customHeight="1" x14ac:dyDescent="0.2">
      <c r="A26" s="142" t="s">
        <v>0</v>
      </c>
      <c r="B26" s="142"/>
      <c r="C26" s="161" t="s">
        <v>31</v>
      </c>
      <c r="D26" s="161"/>
      <c r="E26" s="161"/>
      <c r="F26" s="161"/>
      <c r="G26" s="161"/>
      <c r="H26" s="161"/>
      <c r="I26" s="144" t="s">
        <v>0</v>
      </c>
      <c r="J26" s="144"/>
      <c r="K26" s="144" t="s">
        <v>0</v>
      </c>
      <c r="L26" s="144"/>
      <c r="M26" s="151">
        <v>17</v>
      </c>
      <c r="N26" s="151"/>
      <c r="O26" s="151"/>
      <c r="P26" s="141">
        <v>1</v>
      </c>
      <c r="Q26" s="141"/>
      <c r="R26" s="141"/>
      <c r="S26" s="141"/>
      <c r="T26" s="151">
        <v>21</v>
      </c>
      <c r="U26" s="151"/>
      <c r="V26" s="151"/>
      <c r="W26" s="49">
        <v>1.2</v>
      </c>
      <c r="X26" s="38" t="s">
        <v>0</v>
      </c>
    </row>
    <row r="27" spans="1:24" ht="11.25" customHeight="1" x14ac:dyDescent="0.2">
      <c r="A27" s="143" t="s">
        <v>0</v>
      </c>
      <c r="B27" s="143"/>
      <c r="C27" s="159" t="s">
        <v>32</v>
      </c>
      <c r="D27" s="159"/>
      <c r="E27" s="159"/>
      <c r="F27" s="159"/>
      <c r="G27" s="159"/>
      <c r="H27" s="159"/>
      <c r="I27" s="150" t="s">
        <v>0</v>
      </c>
      <c r="J27" s="150"/>
      <c r="K27" s="150" t="s">
        <v>0</v>
      </c>
      <c r="L27" s="150"/>
      <c r="M27" s="171">
        <v>4</v>
      </c>
      <c r="N27" s="171"/>
      <c r="O27" s="171"/>
      <c r="P27" s="163">
        <v>0.2</v>
      </c>
      <c r="Q27" s="163"/>
      <c r="R27" s="163"/>
      <c r="S27" s="163"/>
      <c r="T27" s="171">
        <v>4</v>
      </c>
      <c r="U27" s="171"/>
      <c r="V27" s="171"/>
      <c r="W27" s="47">
        <v>0.2</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38293</v>
      </c>
      <c r="N29" s="157"/>
      <c r="O29" s="157"/>
      <c r="P29" s="150" t="s">
        <v>0</v>
      </c>
      <c r="Q29" s="150"/>
      <c r="R29" s="150"/>
      <c r="S29" s="150"/>
      <c r="T29" s="157">
        <v>48231</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47227</v>
      </c>
      <c r="N30" s="145"/>
      <c r="O30" s="145"/>
      <c r="P30" s="144" t="s">
        <v>0</v>
      </c>
      <c r="Q30" s="144"/>
      <c r="R30" s="144"/>
      <c r="S30" s="144"/>
      <c r="T30" s="145">
        <v>52102</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20472</v>
      </c>
      <c r="N31" s="157"/>
      <c r="O31" s="157"/>
      <c r="P31" s="150" t="s">
        <v>0</v>
      </c>
      <c r="Q31" s="150"/>
      <c r="R31" s="150"/>
      <c r="S31" s="150"/>
      <c r="T31" s="157">
        <v>22724</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176</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177</v>
      </c>
      <c r="H48" s="134"/>
      <c r="I48" s="134"/>
      <c r="J48" s="134"/>
      <c r="K48" s="134"/>
      <c r="L48" s="134"/>
      <c r="M48" s="134"/>
      <c r="N48" s="134"/>
      <c r="O48" s="134"/>
      <c r="P48" s="134"/>
      <c r="Q48" s="134"/>
      <c r="R48" s="134"/>
      <c r="S48" s="134"/>
      <c r="T48" s="134"/>
      <c r="U48" s="154" t="s">
        <v>173</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174</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35</v>
      </c>
      <c r="F54" s="151"/>
      <c r="G54" s="151"/>
      <c r="H54" s="151"/>
      <c r="I54" s="151">
        <v>161</v>
      </c>
      <c r="J54" s="151"/>
      <c r="K54" s="151">
        <v>212</v>
      </c>
      <c r="L54" s="151"/>
      <c r="M54" s="151">
        <v>349</v>
      </c>
      <c r="N54" s="151"/>
      <c r="O54" s="151"/>
      <c r="P54" s="151">
        <v>425</v>
      </c>
      <c r="Q54" s="151"/>
      <c r="R54" s="151"/>
      <c r="S54" s="151"/>
      <c r="T54" s="151">
        <v>280</v>
      </c>
      <c r="U54" s="151"/>
      <c r="V54" s="151"/>
      <c r="W54" s="52">
        <v>250</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9</v>
      </c>
      <c r="F56" s="151"/>
      <c r="G56" s="151"/>
      <c r="H56" s="151"/>
      <c r="I56" s="151">
        <v>19</v>
      </c>
      <c r="J56" s="151"/>
      <c r="K56" s="151">
        <v>18</v>
      </c>
      <c r="L56" s="151"/>
      <c r="M56" s="151">
        <v>41</v>
      </c>
      <c r="N56" s="151"/>
      <c r="O56" s="151"/>
      <c r="P56" s="151">
        <v>75</v>
      </c>
      <c r="Q56" s="151"/>
      <c r="R56" s="151"/>
      <c r="S56" s="151"/>
      <c r="T56" s="151">
        <v>51</v>
      </c>
      <c r="U56" s="151"/>
      <c r="V56" s="151"/>
      <c r="W56" s="52">
        <v>69</v>
      </c>
      <c r="X56" s="38" t="s">
        <v>0</v>
      </c>
    </row>
    <row r="57" spans="1:24" ht="10.5" customHeight="1" x14ac:dyDescent="0.2">
      <c r="A57" s="143" t="s">
        <v>0</v>
      </c>
      <c r="B57" s="143"/>
      <c r="C57" s="143" t="s">
        <v>25</v>
      </c>
      <c r="D57" s="143"/>
      <c r="E57" s="171">
        <v>2</v>
      </c>
      <c r="F57" s="171"/>
      <c r="G57" s="171"/>
      <c r="H57" s="171"/>
      <c r="I57" s="171">
        <v>15</v>
      </c>
      <c r="J57" s="171"/>
      <c r="K57" s="171">
        <v>29</v>
      </c>
      <c r="L57" s="171"/>
      <c r="M57" s="171">
        <v>27</v>
      </c>
      <c r="N57" s="171"/>
      <c r="O57" s="171"/>
      <c r="P57" s="171">
        <v>61</v>
      </c>
      <c r="Q57" s="171"/>
      <c r="R57" s="171"/>
      <c r="S57" s="171"/>
      <c r="T57" s="171">
        <v>34</v>
      </c>
      <c r="U57" s="171"/>
      <c r="V57" s="171"/>
      <c r="W57" s="54">
        <v>82</v>
      </c>
      <c r="X57" s="43" t="s">
        <v>0</v>
      </c>
    </row>
    <row r="58" spans="1:24" ht="11.25" customHeight="1" x14ac:dyDescent="0.2">
      <c r="A58" s="142" t="s">
        <v>0</v>
      </c>
      <c r="B58" s="142"/>
      <c r="C58" s="142" t="s">
        <v>26</v>
      </c>
      <c r="D58" s="142"/>
      <c r="E58" s="151">
        <v>5</v>
      </c>
      <c r="F58" s="151"/>
      <c r="G58" s="151"/>
      <c r="H58" s="151"/>
      <c r="I58" s="151">
        <v>29</v>
      </c>
      <c r="J58" s="151"/>
      <c r="K58" s="151">
        <v>32</v>
      </c>
      <c r="L58" s="151"/>
      <c r="M58" s="151">
        <v>39</v>
      </c>
      <c r="N58" s="151"/>
      <c r="O58" s="151"/>
      <c r="P58" s="151">
        <v>47</v>
      </c>
      <c r="Q58" s="151"/>
      <c r="R58" s="151"/>
      <c r="S58" s="151"/>
      <c r="T58" s="151">
        <v>58</v>
      </c>
      <c r="U58" s="151"/>
      <c r="V58" s="151"/>
      <c r="W58" s="52">
        <v>39</v>
      </c>
      <c r="X58" s="38" t="s">
        <v>0</v>
      </c>
    </row>
    <row r="59" spans="1:24" ht="11.25" customHeight="1" x14ac:dyDescent="0.2">
      <c r="A59" s="143" t="s">
        <v>0</v>
      </c>
      <c r="B59" s="143"/>
      <c r="C59" s="143" t="s">
        <v>27</v>
      </c>
      <c r="D59" s="143"/>
      <c r="E59" s="171">
        <v>6</v>
      </c>
      <c r="F59" s="171"/>
      <c r="G59" s="171"/>
      <c r="H59" s="171"/>
      <c r="I59" s="171">
        <v>25</v>
      </c>
      <c r="J59" s="171"/>
      <c r="K59" s="171">
        <v>39</v>
      </c>
      <c r="L59" s="171"/>
      <c r="M59" s="171">
        <v>58</v>
      </c>
      <c r="N59" s="171"/>
      <c r="O59" s="171"/>
      <c r="P59" s="171">
        <v>71</v>
      </c>
      <c r="Q59" s="171"/>
      <c r="R59" s="171"/>
      <c r="S59" s="171"/>
      <c r="T59" s="171">
        <v>38</v>
      </c>
      <c r="U59" s="171"/>
      <c r="V59" s="171"/>
      <c r="W59" s="54">
        <v>32</v>
      </c>
      <c r="X59" s="48" t="s">
        <v>0</v>
      </c>
    </row>
    <row r="60" spans="1:24" ht="11.25" customHeight="1" x14ac:dyDescent="0.2">
      <c r="A60" s="142" t="s">
        <v>0</v>
      </c>
      <c r="B60" s="142"/>
      <c r="C60" s="142" t="s">
        <v>28</v>
      </c>
      <c r="D60" s="142"/>
      <c r="E60" s="151">
        <v>9</v>
      </c>
      <c r="F60" s="151"/>
      <c r="G60" s="151"/>
      <c r="H60" s="151"/>
      <c r="I60" s="151">
        <v>37</v>
      </c>
      <c r="J60" s="151"/>
      <c r="K60" s="151">
        <v>55</v>
      </c>
      <c r="L60" s="151"/>
      <c r="M60" s="151">
        <v>99</v>
      </c>
      <c r="N60" s="151"/>
      <c r="O60" s="151"/>
      <c r="P60" s="151">
        <v>91</v>
      </c>
      <c r="Q60" s="151"/>
      <c r="R60" s="151"/>
      <c r="S60" s="151"/>
      <c r="T60" s="151">
        <v>64</v>
      </c>
      <c r="U60" s="151"/>
      <c r="V60" s="151"/>
      <c r="W60" s="52">
        <v>20</v>
      </c>
      <c r="X60" s="38" t="s">
        <v>0</v>
      </c>
    </row>
    <row r="61" spans="1:24" ht="11.25" customHeight="1" x14ac:dyDescent="0.2">
      <c r="A61" s="143" t="s">
        <v>0</v>
      </c>
      <c r="B61" s="143"/>
      <c r="C61" s="143" t="s">
        <v>29</v>
      </c>
      <c r="D61" s="143"/>
      <c r="E61" s="171">
        <v>3</v>
      </c>
      <c r="F61" s="171"/>
      <c r="G61" s="171"/>
      <c r="H61" s="171"/>
      <c r="I61" s="171">
        <v>25</v>
      </c>
      <c r="J61" s="171"/>
      <c r="K61" s="171">
        <v>25</v>
      </c>
      <c r="L61" s="171"/>
      <c r="M61" s="171">
        <v>47</v>
      </c>
      <c r="N61" s="171"/>
      <c r="O61" s="171"/>
      <c r="P61" s="171">
        <v>42</v>
      </c>
      <c r="Q61" s="171"/>
      <c r="R61" s="171"/>
      <c r="S61" s="171"/>
      <c r="T61" s="171">
        <v>15</v>
      </c>
      <c r="U61" s="171"/>
      <c r="V61" s="171"/>
      <c r="W61" s="54">
        <v>2</v>
      </c>
      <c r="X61" s="38" t="s">
        <v>0</v>
      </c>
    </row>
    <row r="62" spans="1:24" ht="11.25" customHeight="1" x14ac:dyDescent="0.2">
      <c r="A62" s="142" t="s">
        <v>0</v>
      </c>
      <c r="B62" s="142"/>
      <c r="C62" s="142" t="s">
        <v>30</v>
      </c>
      <c r="D62" s="142"/>
      <c r="E62" s="151">
        <v>2</v>
      </c>
      <c r="F62" s="151"/>
      <c r="G62" s="151"/>
      <c r="H62" s="151"/>
      <c r="I62" s="151">
        <v>10</v>
      </c>
      <c r="J62" s="151"/>
      <c r="K62" s="151">
        <v>9</v>
      </c>
      <c r="L62" s="151"/>
      <c r="M62" s="151">
        <v>32</v>
      </c>
      <c r="N62" s="151"/>
      <c r="O62" s="151"/>
      <c r="P62" s="151">
        <v>30</v>
      </c>
      <c r="Q62" s="151"/>
      <c r="R62" s="151"/>
      <c r="S62" s="151"/>
      <c r="T62" s="151">
        <v>19</v>
      </c>
      <c r="U62" s="151"/>
      <c r="V62" s="151"/>
      <c r="W62" s="52">
        <v>6</v>
      </c>
      <c r="X62" s="38" t="s">
        <v>0</v>
      </c>
    </row>
    <row r="63" spans="1:24" ht="11.25" customHeight="1" x14ac:dyDescent="0.2">
      <c r="A63" s="143" t="s">
        <v>0</v>
      </c>
      <c r="B63" s="143"/>
      <c r="C63" s="143" t="s">
        <v>31</v>
      </c>
      <c r="D63" s="143"/>
      <c r="E63" s="171">
        <v>0</v>
      </c>
      <c r="F63" s="171"/>
      <c r="G63" s="171"/>
      <c r="H63" s="171"/>
      <c r="I63" s="171">
        <v>0</v>
      </c>
      <c r="J63" s="171"/>
      <c r="K63" s="171">
        <v>4</v>
      </c>
      <c r="L63" s="171"/>
      <c r="M63" s="171">
        <v>4</v>
      </c>
      <c r="N63" s="171"/>
      <c r="O63" s="171"/>
      <c r="P63" s="171">
        <v>8</v>
      </c>
      <c r="Q63" s="171"/>
      <c r="R63" s="171"/>
      <c r="S63" s="171"/>
      <c r="T63" s="171">
        <v>1</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38889</v>
      </c>
      <c r="F66" s="145"/>
      <c r="G66" s="145"/>
      <c r="H66" s="145"/>
      <c r="I66" s="145">
        <v>44415</v>
      </c>
      <c r="J66" s="145"/>
      <c r="K66" s="145">
        <v>44192</v>
      </c>
      <c r="L66" s="145"/>
      <c r="M66" s="145">
        <v>51411</v>
      </c>
      <c r="N66" s="145"/>
      <c r="O66" s="145"/>
      <c r="P66" s="145">
        <v>39999</v>
      </c>
      <c r="Q66" s="145"/>
      <c r="R66" s="145"/>
      <c r="S66" s="145"/>
      <c r="T66" s="145">
        <v>34285</v>
      </c>
      <c r="U66" s="145"/>
      <c r="V66" s="145"/>
      <c r="W66" s="53">
        <v>20521</v>
      </c>
      <c r="X66" s="41" t="s">
        <v>0</v>
      </c>
    </row>
    <row r="67" spans="1:24" ht="11.25" customHeight="1" x14ac:dyDescent="0.2">
      <c r="A67" s="143" t="s">
        <v>0</v>
      </c>
      <c r="B67" s="143"/>
      <c r="C67" s="143" t="s">
        <v>54</v>
      </c>
      <c r="D67" s="143"/>
      <c r="E67" s="157">
        <v>42511</v>
      </c>
      <c r="F67" s="157"/>
      <c r="G67" s="157"/>
      <c r="H67" s="157"/>
      <c r="I67" s="157">
        <v>52269</v>
      </c>
      <c r="J67" s="157"/>
      <c r="K67" s="145">
        <v>51971</v>
      </c>
      <c r="L67" s="145"/>
      <c r="M67" s="157">
        <v>57317</v>
      </c>
      <c r="N67" s="157"/>
      <c r="O67" s="157"/>
      <c r="P67" s="157">
        <v>48740</v>
      </c>
      <c r="Q67" s="157"/>
      <c r="R67" s="157"/>
      <c r="S67" s="157"/>
      <c r="T67" s="157">
        <v>44138</v>
      </c>
      <c r="U67" s="157"/>
      <c r="V67" s="157"/>
      <c r="W67" s="55">
        <v>27526</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25.7</v>
      </c>
      <c r="F72" s="141"/>
      <c r="G72" s="141"/>
      <c r="H72" s="141"/>
      <c r="I72" s="141">
        <v>11.8</v>
      </c>
      <c r="J72" s="141"/>
      <c r="K72" s="141">
        <v>8.5</v>
      </c>
      <c r="L72" s="141"/>
      <c r="M72" s="141">
        <v>11.7</v>
      </c>
      <c r="N72" s="141"/>
      <c r="O72" s="141"/>
      <c r="P72" s="141">
        <v>17.600000000000001</v>
      </c>
      <c r="Q72" s="141"/>
      <c r="R72" s="141"/>
      <c r="S72" s="141"/>
      <c r="T72" s="141">
        <v>18.2</v>
      </c>
      <c r="U72" s="141"/>
      <c r="V72" s="141"/>
      <c r="W72" s="49">
        <v>27.6</v>
      </c>
      <c r="X72" s="38" t="s">
        <v>0</v>
      </c>
    </row>
    <row r="73" spans="1:24" ht="11.25" customHeight="1" x14ac:dyDescent="0.2">
      <c r="A73" s="143" t="s">
        <v>0</v>
      </c>
      <c r="B73" s="143"/>
      <c r="C73" s="143" t="s">
        <v>25</v>
      </c>
      <c r="D73" s="143"/>
      <c r="E73" s="163">
        <v>5.7</v>
      </c>
      <c r="F73" s="163"/>
      <c r="G73" s="163"/>
      <c r="H73" s="163"/>
      <c r="I73" s="163">
        <v>9.3000000000000007</v>
      </c>
      <c r="J73" s="163"/>
      <c r="K73" s="163">
        <v>13.7</v>
      </c>
      <c r="L73" s="163"/>
      <c r="M73" s="163">
        <v>7.7</v>
      </c>
      <c r="N73" s="163"/>
      <c r="O73" s="163"/>
      <c r="P73" s="163">
        <v>14.4</v>
      </c>
      <c r="Q73" s="163"/>
      <c r="R73" s="163"/>
      <c r="S73" s="163"/>
      <c r="T73" s="163">
        <v>12.1</v>
      </c>
      <c r="U73" s="163"/>
      <c r="V73" s="163"/>
      <c r="W73" s="47">
        <v>32.799999999999997</v>
      </c>
      <c r="X73" s="48" t="s">
        <v>0</v>
      </c>
    </row>
    <row r="74" spans="1:24" ht="11.25" customHeight="1" x14ac:dyDescent="0.2">
      <c r="A74" s="142" t="s">
        <v>0</v>
      </c>
      <c r="B74" s="142"/>
      <c r="C74" s="142" t="s">
        <v>26</v>
      </c>
      <c r="D74" s="142"/>
      <c r="E74" s="141">
        <v>14.3</v>
      </c>
      <c r="F74" s="141"/>
      <c r="G74" s="141"/>
      <c r="H74" s="141"/>
      <c r="I74" s="141">
        <v>18</v>
      </c>
      <c r="J74" s="141"/>
      <c r="K74" s="141">
        <v>15.1</v>
      </c>
      <c r="L74" s="141"/>
      <c r="M74" s="141">
        <v>11.2</v>
      </c>
      <c r="N74" s="141"/>
      <c r="O74" s="141"/>
      <c r="P74" s="141">
        <v>11.1</v>
      </c>
      <c r="Q74" s="141"/>
      <c r="R74" s="141"/>
      <c r="S74" s="141"/>
      <c r="T74" s="141">
        <v>20.7</v>
      </c>
      <c r="U74" s="141"/>
      <c r="V74" s="141"/>
      <c r="W74" s="49">
        <v>15.6</v>
      </c>
      <c r="X74" s="38" t="s">
        <v>0</v>
      </c>
    </row>
    <row r="75" spans="1:24" ht="11.25" customHeight="1" x14ac:dyDescent="0.2">
      <c r="A75" s="143" t="s">
        <v>0</v>
      </c>
      <c r="B75" s="143"/>
      <c r="C75" s="143" t="s">
        <v>27</v>
      </c>
      <c r="D75" s="143"/>
      <c r="E75" s="163">
        <v>17.100000000000001</v>
      </c>
      <c r="F75" s="163"/>
      <c r="G75" s="163"/>
      <c r="H75" s="163"/>
      <c r="I75" s="163">
        <v>15.5</v>
      </c>
      <c r="J75" s="163"/>
      <c r="K75" s="163">
        <v>18.399999999999999</v>
      </c>
      <c r="L75" s="163"/>
      <c r="M75" s="163">
        <v>16.600000000000001</v>
      </c>
      <c r="N75" s="163"/>
      <c r="O75" s="163"/>
      <c r="P75" s="163">
        <v>16.7</v>
      </c>
      <c r="Q75" s="163"/>
      <c r="R75" s="163"/>
      <c r="S75" s="163"/>
      <c r="T75" s="163">
        <v>13.6</v>
      </c>
      <c r="U75" s="163"/>
      <c r="V75" s="163"/>
      <c r="W75" s="47">
        <v>12.8</v>
      </c>
      <c r="X75" s="48" t="s">
        <v>0</v>
      </c>
    </row>
    <row r="76" spans="1:24" ht="11.25" customHeight="1" x14ac:dyDescent="0.2">
      <c r="A76" s="142" t="s">
        <v>0</v>
      </c>
      <c r="B76" s="142"/>
      <c r="C76" s="142" t="s">
        <v>28</v>
      </c>
      <c r="D76" s="142"/>
      <c r="E76" s="141">
        <v>25.7</v>
      </c>
      <c r="F76" s="141"/>
      <c r="G76" s="141"/>
      <c r="H76" s="141"/>
      <c r="I76" s="141">
        <v>23</v>
      </c>
      <c r="J76" s="141"/>
      <c r="K76" s="141">
        <v>25.9</v>
      </c>
      <c r="L76" s="141"/>
      <c r="M76" s="141">
        <v>28.4</v>
      </c>
      <c r="N76" s="141"/>
      <c r="O76" s="141"/>
      <c r="P76" s="141">
        <v>21.4</v>
      </c>
      <c r="Q76" s="141"/>
      <c r="R76" s="141"/>
      <c r="S76" s="141"/>
      <c r="T76" s="141">
        <v>22.9</v>
      </c>
      <c r="U76" s="141"/>
      <c r="V76" s="141"/>
      <c r="W76" s="49">
        <v>8</v>
      </c>
      <c r="X76" s="38" t="s">
        <v>0</v>
      </c>
    </row>
    <row r="77" spans="1:24" ht="11.25" customHeight="1" x14ac:dyDescent="0.2">
      <c r="A77" s="143" t="s">
        <v>0</v>
      </c>
      <c r="B77" s="143"/>
      <c r="C77" s="143" t="s">
        <v>29</v>
      </c>
      <c r="D77" s="143"/>
      <c r="E77" s="163">
        <v>8.6</v>
      </c>
      <c r="F77" s="163"/>
      <c r="G77" s="163"/>
      <c r="H77" s="163"/>
      <c r="I77" s="163">
        <v>15.5</v>
      </c>
      <c r="J77" s="163"/>
      <c r="K77" s="163">
        <v>11.8</v>
      </c>
      <c r="L77" s="163"/>
      <c r="M77" s="163">
        <v>13.5</v>
      </c>
      <c r="N77" s="163"/>
      <c r="O77" s="163"/>
      <c r="P77" s="163">
        <v>9.9</v>
      </c>
      <c r="Q77" s="163"/>
      <c r="R77" s="163"/>
      <c r="S77" s="163"/>
      <c r="T77" s="163">
        <v>5.4</v>
      </c>
      <c r="U77" s="163"/>
      <c r="V77" s="163"/>
      <c r="W77" s="47">
        <v>0.8</v>
      </c>
      <c r="X77" s="48" t="s">
        <v>0</v>
      </c>
    </row>
    <row r="78" spans="1:24" ht="11.25" customHeight="1" x14ac:dyDescent="0.2">
      <c r="A78" s="142" t="s">
        <v>0</v>
      </c>
      <c r="B78" s="142"/>
      <c r="C78" s="142" t="s">
        <v>30</v>
      </c>
      <c r="D78" s="142"/>
      <c r="E78" s="141">
        <v>5.7</v>
      </c>
      <c r="F78" s="141"/>
      <c r="G78" s="141"/>
      <c r="H78" s="141"/>
      <c r="I78" s="141">
        <v>6.2</v>
      </c>
      <c r="J78" s="141"/>
      <c r="K78" s="141">
        <v>4.2</v>
      </c>
      <c r="L78" s="141"/>
      <c r="M78" s="141">
        <v>9.1999999999999993</v>
      </c>
      <c r="N78" s="141"/>
      <c r="O78" s="141"/>
      <c r="P78" s="141">
        <v>7.1</v>
      </c>
      <c r="Q78" s="141"/>
      <c r="R78" s="141"/>
      <c r="S78" s="141"/>
      <c r="T78" s="141">
        <v>6.8</v>
      </c>
      <c r="U78" s="141"/>
      <c r="V78" s="141"/>
      <c r="W78" s="49">
        <v>2.4</v>
      </c>
      <c r="X78" s="38" t="s">
        <v>0</v>
      </c>
    </row>
    <row r="79" spans="1:24" ht="11.25" customHeight="1" x14ac:dyDescent="0.2">
      <c r="A79" s="143" t="s">
        <v>0</v>
      </c>
      <c r="B79" s="143"/>
      <c r="C79" s="143" t="s">
        <v>31</v>
      </c>
      <c r="D79" s="143"/>
      <c r="E79" s="163">
        <v>0</v>
      </c>
      <c r="F79" s="163"/>
      <c r="G79" s="163"/>
      <c r="H79" s="163"/>
      <c r="I79" s="163">
        <v>0</v>
      </c>
      <c r="J79" s="163"/>
      <c r="K79" s="163">
        <v>1.9</v>
      </c>
      <c r="L79" s="163"/>
      <c r="M79" s="163">
        <v>1.1000000000000001</v>
      </c>
      <c r="N79" s="163"/>
      <c r="O79" s="163"/>
      <c r="P79" s="163">
        <v>1.9</v>
      </c>
      <c r="Q79" s="163"/>
      <c r="R79" s="163"/>
      <c r="S79" s="163"/>
      <c r="T79" s="163">
        <v>0.4</v>
      </c>
      <c r="U79" s="163"/>
      <c r="V79" s="163"/>
      <c r="W79" s="47">
        <v>0</v>
      </c>
      <c r="X79" s="48" t="s">
        <v>0</v>
      </c>
    </row>
    <row r="80" spans="1:24" ht="11.25" customHeight="1" x14ac:dyDescent="0.2">
      <c r="A80" s="142" t="s">
        <v>0</v>
      </c>
      <c r="B80" s="142"/>
      <c r="C80" s="142" t="s">
        <v>32</v>
      </c>
      <c r="D80" s="142"/>
      <c r="E80" s="141">
        <v>0</v>
      </c>
      <c r="F80" s="141"/>
      <c r="G80" s="141"/>
      <c r="H80" s="141"/>
      <c r="I80" s="141">
        <v>0.6</v>
      </c>
      <c r="J80" s="141"/>
      <c r="K80" s="141">
        <v>0.5</v>
      </c>
      <c r="L80" s="141"/>
      <c r="M80" s="141">
        <v>0.6</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176</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177</v>
      </c>
      <c r="H97" s="134"/>
      <c r="I97" s="134"/>
      <c r="J97" s="134"/>
      <c r="K97" s="134"/>
      <c r="L97" s="134"/>
      <c r="M97" s="134"/>
      <c r="N97" s="134"/>
      <c r="O97" s="134"/>
      <c r="P97" s="134"/>
      <c r="Q97" s="134"/>
      <c r="R97" s="134"/>
      <c r="S97" s="134"/>
      <c r="T97" s="134"/>
      <c r="U97" s="154" t="s">
        <v>173</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174</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32</v>
      </c>
      <c r="F103" s="151"/>
      <c r="G103" s="151"/>
      <c r="H103" s="151"/>
      <c r="I103" s="151">
        <v>161</v>
      </c>
      <c r="J103" s="151"/>
      <c r="K103" s="151">
        <v>195</v>
      </c>
      <c r="L103" s="151"/>
      <c r="M103" s="151">
        <v>309</v>
      </c>
      <c r="N103" s="151"/>
      <c r="O103" s="151"/>
      <c r="P103" s="151">
        <v>430</v>
      </c>
      <c r="Q103" s="151"/>
      <c r="R103" s="151"/>
      <c r="S103" s="151"/>
      <c r="T103" s="151">
        <v>337</v>
      </c>
      <c r="U103" s="151"/>
      <c r="V103" s="151"/>
      <c r="W103" s="52">
        <v>260</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8</v>
      </c>
      <c r="F105" s="151"/>
      <c r="G105" s="151"/>
      <c r="H105" s="151"/>
      <c r="I105" s="151">
        <v>16</v>
      </c>
      <c r="J105" s="151"/>
      <c r="K105" s="151">
        <v>14</v>
      </c>
      <c r="L105" s="151"/>
      <c r="M105" s="151">
        <v>32</v>
      </c>
      <c r="N105" s="151"/>
      <c r="O105" s="151"/>
      <c r="P105" s="151">
        <v>67</v>
      </c>
      <c r="Q105" s="151"/>
      <c r="R105" s="151"/>
      <c r="S105" s="151"/>
      <c r="T105" s="151">
        <v>57</v>
      </c>
      <c r="U105" s="151"/>
      <c r="V105" s="151"/>
      <c r="W105" s="52">
        <v>71</v>
      </c>
      <c r="X105" s="38" t="s">
        <v>0</v>
      </c>
    </row>
    <row r="106" spans="1:24" ht="10.5" customHeight="1" x14ac:dyDescent="0.2">
      <c r="A106" s="143" t="s">
        <v>0</v>
      </c>
      <c r="B106" s="143"/>
      <c r="C106" s="143" t="s">
        <v>25</v>
      </c>
      <c r="D106" s="143"/>
      <c r="E106" s="171">
        <v>2</v>
      </c>
      <c r="F106" s="171"/>
      <c r="G106" s="171"/>
      <c r="H106" s="171"/>
      <c r="I106" s="171">
        <v>12</v>
      </c>
      <c r="J106" s="171"/>
      <c r="K106" s="171">
        <v>26</v>
      </c>
      <c r="L106" s="171"/>
      <c r="M106" s="171">
        <v>22</v>
      </c>
      <c r="N106" s="171"/>
      <c r="O106" s="171"/>
      <c r="P106" s="171">
        <v>57</v>
      </c>
      <c r="Q106" s="171"/>
      <c r="R106" s="171"/>
      <c r="S106" s="171"/>
      <c r="T106" s="171">
        <v>40</v>
      </c>
      <c r="U106" s="171"/>
      <c r="V106" s="171"/>
      <c r="W106" s="54">
        <v>86</v>
      </c>
      <c r="X106" s="43" t="s">
        <v>0</v>
      </c>
    </row>
    <row r="107" spans="1:24" ht="11.25" customHeight="1" x14ac:dyDescent="0.2">
      <c r="A107" s="142" t="s">
        <v>0</v>
      </c>
      <c r="B107" s="142"/>
      <c r="C107" s="142" t="s">
        <v>26</v>
      </c>
      <c r="D107" s="142"/>
      <c r="E107" s="151">
        <v>4</v>
      </c>
      <c r="F107" s="151"/>
      <c r="G107" s="151"/>
      <c r="H107" s="151"/>
      <c r="I107" s="151">
        <v>21</v>
      </c>
      <c r="J107" s="151"/>
      <c r="K107" s="151">
        <v>23</v>
      </c>
      <c r="L107" s="151"/>
      <c r="M107" s="151">
        <v>27</v>
      </c>
      <c r="N107" s="151"/>
      <c r="O107" s="151"/>
      <c r="P107" s="151">
        <v>38</v>
      </c>
      <c r="Q107" s="151"/>
      <c r="R107" s="151"/>
      <c r="S107" s="151"/>
      <c r="T107" s="151">
        <v>57</v>
      </c>
      <c r="U107" s="151"/>
      <c r="V107" s="151"/>
      <c r="W107" s="52">
        <v>38</v>
      </c>
      <c r="X107" s="38" t="s">
        <v>0</v>
      </c>
    </row>
    <row r="108" spans="1:24" ht="11.25" customHeight="1" x14ac:dyDescent="0.2">
      <c r="A108" s="143" t="s">
        <v>0</v>
      </c>
      <c r="B108" s="143"/>
      <c r="C108" s="143" t="s">
        <v>27</v>
      </c>
      <c r="D108" s="143"/>
      <c r="E108" s="171">
        <v>4</v>
      </c>
      <c r="F108" s="171"/>
      <c r="G108" s="171"/>
      <c r="H108" s="171"/>
      <c r="I108" s="171">
        <v>11</v>
      </c>
      <c r="J108" s="171"/>
      <c r="K108" s="171">
        <v>21</v>
      </c>
      <c r="L108" s="171"/>
      <c r="M108" s="171">
        <v>27</v>
      </c>
      <c r="N108" s="171"/>
      <c r="O108" s="171"/>
      <c r="P108" s="171">
        <v>42</v>
      </c>
      <c r="Q108" s="171"/>
      <c r="R108" s="171"/>
      <c r="S108" s="171"/>
      <c r="T108" s="171">
        <v>26</v>
      </c>
      <c r="U108" s="171"/>
      <c r="V108" s="171"/>
      <c r="W108" s="54">
        <v>25</v>
      </c>
      <c r="X108" s="48" t="s">
        <v>0</v>
      </c>
    </row>
    <row r="109" spans="1:24" ht="11.25" customHeight="1" x14ac:dyDescent="0.2">
      <c r="A109" s="142" t="s">
        <v>0</v>
      </c>
      <c r="B109" s="142"/>
      <c r="C109" s="142" t="s">
        <v>28</v>
      </c>
      <c r="D109" s="142"/>
      <c r="E109" s="151">
        <v>10</v>
      </c>
      <c r="F109" s="151"/>
      <c r="G109" s="151"/>
      <c r="H109" s="151"/>
      <c r="I109" s="151">
        <v>44</v>
      </c>
      <c r="J109" s="151"/>
      <c r="K109" s="151">
        <v>61</v>
      </c>
      <c r="L109" s="151"/>
      <c r="M109" s="151">
        <v>105</v>
      </c>
      <c r="N109" s="151"/>
      <c r="O109" s="151"/>
      <c r="P109" s="151">
        <v>115</v>
      </c>
      <c r="Q109" s="151"/>
      <c r="R109" s="151"/>
      <c r="S109" s="151"/>
      <c r="T109" s="151">
        <v>98</v>
      </c>
      <c r="U109" s="151"/>
      <c r="V109" s="151"/>
      <c r="W109" s="52">
        <v>27</v>
      </c>
      <c r="X109" s="38" t="s">
        <v>0</v>
      </c>
    </row>
    <row r="110" spans="1:24" ht="11.25" customHeight="1" x14ac:dyDescent="0.2">
      <c r="A110" s="143" t="s">
        <v>0</v>
      </c>
      <c r="B110" s="143"/>
      <c r="C110" s="143" t="s">
        <v>29</v>
      </c>
      <c r="D110" s="143"/>
      <c r="E110" s="171">
        <v>3</v>
      </c>
      <c r="F110" s="171"/>
      <c r="G110" s="171"/>
      <c r="H110" s="171"/>
      <c r="I110" s="171">
        <v>40</v>
      </c>
      <c r="J110" s="171"/>
      <c r="K110" s="171">
        <v>36</v>
      </c>
      <c r="L110" s="171"/>
      <c r="M110" s="171">
        <v>61</v>
      </c>
      <c r="N110" s="171"/>
      <c r="O110" s="171"/>
      <c r="P110" s="171">
        <v>67</v>
      </c>
      <c r="Q110" s="171"/>
      <c r="R110" s="171"/>
      <c r="S110" s="171"/>
      <c r="T110" s="171">
        <v>31</v>
      </c>
      <c r="U110" s="171"/>
      <c r="V110" s="171"/>
      <c r="W110" s="54">
        <v>4</v>
      </c>
      <c r="X110" s="38" t="s">
        <v>0</v>
      </c>
    </row>
    <row r="111" spans="1:24" ht="11.25" customHeight="1" x14ac:dyDescent="0.2">
      <c r="A111" s="142" t="s">
        <v>0</v>
      </c>
      <c r="B111" s="142"/>
      <c r="C111" s="142" t="s">
        <v>30</v>
      </c>
      <c r="D111" s="142"/>
      <c r="E111" s="151">
        <v>2</v>
      </c>
      <c r="F111" s="151"/>
      <c r="G111" s="151"/>
      <c r="H111" s="151"/>
      <c r="I111" s="151">
        <v>12</v>
      </c>
      <c r="J111" s="151"/>
      <c r="K111" s="151">
        <v>9</v>
      </c>
      <c r="L111" s="151"/>
      <c r="M111" s="151">
        <v>31</v>
      </c>
      <c r="N111" s="151"/>
      <c r="O111" s="151"/>
      <c r="P111" s="151">
        <v>33</v>
      </c>
      <c r="Q111" s="151"/>
      <c r="R111" s="151"/>
      <c r="S111" s="151"/>
      <c r="T111" s="151">
        <v>26</v>
      </c>
      <c r="U111" s="151"/>
      <c r="V111" s="151"/>
      <c r="W111" s="52">
        <v>8</v>
      </c>
      <c r="X111" s="38" t="s">
        <v>0</v>
      </c>
    </row>
    <row r="112" spans="1:24" ht="11.25" customHeight="1" x14ac:dyDescent="0.2">
      <c r="A112" s="143" t="s">
        <v>0</v>
      </c>
      <c r="B112" s="143"/>
      <c r="C112" s="143" t="s">
        <v>31</v>
      </c>
      <c r="D112" s="143"/>
      <c r="E112" s="171">
        <v>0</v>
      </c>
      <c r="F112" s="171"/>
      <c r="G112" s="171"/>
      <c r="H112" s="171"/>
      <c r="I112" s="171">
        <v>2</v>
      </c>
      <c r="J112" s="171"/>
      <c r="K112" s="171">
        <v>4</v>
      </c>
      <c r="L112" s="171"/>
      <c r="M112" s="171">
        <v>3</v>
      </c>
      <c r="N112" s="171"/>
      <c r="O112" s="171"/>
      <c r="P112" s="171">
        <v>9</v>
      </c>
      <c r="Q112" s="171"/>
      <c r="R112" s="171"/>
      <c r="S112" s="171"/>
      <c r="T112" s="171">
        <v>1</v>
      </c>
      <c r="U112" s="171"/>
      <c r="V112" s="171"/>
      <c r="W112" s="54">
        <v>1</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43303</v>
      </c>
      <c r="F115" s="145"/>
      <c r="G115" s="145"/>
      <c r="H115" s="145"/>
      <c r="I115" s="145">
        <v>58168</v>
      </c>
      <c r="J115" s="145"/>
      <c r="K115" s="145">
        <v>53408</v>
      </c>
      <c r="L115" s="145"/>
      <c r="M115" s="145">
        <v>57882</v>
      </c>
      <c r="N115" s="145"/>
      <c r="O115" s="145"/>
      <c r="P115" s="145">
        <v>51302</v>
      </c>
      <c r="Q115" s="145"/>
      <c r="R115" s="145"/>
      <c r="S115" s="145"/>
      <c r="T115" s="145">
        <v>42121</v>
      </c>
      <c r="U115" s="145"/>
      <c r="V115" s="145"/>
      <c r="W115" s="53">
        <v>20552</v>
      </c>
      <c r="X115" s="41" t="s">
        <v>0</v>
      </c>
    </row>
    <row r="116" spans="1:24" ht="11.25" customHeight="1" x14ac:dyDescent="0.2">
      <c r="A116" s="143" t="s">
        <v>0</v>
      </c>
      <c r="B116" s="143"/>
      <c r="C116" s="143" t="s">
        <v>54</v>
      </c>
      <c r="D116" s="143"/>
      <c r="E116" s="157">
        <v>44736</v>
      </c>
      <c r="F116" s="157"/>
      <c r="G116" s="157"/>
      <c r="H116" s="157"/>
      <c r="I116" s="157">
        <v>62621</v>
      </c>
      <c r="J116" s="157"/>
      <c r="K116" s="157">
        <v>57958</v>
      </c>
      <c r="L116" s="157"/>
      <c r="M116" s="157">
        <v>62978</v>
      </c>
      <c r="N116" s="157"/>
      <c r="O116" s="157"/>
      <c r="P116" s="157">
        <v>54416</v>
      </c>
      <c r="Q116" s="157"/>
      <c r="R116" s="157"/>
      <c r="S116" s="157"/>
      <c r="T116" s="157">
        <v>48838</v>
      </c>
      <c r="U116" s="157"/>
      <c r="V116" s="157"/>
      <c r="W116" s="55">
        <v>29700</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25</v>
      </c>
      <c r="F121" s="141"/>
      <c r="G121" s="141"/>
      <c r="H121" s="141"/>
      <c r="I121" s="141">
        <v>9.9</v>
      </c>
      <c r="J121" s="141"/>
      <c r="K121" s="141">
        <v>7.2</v>
      </c>
      <c r="L121" s="141"/>
      <c r="M121" s="141">
        <v>10.4</v>
      </c>
      <c r="N121" s="141"/>
      <c r="O121" s="141"/>
      <c r="P121" s="141">
        <v>15.6</v>
      </c>
      <c r="Q121" s="141"/>
      <c r="R121" s="141"/>
      <c r="S121" s="141"/>
      <c r="T121" s="141">
        <v>16.899999999999999</v>
      </c>
      <c r="U121" s="141"/>
      <c r="V121" s="141"/>
      <c r="W121" s="49">
        <v>27.3</v>
      </c>
      <c r="X121" s="38" t="s">
        <v>0</v>
      </c>
    </row>
    <row r="122" spans="1:24" ht="11.25" customHeight="1" x14ac:dyDescent="0.2">
      <c r="A122" s="143" t="s">
        <v>0</v>
      </c>
      <c r="B122" s="143"/>
      <c r="C122" s="143" t="s">
        <v>25</v>
      </c>
      <c r="D122" s="143"/>
      <c r="E122" s="163">
        <v>6.3</v>
      </c>
      <c r="F122" s="163"/>
      <c r="G122" s="163"/>
      <c r="H122" s="163"/>
      <c r="I122" s="163">
        <v>7.5</v>
      </c>
      <c r="J122" s="163"/>
      <c r="K122" s="163">
        <v>13.3</v>
      </c>
      <c r="L122" s="163"/>
      <c r="M122" s="163">
        <v>7.1</v>
      </c>
      <c r="N122" s="163"/>
      <c r="O122" s="163"/>
      <c r="P122" s="163">
        <v>13.3</v>
      </c>
      <c r="Q122" s="163"/>
      <c r="R122" s="163"/>
      <c r="S122" s="163"/>
      <c r="T122" s="163">
        <v>11.9</v>
      </c>
      <c r="U122" s="163"/>
      <c r="V122" s="163"/>
      <c r="W122" s="47">
        <v>33.1</v>
      </c>
      <c r="X122" s="48" t="s">
        <v>0</v>
      </c>
    </row>
    <row r="123" spans="1:24" ht="11.25" customHeight="1" x14ac:dyDescent="0.2">
      <c r="A123" s="142" t="s">
        <v>0</v>
      </c>
      <c r="B123" s="142"/>
      <c r="C123" s="142" t="s">
        <v>26</v>
      </c>
      <c r="D123" s="142"/>
      <c r="E123" s="141">
        <v>12.5</v>
      </c>
      <c r="F123" s="141"/>
      <c r="G123" s="141"/>
      <c r="H123" s="141"/>
      <c r="I123" s="141">
        <v>13</v>
      </c>
      <c r="J123" s="141"/>
      <c r="K123" s="141">
        <v>11.8</v>
      </c>
      <c r="L123" s="141"/>
      <c r="M123" s="141">
        <v>8.6999999999999993</v>
      </c>
      <c r="N123" s="141"/>
      <c r="O123" s="141"/>
      <c r="P123" s="141">
        <v>8.8000000000000007</v>
      </c>
      <c r="Q123" s="141"/>
      <c r="R123" s="141"/>
      <c r="S123" s="141"/>
      <c r="T123" s="141">
        <v>16.899999999999999</v>
      </c>
      <c r="U123" s="141"/>
      <c r="V123" s="141"/>
      <c r="W123" s="49">
        <v>14.6</v>
      </c>
      <c r="X123" s="38" t="s">
        <v>0</v>
      </c>
    </row>
    <row r="124" spans="1:24" ht="11.25" customHeight="1" x14ac:dyDescent="0.2">
      <c r="A124" s="143" t="s">
        <v>0</v>
      </c>
      <c r="B124" s="143"/>
      <c r="C124" s="143" t="s">
        <v>27</v>
      </c>
      <c r="D124" s="143"/>
      <c r="E124" s="163">
        <v>12.5</v>
      </c>
      <c r="F124" s="163"/>
      <c r="G124" s="163"/>
      <c r="H124" s="163"/>
      <c r="I124" s="163">
        <v>6.8</v>
      </c>
      <c r="J124" s="163"/>
      <c r="K124" s="163">
        <v>10.8</v>
      </c>
      <c r="L124" s="163"/>
      <c r="M124" s="163">
        <v>8.6999999999999993</v>
      </c>
      <c r="N124" s="163"/>
      <c r="O124" s="163"/>
      <c r="P124" s="163">
        <v>9.8000000000000007</v>
      </c>
      <c r="Q124" s="163"/>
      <c r="R124" s="163"/>
      <c r="S124" s="163"/>
      <c r="T124" s="163">
        <v>7.7</v>
      </c>
      <c r="U124" s="163"/>
      <c r="V124" s="163"/>
      <c r="W124" s="47">
        <v>9.6</v>
      </c>
      <c r="X124" s="48" t="s">
        <v>0</v>
      </c>
    </row>
    <row r="125" spans="1:24" ht="11.25" customHeight="1" x14ac:dyDescent="0.2">
      <c r="A125" s="142" t="s">
        <v>0</v>
      </c>
      <c r="B125" s="142"/>
      <c r="C125" s="142" t="s">
        <v>28</v>
      </c>
      <c r="D125" s="142"/>
      <c r="E125" s="141">
        <v>31.3</v>
      </c>
      <c r="F125" s="141"/>
      <c r="G125" s="141"/>
      <c r="H125" s="141"/>
      <c r="I125" s="141">
        <v>27.3</v>
      </c>
      <c r="J125" s="141"/>
      <c r="K125" s="141">
        <v>31.3</v>
      </c>
      <c r="L125" s="141"/>
      <c r="M125" s="141">
        <v>34</v>
      </c>
      <c r="N125" s="141"/>
      <c r="O125" s="141"/>
      <c r="P125" s="141">
        <v>26.7</v>
      </c>
      <c r="Q125" s="141"/>
      <c r="R125" s="141"/>
      <c r="S125" s="141"/>
      <c r="T125" s="141">
        <v>29.1</v>
      </c>
      <c r="U125" s="141"/>
      <c r="V125" s="141"/>
      <c r="W125" s="49">
        <v>10.4</v>
      </c>
      <c r="X125" s="38" t="s">
        <v>0</v>
      </c>
    </row>
    <row r="126" spans="1:24" ht="11.25" customHeight="1" x14ac:dyDescent="0.2">
      <c r="A126" s="143" t="s">
        <v>0</v>
      </c>
      <c r="B126" s="143"/>
      <c r="C126" s="143" t="s">
        <v>29</v>
      </c>
      <c r="D126" s="143"/>
      <c r="E126" s="163">
        <v>9.4</v>
      </c>
      <c r="F126" s="163"/>
      <c r="G126" s="163"/>
      <c r="H126" s="163"/>
      <c r="I126" s="163">
        <v>24.8</v>
      </c>
      <c r="J126" s="163"/>
      <c r="K126" s="163">
        <v>18.5</v>
      </c>
      <c r="L126" s="163"/>
      <c r="M126" s="163">
        <v>19.7</v>
      </c>
      <c r="N126" s="163"/>
      <c r="O126" s="163"/>
      <c r="P126" s="163">
        <v>15.6</v>
      </c>
      <c r="Q126" s="163"/>
      <c r="R126" s="163"/>
      <c r="S126" s="163"/>
      <c r="T126" s="163">
        <v>9.1999999999999993</v>
      </c>
      <c r="U126" s="163"/>
      <c r="V126" s="163"/>
      <c r="W126" s="47">
        <v>1.5</v>
      </c>
      <c r="X126" s="48" t="s">
        <v>0</v>
      </c>
    </row>
    <row r="127" spans="1:24" ht="11.25" customHeight="1" x14ac:dyDescent="0.2">
      <c r="A127" s="142" t="s">
        <v>0</v>
      </c>
      <c r="B127" s="142"/>
      <c r="C127" s="142" t="s">
        <v>30</v>
      </c>
      <c r="D127" s="142"/>
      <c r="E127" s="141">
        <v>6.3</v>
      </c>
      <c r="F127" s="141"/>
      <c r="G127" s="141"/>
      <c r="H127" s="141"/>
      <c r="I127" s="141">
        <v>7.5</v>
      </c>
      <c r="J127" s="141"/>
      <c r="K127" s="141">
        <v>4.5999999999999996</v>
      </c>
      <c r="L127" s="141"/>
      <c r="M127" s="141">
        <v>10</v>
      </c>
      <c r="N127" s="141"/>
      <c r="O127" s="141"/>
      <c r="P127" s="141">
        <v>7.7</v>
      </c>
      <c r="Q127" s="141"/>
      <c r="R127" s="141"/>
      <c r="S127" s="141"/>
      <c r="T127" s="141">
        <v>7.7</v>
      </c>
      <c r="U127" s="141"/>
      <c r="V127" s="141"/>
      <c r="W127" s="49">
        <v>3.1</v>
      </c>
      <c r="X127" s="38" t="s">
        <v>0</v>
      </c>
    </row>
    <row r="128" spans="1:24" ht="11.25" customHeight="1" x14ac:dyDescent="0.2">
      <c r="A128" s="143" t="s">
        <v>0</v>
      </c>
      <c r="B128" s="143"/>
      <c r="C128" s="143" t="s">
        <v>31</v>
      </c>
      <c r="D128" s="143"/>
      <c r="E128" s="163">
        <v>0</v>
      </c>
      <c r="F128" s="163"/>
      <c r="G128" s="163"/>
      <c r="H128" s="163"/>
      <c r="I128" s="163">
        <v>1.2</v>
      </c>
      <c r="J128" s="163"/>
      <c r="K128" s="163">
        <v>2.1</v>
      </c>
      <c r="L128" s="163"/>
      <c r="M128" s="163">
        <v>1</v>
      </c>
      <c r="N128" s="163"/>
      <c r="O128" s="163"/>
      <c r="P128" s="163">
        <v>2.1</v>
      </c>
      <c r="Q128" s="163"/>
      <c r="R128" s="163"/>
      <c r="S128" s="163"/>
      <c r="T128" s="163">
        <v>0.3</v>
      </c>
      <c r="U128" s="163"/>
      <c r="V128" s="163"/>
      <c r="W128" s="47">
        <v>0.4</v>
      </c>
      <c r="X128" s="48" t="s">
        <v>0</v>
      </c>
    </row>
    <row r="129" spans="1:24" ht="11.25" customHeight="1" x14ac:dyDescent="0.2">
      <c r="A129" s="142" t="s">
        <v>0</v>
      </c>
      <c r="B129" s="142"/>
      <c r="C129" s="142" t="s">
        <v>32</v>
      </c>
      <c r="D129" s="142"/>
      <c r="E129" s="141">
        <v>0</v>
      </c>
      <c r="F129" s="141"/>
      <c r="G129" s="141"/>
      <c r="H129" s="141"/>
      <c r="I129" s="141">
        <v>0.6</v>
      </c>
      <c r="J129" s="141"/>
      <c r="K129" s="141">
        <v>0.5</v>
      </c>
      <c r="L129" s="141"/>
      <c r="M129" s="141">
        <v>0.6</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178</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179</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180</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12960</v>
      </c>
      <c r="L11" s="151"/>
      <c r="M11" s="151"/>
      <c r="N11" s="151">
        <v>12992</v>
      </c>
      <c r="O11" s="151"/>
      <c r="P11" s="151"/>
      <c r="Q11" s="151"/>
      <c r="R11" s="151">
        <v>32</v>
      </c>
      <c r="S11" s="151"/>
      <c r="T11" s="151"/>
      <c r="U11" s="151"/>
      <c r="V11" s="167">
        <v>0.05</v>
      </c>
      <c r="W11" s="167"/>
      <c r="X11" s="41" t="s">
        <v>0</v>
      </c>
    </row>
    <row r="12" spans="1:24" ht="11.25" customHeight="1" x14ac:dyDescent="0.2">
      <c r="A12" s="143" t="s">
        <v>0</v>
      </c>
      <c r="B12" s="143"/>
      <c r="C12" s="169" t="s">
        <v>14</v>
      </c>
      <c r="D12" s="169"/>
      <c r="E12" s="169"/>
      <c r="F12" s="143" t="s">
        <v>0</v>
      </c>
      <c r="G12" s="143"/>
      <c r="H12" s="150" t="s">
        <v>0</v>
      </c>
      <c r="I12" s="150"/>
      <c r="J12" s="150"/>
      <c r="K12" s="171">
        <v>5526</v>
      </c>
      <c r="L12" s="171"/>
      <c r="M12" s="171"/>
      <c r="N12" s="171">
        <v>5583</v>
      </c>
      <c r="O12" s="171"/>
      <c r="P12" s="171"/>
      <c r="Q12" s="171"/>
      <c r="R12" s="171">
        <v>57</v>
      </c>
      <c r="S12" s="171"/>
      <c r="T12" s="171"/>
      <c r="U12" s="171"/>
      <c r="V12" s="174">
        <v>0.2</v>
      </c>
      <c r="W12" s="174"/>
      <c r="X12" s="43" t="s">
        <v>0</v>
      </c>
    </row>
    <row r="13" spans="1:24" ht="11.25" customHeight="1" x14ac:dyDescent="0.2">
      <c r="A13" s="142" t="s">
        <v>0</v>
      </c>
      <c r="B13" s="142"/>
      <c r="C13" s="164" t="s">
        <v>15</v>
      </c>
      <c r="D13" s="164"/>
      <c r="E13" s="164"/>
      <c r="F13" s="142" t="s">
        <v>0</v>
      </c>
      <c r="G13" s="142"/>
      <c r="H13" s="144" t="s">
        <v>0</v>
      </c>
      <c r="I13" s="144"/>
      <c r="J13" s="144"/>
      <c r="K13" s="172">
        <v>45.7</v>
      </c>
      <c r="L13" s="172"/>
      <c r="M13" s="172"/>
      <c r="N13" s="172">
        <v>47</v>
      </c>
      <c r="O13" s="172"/>
      <c r="P13" s="172"/>
      <c r="Q13" s="172"/>
      <c r="R13" s="172">
        <v>1.3</v>
      </c>
      <c r="S13" s="172"/>
      <c r="T13" s="172"/>
      <c r="U13" s="172"/>
      <c r="V13" s="167">
        <v>0.56000000000000005</v>
      </c>
      <c r="W13" s="167"/>
      <c r="X13" s="41" t="s">
        <v>0</v>
      </c>
    </row>
    <row r="14" spans="1:24" ht="11.25" customHeight="1" x14ac:dyDescent="0.2">
      <c r="A14" s="143" t="s">
        <v>0</v>
      </c>
      <c r="B14" s="143"/>
      <c r="C14" s="169" t="s">
        <v>16</v>
      </c>
      <c r="D14" s="169"/>
      <c r="E14" s="169"/>
      <c r="F14" s="143" t="s">
        <v>0</v>
      </c>
      <c r="G14" s="143"/>
      <c r="H14" s="150" t="s">
        <v>0</v>
      </c>
      <c r="I14" s="150"/>
      <c r="J14" s="150"/>
      <c r="K14" s="166">
        <v>2.25</v>
      </c>
      <c r="L14" s="166"/>
      <c r="M14" s="166"/>
      <c r="N14" s="166">
        <v>2.23</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5526</v>
      </c>
      <c r="N18" s="151"/>
      <c r="O18" s="151"/>
      <c r="P18" s="144" t="s">
        <v>23</v>
      </c>
      <c r="Q18" s="144"/>
      <c r="R18" s="144"/>
      <c r="S18" s="144"/>
      <c r="T18" s="151">
        <v>5583</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1050</v>
      </c>
      <c r="N19" s="171"/>
      <c r="O19" s="171"/>
      <c r="P19" s="163">
        <v>19</v>
      </c>
      <c r="Q19" s="163"/>
      <c r="R19" s="163"/>
      <c r="S19" s="163"/>
      <c r="T19" s="171">
        <v>1018</v>
      </c>
      <c r="U19" s="171"/>
      <c r="V19" s="171"/>
      <c r="W19" s="47">
        <v>18.2</v>
      </c>
      <c r="X19" s="48" t="s">
        <v>0</v>
      </c>
    </row>
    <row r="20" spans="1:24" ht="10.5" customHeight="1" x14ac:dyDescent="0.2">
      <c r="A20" s="142" t="s">
        <v>0</v>
      </c>
      <c r="B20" s="142"/>
      <c r="C20" s="161" t="s">
        <v>25</v>
      </c>
      <c r="D20" s="161"/>
      <c r="E20" s="161"/>
      <c r="F20" s="161"/>
      <c r="G20" s="161"/>
      <c r="H20" s="161"/>
      <c r="I20" s="144" t="s">
        <v>0</v>
      </c>
      <c r="J20" s="144"/>
      <c r="K20" s="144" t="s">
        <v>0</v>
      </c>
      <c r="L20" s="144"/>
      <c r="M20" s="151">
        <v>909</v>
      </c>
      <c r="N20" s="151"/>
      <c r="O20" s="151"/>
      <c r="P20" s="141">
        <v>16.399999999999999</v>
      </c>
      <c r="Q20" s="141"/>
      <c r="R20" s="141"/>
      <c r="S20" s="141"/>
      <c r="T20" s="151">
        <v>941</v>
      </c>
      <c r="U20" s="151"/>
      <c r="V20" s="151"/>
      <c r="W20" s="49">
        <v>16.899999999999999</v>
      </c>
      <c r="X20" s="38" t="s">
        <v>0</v>
      </c>
    </row>
    <row r="21" spans="1:24" ht="10.5" customHeight="1" x14ac:dyDescent="0.2">
      <c r="A21" s="143" t="s">
        <v>0</v>
      </c>
      <c r="B21" s="143"/>
      <c r="C21" s="159" t="s">
        <v>26</v>
      </c>
      <c r="D21" s="159"/>
      <c r="E21" s="159"/>
      <c r="F21" s="159"/>
      <c r="G21" s="159"/>
      <c r="H21" s="159"/>
      <c r="I21" s="150" t="s">
        <v>0</v>
      </c>
      <c r="J21" s="150"/>
      <c r="K21" s="150" t="s">
        <v>0</v>
      </c>
      <c r="L21" s="150"/>
      <c r="M21" s="171">
        <v>722</v>
      </c>
      <c r="N21" s="171"/>
      <c r="O21" s="171"/>
      <c r="P21" s="163">
        <v>13.1</v>
      </c>
      <c r="Q21" s="163"/>
      <c r="R21" s="163"/>
      <c r="S21" s="163"/>
      <c r="T21" s="171">
        <v>697</v>
      </c>
      <c r="U21" s="171"/>
      <c r="V21" s="171"/>
      <c r="W21" s="47">
        <v>12.5</v>
      </c>
      <c r="X21" s="43" t="s">
        <v>0</v>
      </c>
    </row>
    <row r="22" spans="1:24" ht="11.25" customHeight="1" x14ac:dyDescent="0.2">
      <c r="A22" s="142" t="s">
        <v>0</v>
      </c>
      <c r="B22" s="142"/>
      <c r="C22" s="161" t="s">
        <v>27</v>
      </c>
      <c r="D22" s="161"/>
      <c r="E22" s="161"/>
      <c r="F22" s="161"/>
      <c r="G22" s="161"/>
      <c r="H22" s="161"/>
      <c r="I22" s="144" t="s">
        <v>0</v>
      </c>
      <c r="J22" s="144"/>
      <c r="K22" s="144" t="s">
        <v>0</v>
      </c>
      <c r="L22" s="144"/>
      <c r="M22" s="151">
        <v>1028</v>
      </c>
      <c r="N22" s="151"/>
      <c r="O22" s="151"/>
      <c r="P22" s="141">
        <v>18.600000000000001</v>
      </c>
      <c r="Q22" s="141"/>
      <c r="R22" s="141"/>
      <c r="S22" s="141"/>
      <c r="T22" s="151">
        <v>524</v>
      </c>
      <c r="U22" s="151"/>
      <c r="V22" s="151"/>
      <c r="W22" s="49">
        <v>9.4</v>
      </c>
      <c r="X22" s="38" t="s">
        <v>0</v>
      </c>
    </row>
    <row r="23" spans="1:24" ht="11.25" customHeight="1" x14ac:dyDescent="0.2">
      <c r="A23" s="143" t="s">
        <v>0</v>
      </c>
      <c r="B23" s="143"/>
      <c r="C23" s="159" t="s">
        <v>28</v>
      </c>
      <c r="D23" s="159"/>
      <c r="E23" s="159"/>
      <c r="F23" s="159"/>
      <c r="G23" s="159"/>
      <c r="H23" s="159"/>
      <c r="I23" s="150" t="s">
        <v>0</v>
      </c>
      <c r="J23" s="150"/>
      <c r="K23" s="150" t="s">
        <v>0</v>
      </c>
      <c r="L23" s="150"/>
      <c r="M23" s="171">
        <v>910</v>
      </c>
      <c r="N23" s="171"/>
      <c r="O23" s="171"/>
      <c r="P23" s="163">
        <v>16.5</v>
      </c>
      <c r="Q23" s="163"/>
      <c r="R23" s="163"/>
      <c r="S23" s="163"/>
      <c r="T23" s="171">
        <v>1120</v>
      </c>
      <c r="U23" s="171"/>
      <c r="V23" s="171"/>
      <c r="W23" s="47">
        <v>20.100000000000001</v>
      </c>
      <c r="X23" s="48" t="s">
        <v>0</v>
      </c>
    </row>
    <row r="24" spans="1:24" ht="11.25" customHeight="1" x14ac:dyDescent="0.2">
      <c r="A24" s="142" t="s">
        <v>0</v>
      </c>
      <c r="B24" s="142"/>
      <c r="C24" s="161" t="s">
        <v>29</v>
      </c>
      <c r="D24" s="161"/>
      <c r="E24" s="161"/>
      <c r="F24" s="161"/>
      <c r="G24" s="161"/>
      <c r="H24" s="161"/>
      <c r="I24" s="144" t="s">
        <v>0</v>
      </c>
      <c r="J24" s="144"/>
      <c r="K24" s="144" t="s">
        <v>0</v>
      </c>
      <c r="L24" s="144"/>
      <c r="M24" s="151">
        <v>520</v>
      </c>
      <c r="N24" s="151"/>
      <c r="O24" s="151"/>
      <c r="P24" s="141">
        <v>9.4</v>
      </c>
      <c r="Q24" s="141"/>
      <c r="R24" s="141"/>
      <c r="S24" s="141"/>
      <c r="T24" s="151">
        <v>828</v>
      </c>
      <c r="U24" s="151"/>
      <c r="V24" s="151"/>
      <c r="W24" s="49">
        <v>14.8</v>
      </c>
      <c r="X24" s="38" t="s">
        <v>0</v>
      </c>
    </row>
    <row r="25" spans="1:24" ht="11.25" customHeight="1" x14ac:dyDescent="0.2">
      <c r="A25" s="143" t="s">
        <v>0</v>
      </c>
      <c r="B25" s="143"/>
      <c r="C25" s="159" t="s">
        <v>30</v>
      </c>
      <c r="D25" s="159"/>
      <c r="E25" s="159"/>
      <c r="F25" s="159"/>
      <c r="G25" s="159"/>
      <c r="H25" s="159"/>
      <c r="I25" s="150" t="s">
        <v>0</v>
      </c>
      <c r="J25" s="150"/>
      <c r="K25" s="150" t="s">
        <v>0</v>
      </c>
      <c r="L25" s="150"/>
      <c r="M25" s="171">
        <v>285</v>
      </c>
      <c r="N25" s="171"/>
      <c r="O25" s="171"/>
      <c r="P25" s="163">
        <v>5.2</v>
      </c>
      <c r="Q25" s="163"/>
      <c r="R25" s="163"/>
      <c r="S25" s="163"/>
      <c r="T25" s="171">
        <v>322</v>
      </c>
      <c r="U25" s="171"/>
      <c r="V25" s="171"/>
      <c r="W25" s="47">
        <v>5.8</v>
      </c>
      <c r="X25" s="48" t="s">
        <v>0</v>
      </c>
    </row>
    <row r="26" spans="1:24" ht="11.25" customHeight="1" x14ac:dyDescent="0.2">
      <c r="A26" s="142" t="s">
        <v>0</v>
      </c>
      <c r="B26" s="142"/>
      <c r="C26" s="161" t="s">
        <v>31</v>
      </c>
      <c r="D26" s="161"/>
      <c r="E26" s="161"/>
      <c r="F26" s="161"/>
      <c r="G26" s="161"/>
      <c r="H26" s="161"/>
      <c r="I26" s="144" t="s">
        <v>0</v>
      </c>
      <c r="J26" s="144"/>
      <c r="K26" s="144" t="s">
        <v>0</v>
      </c>
      <c r="L26" s="144"/>
      <c r="M26" s="151">
        <v>84</v>
      </c>
      <c r="N26" s="151"/>
      <c r="O26" s="151"/>
      <c r="P26" s="141">
        <v>1.5</v>
      </c>
      <c r="Q26" s="141"/>
      <c r="R26" s="141"/>
      <c r="S26" s="141"/>
      <c r="T26" s="151">
        <v>112</v>
      </c>
      <c r="U26" s="151"/>
      <c r="V26" s="151"/>
      <c r="W26" s="49">
        <v>2</v>
      </c>
      <c r="X26" s="38" t="s">
        <v>0</v>
      </c>
    </row>
    <row r="27" spans="1:24" ht="11.25" customHeight="1" x14ac:dyDescent="0.2">
      <c r="A27" s="143" t="s">
        <v>0</v>
      </c>
      <c r="B27" s="143"/>
      <c r="C27" s="159" t="s">
        <v>32</v>
      </c>
      <c r="D27" s="159"/>
      <c r="E27" s="159"/>
      <c r="F27" s="159"/>
      <c r="G27" s="159"/>
      <c r="H27" s="159"/>
      <c r="I27" s="150" t="s">
        <v>0</v>
      </c>
      <c r="J27" s="150"/>
      <c r="K27" s="150" t="s">
        <v>0</v>
      </c>
      <c r="L27" s="150"/>
      <c r="M27" s="171">
        <v>18</v>
      </c>
      <c r="N27" s="171"/>
      <c r="O27" s="171"/>
      <c r="P27" s="163">
        <v>0.3</v>
      </c>
      <c r="Q27" s="163"/>
      <c r="R27" s="163"/>
      <c r="S27" s="163"/>
      <c r="T27" s="171">
        <v>21</v>
      </c>
      <c r="U27" s="171"/>
      <c r="V27" s="171"/>
      <c r="W27" s="47">
        <v>0.4</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35824</v>
      </c>
      <c r="N29" s="157"/>
      <c r="O29" s="157"/>
      <c r="P29" s="150" t="s">
        <v>0</v>
      </c>
      <c r="Q29" s="150"/>
      <c r="R29" s="150"/>
      <c r="S29" s="150"/>
      <c r="T29" s="157">
        <v>38132</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45032</v>
      </c>
      <c r="N30" s="145"/>
      <c r="O30" s="145"/>
      <c r="P30" s="144" t="s">
        <v>0</v>
      </c>
      <c r="Q30" s="144"/>
      <c r="R30" s="144"/>
      <c r="S30" s="144"/>
      <c r="T30" s="145">
        <v>49888</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19932</v>
      </c>
      <c r="N31" s="157"/>
      <c r="O31" s="157"/>
      <c r="P31" s="150" t="s">
        <v>0</v>
      </c>
      <c r="Q31" s="150"/>
      <c r="R31" s="150"/>
      <c r="S31" s="150"/>
      <c r="T31" s="157">
        <v>22185</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178</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179</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180</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207</v>
      </c>
      <c r="F54" s="151"/>
      <c r="G54" s="151"/>
      <c r="H54" s="151"/>
      <c r="I54" s="151">
        <v>601</v>
      </c>
      <c r="J54" s="151"/>
      <c r="K54" s="151">
        <v>708</v>
      </c>
      <c r="L54" s="151"/>
      <c r="M54" s="151">
        <v>1024</v>
      </c>
      <c r="N54" s="151"/>
      <c r="O54" s="151"/>
      <c r="P54" s="151">
        <v>1197</v>
      </c>
      <c r="Q54" s="151"/>
      <c r="R54" s="151"/>
      <c r="S54" s="151"/>
      <c r="T54" s="151">
        <v>980</v>
      </c>
      <c r="U54" s="151"/>
      <c r="V54" s="151"/>
      <c r="W54" s="52">
        <v>808</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45</v>
      </c>
      <c r="F56" s="151"/>
      <c r="G56" s="151"/>
      <c r="H56" s="151"/>
      <c r="I56" s="151">
        <v>91</v>
      </c>
      <c r="J56" s="151"/>
      <c r="K56" s="151">
        <v>86</v>
      </c>
      <c r="L56" s="151"/>
      <c r="M56" s="151">
        <v>140</v>
      </c>
      <c r="N56" s="151"/>
      <c r="O56" s="151"/>
      <c r="P56" s="151">
        <v>236</v>
      </c>
      <c r="Q56" s="151"/>
      <c r="R56" s="151"/>
      <c r="S56" s="151"/>
      <c r="T56" s="151">
        <v>207</v>
      </c>
      <c r="U56" s="151"/>
      <c r="V56" s="151"/>
      <c r="W56" s="52">
        <v>246</v>
      </c>
      <c r="X56" s="38" t="s">
        <v>0</v>
      </c>
    </row>
    <row r="57" spans="1:24" ht="10.5" customHeight="1" x14ac:dyDescent="0.2">
      <c r="A57" s="143" t="s">
        <v>0</v>
      </c>
      <c r="B57" s="143"/>
      <c r="C57" s="143" t="s">
        <v>25</v>
      </c>
      <c r="D57" s="143"/>
      <c r="E57" s="171">
        <v>31</v>
      </c>
      <c r="F57" s="171"/>
      <c r="G57" s="171"/>
      <c r="H57" s="171"/>
      <c r="I57" s="171">
        <v>83</v>
      </c>
      <c r="J57" s="171"/>
      <c r="K57" s="171">
        <v>93</v>
      </c>
      <c r="L57" s="171"/>
      <c r="M57" s="171">
        <v>103</v>
      </c>
      <c r="N57" s="171"/>
      <c r="O57" s="171"/>
      <c r="P57" s="171">
        <v>153</v>
      </c>
      <c r="Q57" s="171"/>
      <c r="R57" s="171"/>
      <c r="S57" s="171"/>
      <c r="T57" s="171">
        <v>195</v>
      </c>
      <c r="U57" s="171"/>
      <c r="V57" s="171"/>
      <c r="W57" s="54">
        <v>251</v>
      </c>
      <c r="X57" s="43" t="s">
        <v>0</v>
      </c>
    </row>
    <row r="58" spans="1:24" ht="11.25" customHeight="1" x14ac:dyDescent="0.2">
      <c r="A58" s="142" t="s">
        <v>0</v>
      </c>
      <c r="B58" s="142"/>
      <c r="C58" s="142" t="s">
        <v>26</v>
      </c>
      <c r="D58" s="142"/>
      <c r="E58" s="151">
        <v>35</v>
      </c>
      <c r="F58" s="151"/>
      <c r="G58" s="151"/>
      <c r="H58" s="151"/>
      <c r="I58" s="151">
        <v>79</v>
      </c>
      <c r="J58" s="151"/>
      <c r="K58" s="151">
        <v>91</v>
      </c>
      <c r="L58" s="151"/>
      <c r="M58" s="151">
        <v>96</v>
      </c>
      <c r="N58" s="151"/>
      <c r="O58" s="151"/>
      <c r="P58" s="151">
        <v>137</v>
      </c>
      <c r="Q58" s="151"/>
      <c r="R58" s="151"/>
      <c r="S58" s="151"/>
      <c r="T58" s="151">
        <v>156</v>
      </c>
      <c r="U58" s="151"/>
      <c r="V58" s="151"/>
      <c r="W58" s="52">
        <v>127</v>
      </c>
      <c r="X58" s="38" t="s">
        <v>0</v>
      </c>
    </row>
    <row r="59" spans="1:24" ht="11.25" customHeight="1" x14ac:dyDescent="0.2">
      <c r="A59" s="143" t="s">
        <v>0</v>
      </c>
      <c r="B59" s="143"/>
      <c r="C59" s="143" t="s">
        <v>27</v>
      </c>
      <c r="D59" s="143"/>
      <c r="E59" s="171">
        <v>44</v>
      </c>
      <c r="F59" s="171"/>
      <c r="G59" s="171"/>
      <c r="H59" s="171"/>
      <c r="I59" s="171">
        <v>127</v>
      </c>
      <c r="J59" s="171"/>
      <c r="K59" s="171">
        <v>158</v>
      </c>
      <c r="L59" s="171"/>
      <c r="M59" s="171">
        <v>198</v>
      </c>
      <c r="N59" s="171"/>
      <c r="O59" s="171"/>
      <c r="P59" s="171">
        <v>223</v>
      </c>
      <c r="Q59" s="171"/>
      <c r="R59" s="171"/>
      <c r="S59" s="171"/>
      <c r="T59" s="171">
        <v>180</v>
      </c>
      <c r="U59" s="171"/>
      <c r="V59" s="171"/>
      <c r="W59" s="54">
        <v>98</v>
      </c>
      <c r="X59" s="48" t="s">
        <v>0</v>
      </c>
    </row>
    <row r="60" spans="1:24" ht="11.25" customHeight="1" x14ac:dyDescent="0.2">
      <c r="A60" s="142" t="s">
        <v>0</v>
      </c>
      <c r="B60" s="142"/>
      <c r="C60" s="142" t="s">
        <v>28</v>
      </c>
      <c r="D60" s="142"/>
      <c r="E60" s="151">
        <v>38</v>
      </c>
      <c r="F60" s="151"/>
      <c r="G60" s="151"/>
      <c r="H60" s="151"/>
      <c r="I60" s="151">
        <v>120</v>
      </c>
      <c r="J60" s="151"/>
      <c r="K60" s="151">
        <v>143</v>
      </c>
      <c r="L60" s="151"/>
      <c r="M60" s="151">
        <v>226</v>
      </c>
      <c r="N60" s="151"/>
      <c r="O60" s="151"/>
      <c r="P60" s="151">
        <v>194</v>
      </c>
      <c r="Q60" s="151"/>
      <c r="R60" s="151"/>
      <c r="S60" s="151"/>
      <c r="T60" s="151">
        <v>129</v>
      </c>
      <c r="U60" s="151"/>
      <c r="V60" s="151"/>
      <c r="W60" s="52">
        <v>59</v>
      </c>
      <c r="X60" s="38" t="s">
        <v>0</v>
      </c>
    </row>
    <row r="61" spans="1:24" ht="11.25" customHeight="1" x14ac:dyDescent="0.2">
      <c r="A61" s="143" t="s">
        <v>0</v>
      </c>
      <c r="B61" s="143"/>
      <c r="C61" s="143" t="s">
        <v>29</v>
      </c>
      <c r="D61" s="143"/>
      <c r="E61" s="171">
        <v>12</v>
      </c>
      <c r="F61" s="171"/>
      <c r="G61" s="171"/>
      <c r="H61" s="171"/>
      <c r="I61" s="171">
        <v>70</v>
      </c>
      <c r="J61" s="171"/>
      <c r="K61" s="171">
        <v>84</v>
      </c>
      <c r="L61" s="171"/>
      <c r="M61" s="171">
        <v>153</v>
      </c>
      <c r="N61" s="171"/>
      <c r="O61" s="171"/>
      <c r="P61" s="171">
        <v>130</v>
      </c>
      <c r="Q61" s="171"/>
      <c r="R61" s="171"/>
      <c r="S61" s="171"/>
      <c r="T61" s="171">
        <v>55</v>
      </c>
      <c r="U61" s="171"/>
      <c r="V61" s="171"/>
      <c r="W61" s="54">
        <v>16</v>
      </c>
      <c r="X61" s="38" t="s">
        <v>0</v>
      </c>
    </row>
    <row r="62" spans="1:24" ht="11.25" customHeight="1" x14ac:dyDescent="0.2">
      <c r="A62" s="142" t="s">
        <v>0</v>
      </c>
      <c r="B62" s="142"/>
      <c r="C62" s="142" t="s">
        <v>30</v>
      </c>
      <c r="D62" s="142"/>
      <c r="E62" s="151">
        <v>2</v>
      </c>
      <c r="F62" s="151"/>
      <c r="G62" s="151"/>
      <c r="H62" s="151"/>
      <c r="I62" s="151">
        <v>25</v>
      </c>
      <c r="J62" s="151"/>
      <c r="K62" s="151">
        <v>29</v>
      </c>
      <c r="L62" s="151"/>
      <c r="M62" s="151">
        <v>75</v>
      </c>
      <c r="N62" s="151"/>
      <c r="O62" s="151"/>
      <c r="P62" s="151">
        <v>93</v>
      </c>
      <c r="Q62" s="151"/>
      <c r="R62" s="151"/>
      <c r="S62" s="151"/>
      <c r="T62" s="151">
        <v>55</v>
      </c>
      <c r="U62" s="151"/>
      <c r="V62" s="151"/>
      <c r="W62" s="52">
        <v>7</v>
      </c>
      <c r="X62" s="38" t="s">
        <v>0</v>
      </c>
    </row>
    <row r="63" spans="1:24" ht="11.25" customHeight="1" x14ac:dyDescent="0.2">
      <c r="A63" s="143" t="s">
        <v>0</v>
      </c>
      <c r="B63" s="143"/>
      <c r="C63" s="143" t="s">
        <v>31</v>
      </c>
      <c r="D63" s="143"/>
      <c r="E63" s="171">
        <v>0</v>
      </c>
      <c r="F63" s="171"/>
      <c r="G63" s="171"/>
      <c r="H63" s="171"/>
      <c r="I63" s="171">
        <v>2</v>
      </c>
      <c r="J63" s="171"/>
      <c r="K63" s="171">
        <v>16</v>
      </c>
      <c r="L63" s="171"/>
      <c r="M63" s="171">
        <v>28</v>
      </c>
      <c r="N63" s="171"/>
      <c r="O63" s="171"/>
      <c r="P63" s="171">
        <v>30</v>
      </c>
      <c r="Q63" s="171"/>
      <c r="R63" s="171"/>
      <c r="S63" s="171"/>
      <c r="T63" s="171">
        <v>4</v>
      </c>
      <c r="U63" s="171"/>
      <c r="V63" s="171"/>
      <c r="W63" s="54">
        <v>4</v>
      </c>
      <c r="X63" s="48" t="s">
        <v>0</v>
      </c>
    </row>
    <row r="64" spans="1:24" ht="11.25" customHeight="1" x14ac:dyDescent="0.2">
      <c r="A64" s="142" t="s">
        <v>0</v>
      </c>
      <c r="B64" s="142"/>
      <c r="C64" s="142" t="s">
        <v>32</v>
      </c>
      <c r="D64" s="142"/>
      <c r="E64" s="151">
        <v>0</v>
      </c>
      <c r="F64" s="151"/>
      <c r="G64" s="151"/>
      <c r="H64" s="151"/>
      <c r="I64" s="151">
        <v>5</v>
      </c>
      <c r="J64" s="151"/>
      <c r="K64" s="151">
        <v>7</v>
      </c>
      <c r="L64" s="151"/>
      <c r="M64" s="151">
        <v>4</v>
      </c>
      <c r="N64" s="151"/>
      <c r="O64" s="151"/>
      <c r="P64" s="151">
        <v>2</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32263</v>
      </c>
      <c r="F66" s="145"/>
      <c r="G66" s="145"/>
      <c r="H66" s="145"/>
      <c r="I66" s="145">
        <v>39331</v>
      </c>
      <c r="J66" s="145"/>
      <c r="K66" s="145">
        <v>41426</v>
      </c>
      <c r="L66" s="145"/>
      <c r="M66" s="145">
        <v>47401</v>
      </c>
      <c r="N66" s="145"/>
      <c r="O66" s="145"/>
      <c r="P66" s="145">
        <v>38748</v>
      </c>
      <c r="Q66" s="145"/>
      <c r="R66" s="145"/>
      <c r="S66" s="145"/>
      <c r="T66" s="145">
        <v>29864</v>
      </c>
      <c r="U66" s="145"/>
      <c r="V66" s="145"/>
      <c r="W66" s="53">
        <v>19946</v>
      </c>
      <c r="X66" s="41" t="s">
        <v>0</v>
      </c>
    </row>
    <row r="67" spans="1:24" ht="11.25" customHeight="1" x14ac:dyDescent="0.2">
      <c r="A67" s="143" t="s">
        <v>0</v>
      </c>
      <c r="B67" s="143"/>
      <c r="C67" s="143" t="s">
        <v>54</v>
      </c>
      <c r="D67" s="143"/>
      <c r="E67" s="157">
        <v>36417</v>
      </c>
      <c r="F67" s="157"/>
      <c r="G67" s="157"/>
      <c r="H67" s="157"/>
      <c r="I67" s="157">
        <v>47341</v>
      </c>
      <c r="J67" s="157"/>
      <c r="K67" s="145">
        <v>51822</v>
      </c>
      <c r="L67" s="145"/>
      <c r="M67" s="157">
        <v>55977</v>
      </c>
      <c r="N67" s="157"/>
      <c r="O67" s="157"/>
      <c r="P67" s="157">
        <v>49452</v>
      </c>
      <c r="Q67" s="157"/>
      <c r="R67" s="157"/>
      <c r="S67" s="157"/>
      <c r="T67" s="157">
        <v>38943</v>
      </c>
      <c r="U67" s="157"/>
      <c r="V67" s="157"/>
      <c r="W67" s="55">
        <v>26548</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21.7</v>
      </c>
      <c r="F72" s="141"/>
      <c r="G72" s="141"/>
      <c r="H72" s="141"/>
      <c r="I72" s="141">
        <v>15.1</v>
      </c>
      <c r="J72" s="141"/>
      <c r="K72" s="141">
        <v>12.1</v>
      </c>
      <c r="L72" s="141"/>
      <c r="M72" s="141">
        <v>13.7</v>
      </c>
      <c r="N72" s="141"/>
      <c r="O72" s="141"/>
      <c r="P72" s="141">
        <v>19.7</v>
      </c>
      <c r="Q72" s="141"/>
      <c r="R72" s="141"/>
      <c r="S72" s="141"/>
      <c r="T72" s="141">
        <v>21.1</v>
      </c>
      <c r="U72" s="141"/>
      <c r="V72" s="141"/>
      <c r="W72" s="49">
        <v>30.4</v>
      </c>
      <c r="X72" s="38" t="s">
        <v>0</v>
      </c>
    </row>
    <row r="73" spans="1:24" ht="11.25" customHeight="1" x14ac:dyDescent="0.2">
      <c r="A73" s="143" t="s">
        <v>0</v>
      </c>
      <c r="B73" s="143"/>
      <c r="C73" s="143" t="s">
        <v>25</v>
      </c>
      <c r="D73" s="143"/>
      <c r="E73" s="163">
        <v>15</v>
      </c>
      <c r="F73" s="163"/>
      <c r="G73" s="163"/>
      <c r="H73" s="163"/>
      <c r="I73" s="163">
        <v>13.8</v>
      </c>
      <c r="J73" s="163"/>
      <c r="K73" s="163">
        <v>13.1</v>
      </c>
      <c r="L73" s="163"/>
      <c r="M73" s="163">
        <v>10.1</v>
      </c>
      <c r="N73" s="163"/>
      <c r="O73" s="163"/>
      <c r="P73" s="163">
        <v>12.8</v>
      </c>
      <c r="Q73" s="163"/>
      <c r="R73" s="163"/>
      <c r="S73" s="163"/>
      <c r="T73" s="163">
        <v>19.899999999999999</v>
      </c>
      <c r="U73" s="163"/>
      <c r="V73" s="163"/>
      <c r="W73" s="47">
        <v>31.1</v>
      </c>
      <c r="X73" s="48" t="s">
        <v>0</v>
      </c>
    </row>
    <row r="74" spans="1:24" ht="11.25" customHeight="1" x14ac:dyDescent="0.2">
      <c r="A74" s="142" t="s">
        <v>0</v>
      </c>
      <c r="B74" s="142"/>
      <c r="C74" s="142" t="s">
        <v>26</v>
      </c>
      <c r="D74" s="142"/>
      <c r="E74" s="141">
        <v>16.899999999999999</v>
      </c>
      <c r="F74" s="141"/>
      <c r="G74" s="141"/>
      <c r="H74" s="141"/>
      <c r="I74" s="141">
        <v>13.1</v>
      </c>
      <c r="J74" s="141"/>
      <c r="K74" s="141">
        <v>12.9</v>
      </c>
      <c r="L74" s="141"/>
      <c r="M74" s="141">
        <v>9.4</v>
      </c>
      <c r="N74" s="141"/>
      <c r="O74" s="141"/>
      <c r="P74" s="141">
        <v>11.4</v>
      </c>
      <c r="Q74" s="141"/>
      <c r="R74" s="141"/>
      <c r="S74" s="141"/>
      <c r="T74" s="141">
        <v>15.9</v>
      </c>
      <c r="U74" s="141"/>
      <c r="V74" s="141"/>
      <c r="W74" s="49">
        <v>15.7</v>
      </c>
      <c r="X74" s="38" t="s">
        <v>0</v>
      </c>
    </row>
    <row r="75" spans="1:24" ht="11.25" customHeight="1" x14ac:dyDescent="0.2">
      <c r="A75" s="143" t="s">
        <v>0</v>
      </c>
      <c r="B75" s="143"/>
      <c r="C75" s="143" t="s">
        <v>27</v>
      </c>
      <c r="D75" s="143"/>
      <c r="E75" s="163">
        <v>21.3</v>
      </c>
      <c r="F75" s="163"/>
      <c r="G75" s="163"/>
      <c r="H75" s="163"/>
      <c r="I75" s="163">
        <v>21.1</v>
      </c>
      <c r="J75" s="163"/>
      <c r="K75" s="163">
        <v>22.3</v>
      </c>
      <c r="L75" s="163"/>
      <c r="M75" s="163">
        <v>19.3</v>
      </c>
      <c r="N75" s="163"/>
      <c r="O75" s="163"/>
      <c r="P75" s="163">
        <v>18.600000000000001</v>
      </c>
      <c r="Q75" s="163"/>
      <c r="R75" s="163"/>
      <c r="S75" s="163"/>
      <c r="T75" s="163">
        <v>18.399999999999999</v>
      </c>
      <c r="U75" s="163"/>
      <c r="V75" s="163"/>
      <c r="W75" s="47">
        <v>12.1</v>
      </c>
      <c r="X75" s="48" t="s">
        <v>0</v>
      </c>
    </row>
    <row r="76" spans="1:24" ht="11.25" customHeight="1" x14ac:dyDescent="0.2">
      <c r="A76" s="142" t="s">
        <v>0</v>
      </c>
      <c r="B76" s="142"/>
      <c r="C76" s="142" t="s">
        <v>28</v>
      </c>
      <c r="D76" s="142"/>
      <c r="E76" s="141">
        <v>18.399999999999999</v>
      </c>
      <c r="F76" s="141"/>
      <c r="G76" s="141"/>
      <c r="H76" s="141"/>
      <c r="I76" s="141">
        <v>20</v>
      </c>
      <c r="J76" s="141"/>
      <c r="K76" s="141">
        <v>20.2</v>
      </c>
      <c r="L76" s="141"/>
      <c r="M76" s="141">
        <v>22.1</v>
      </c>
      <c r="N76" s="141"/>
      <c r="O76" s="141"/>
      <c r="P76" s="141">
        <v>16.2</v>
      </c>
      <c r="Q76" s="141"/>
      <c r="R76" s="141"/>
      <c r="S76" s="141"/>
      <c r="T76" s="141">
        <v>13.2</v>
      </c>
      <c r="U76" s="141"/>
      <c r="V76" s="141"/>
      <c r="W76" s="49">
        <v>7.3</v>
      </c>
      <c r="X76" s="38" t="s">
        <v>0</v>
      </c>
    </row>
    <row r="77" spans="1:24" ht="11.25" customHeight="1" x14ac:dyDescent="0.2">
      <c r="A77" s="143" t="s">
        <v>0</v>
      </c>
      <c r="B77" s="143"/>
      <c r="C77" s="143" t="s">
        <v>29</v>
      </c>
      <c r="D77" s="143"/>
      <c r="E77" s="163">
        <v>5.8</v>
      </c>
      <c r="F77" s="163"/>
      <c r="G77" s="163"/>
      <c r="H77" s="163"/>
      <c r="I77" s="163">
        <v>11.6</v>
      </c>
      <c r="J77" s="163"/>
      <c r="K77" s="163">
        <v>11.9</v>
      </c>
      <c r="L77" s="163"/>
      <c r="M77" s="163">
        <v>14.9</v>
      </c>
      <c r="N77" s="163"/>
      <c r="O77" s="163"/>
      <c r="P77" s="163">
        <v>10.9</v>
      </c>
      <c r="Q77" s="163"/>
      <c r="R77" s="163"/>
      <c r="S77" s="163"/>
      <c r="T77" s="163">
        <v>5.6</v>
      </c>
      <c r="U77" s="163"/>
      <c r="V77" s="163"/>
      <c r="W77" s="47">
        <v>2</v>
      </c>
      <c r="X77" s="48" t="s">
        <v>0</v>
      </c>
    </row>
    <row r="78" spans="1:24" ht="11.25" customHeight="1" x14ac:dyDescent="0.2">
      <c r="A78" s="142" t="s">
        <v>0</v>
      </c>
      <c r="B78" s="142"/>
      <c r="C78" s="142" t="s">
        <v>30</v>
      </c>
      <c r="D78" s="142"/>
      <c r="E78" s="141">
        <v>1</v>
      </c>
      <c r="F78" s="141"/>
      <c r="G78" s="141"/>
      <c r="H78" s="141"/>
      <c r="I78" s="141">
        <v>4.2</v>
      </c>
      <c r="J78" s="141"/>
      <c r="K78" s="141">
        <v>4.0999999999999996</v>
      </c>
      <c r="L78" s="141"/>
      <c r="M78" s="141">
        <v>7.3</v>
      </c>
      <c r="N78" s="141"/>
      <c r="O78" s="141"/>
      <c r="P78" s="141">
        <v>7.8</v>
      </c>
      <c r="Q78" s="141"/>
      <c r="R78" s="141"/>
      <c r="S78" s="141"/>
      <c r="T78" s="141">
        <v>5.6</v>
      </c>
      <c r="U78" s="141"/>
      <c r="V78" s="141"/>
      <c r="W78" s="49">
        <v>0.9</v>
      </c>
      <c r="X78" s="38" t="s">
        <v>0</v>
      </c>
    </row>
    <row r="79" spans="1:24" ht="11.25" customHeight="1" x14ac:dyDescent="0.2">
      <c r="A79" s="143" t="s">
        <v>0</v>
      </c>
      <c r="B79" s="143"/>
      <c r="C79" s="143" t="s">
        <v>31</v>
      </c>
      <c r="D79" s="143"/>
      <c r="E79" s="163">
        <v>0</v>
      </c>
      <c r="F79" s="163"/>
      <c r="G79" s="163"/>
      <c r="H79" s="163"/>
      <c r="I79" s="163">
        <v>0.3</v>
      </c>
      <c r="J79" s="163"/>
      <c r="K79" s="163">
        <v>2.2999999999999998</v>
      </c>
      <c r="L79" s="163"/>
      <c r="M79" s="163">
        <v>2.7</v>
      </c>
      <c r="N79" s="163"/>
      <c r="O79" s="163"/>
      <c r="P79" s="163">
        <v>2.5</v>
      </c>
      <c r="Q79" s="163"/>
      <c r="R79" s="163"/>
      <c r="S79" s="163"/>
      <c r="T79" s="163">
        <v>0.4</v>
      </c>
      <c r="U79" s="163"/>
      <c r="V79" s="163"/>
      <c r="W79" s="47">
        <v>0.5</v>
      </c>
      <c r="X79" s="48" t="s">
        <v>0</v>
      </c>
    </row>
    <row r="80" spans="1:24" ht="11.25" customHeight="1" x14ac:dyDescent="0.2">
      <c r="A80" s="142" t="s">
        <v>0</v>
      </c>
      <c r="B80" s="142"/>
      <c r="C80" s="142" t="s">
        <v>32</v>
      </c>
      <c r="D80" s="142"/>
      <c r="E80" s="141">
        <v>0</v>
      </c>
      <c r="F80" s="141"/>
      <c r="G80" s="141"/>
      <c r="H80" s="141"/>
      <c r="I80" s="141">
        <v>0.8</v>
      </c>
      <c r="J80" s="141"/>
      <c r="K80" s="141">
        <v>1</v>
      </c>
      <c r="L80" s="141"/>
      <c r="M80" s="141">
        <v>0.4</v>
      </c>
      <c r="N80" s="141"/>
      <c r="O80" s="141"/>
      <c r="P80" s="141">
        <v>0.2</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178</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179</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180</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190</v>
      </c>
      <c r="F103" s="151"/>
      <c r="G103" s="151"/>
      <c r="H103" s="151"/>
      <c r="I103" s="151">
        <v>578</v>
      </c>
      <c r="J103" s="151"/>
      <c r="K103" s="151">
        <v>694</v>
      </c>
      <c r="L103" s="151"/>
      <c r="M103" s="151">
        <v>935</v>
      </c>
      <c r="N103" s="151"/>
      <c r="O103" s="151"/>
      <c r="P103" s="151">
        <v>1206</v>
      </c>
      <c r="Q103" s="151"/>
      <c r="R103" s="151"/>
      <c r="S103" s="151"/>
      <c r="T103" s="151">
        <v>1136</v>
      </c>
      <c r="U103" s="151"/>
      <c r="V103" s="151"/>
      <c r="W103" s="52">
        <v>844</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39</v>
      </c>
      <c r="F105" s="151"/>
      <c r="G105" s="151"/>
      <c r="H105" s="151"/>
      <c r="I105" s="151">
        <v>82</v>
      </c>
      <c r="J105" s="151"/>
      <c r="K105" s="151">
        <v>74</v>
      </c>
      <c r="L105" s="151"/>
      <c r="M105" s="151">
        <v>113</v>
      </c>
      <c r="N105" s="151"/>
      <c r="O105" s="151"/>
      <c r="P105" s="151">
        <v>222</v>
      </c>
      <c r="Q105" s="151"/>
      <c r="R105" s="151"/>
      <c r="S105" s="151"/>
      <c r="T105" s="151">
        <v>237</v>
      </c>
      <c r="U105" s="151"/>
      <c r="V105" s="151"/>
      <c r="W105" s="52">
        <v>252</v>
      </c>
      <c r="X105" s="38" t="s">
        <v>0</v>
      </c>
    </row>
    <row r="106" spans="1:24" ht="10.5" customHeight="1" x14ac:dyDescent="0.2">
      <c r="A106" s="143" t="s">
        <v>0</v>
      </c>
      <c r="B106" s="143"/>
      <c r="C106" s="143" t="s">
        <v>25</v>
      </c>
      <c r="D106" s="143"/>
      <c r="E106" s="171">
        <v>34</v>
      </c>
      <c r="F106" s="171"/>
      <c r="G106" s="171"/>
      <c r="H106" s="171"/>
      <c r="I106" s="171">
        <v>73</v>
      </c>
      <c r="J106" s="171"/>
      <c r="K106" s="171">
        <v>82</v>
      </c>
      <c r="L106" s="171"/>
      <c r="M106" s="171">
        <v>93</v>
      </c>
      <c r="N106" s="171"/>
      <c r="O106" s="171"/>
      <c r="P106" s="171">
        <v>150</v>
      </c>
      <c r="Q106" s="171"/>
      <c r="R106" s="171"/>
      <c r="S106" s="171"/>
      <c r="T106" s="171">
        <v>240</v>
      </c>
      <c r="U106" s="171"/>
      <c r="V106" s="171"/>
      <c r="W106" s="54">
        <v>269</v>
      </c>
      <c r="X106" s="43" t="s">
        <v>0</v>
      </c>
    </row>
    <row r="107" spans="1:24" ht="11.25" customHeight="1" x14ac:dyDescent="0.2">
      <c r="A107" s="142" t="s">
        <v>0</v>
      </c>
      <c r="B107" s="142"/>
      <c r="C107" s="142" t="s">
        <v>26</v>
      </c>
      <c r="D107" s="142"/>
      <c r="E107" s="151">
        <v>33</v>
      </c>
      <c r="F107" s="151"/>
      <c r="G107" s="151"/>
      <c r="H107" s="151"/>
      <c r="I107" s="151">
        <v>66</v>
      </c>
      <c r="J107" s="151"/>
      <c r="K107" s="151">
        <v>84</v>
      </c>
      <c r="L107" s="151"/>
      <c r="M107" s="151">
        <v>76</v>
      </c>
      <c r="N107" s="151"/>
      <c r="O107" s="151"/>
      <c r="P107" s="151">
        <v>123</v>
      </c>
      <c r="Q107" s="151"/>
      <c r="R107" s="151"/>
      <c r="S107" s="151"/>
      <c r="T107" s="151">
        <v>172</v>
      </c>
      <c r="U107" s="151"/>
      <c r="V107" s="151"/>
      <c r="W107" s="52">
        <v>143</v>
      </c>
      <c r="X107" s="38" t="s">
        <v>0</v>
      </c>
    </row>
    <row r="108" spans="1:24" ht="11.25" customHeight="1" x14ac:dyDescent="0.2">
      <c r="A108" s="143" t="s">
        <v>0</v>
      </c>
      <c r="B108" s="143"/>
      <c r="C108" s="143" t="s">
        <v>27</v>
      </c>
      <c r="D108" s="143"/>
      <c r="E108" s="171">
        <v>20</v>
      </c>
      <c r="F108" s="171"/>
      <c r="G108" s="171"/>
      <c r="H108" s="171"/>
      <c r="I108" s="171">
        <v>59</v>
      </c>
      <c r="J108" s="171"/>
      <c r="K108" s="171">
        <v>82</v>
      </c>
      <c r="L108" s="171"/>
      <c r="M108" s="171">
        <v>86</v>
      </c>
      <c r="N108" s="171"/>
      <c r="O108" s="171"/>
      <c r="P108" s="171">
        <v>113</v>
      </c>
      <c r="Q108" s="171"/>
      <c r="R108" s="171"/>
      <c r="S108" s="171"/>
      <c r="T108" s="171">
        <v>105</v>
      </c>
      <c r="U108" s="171"/>
      <c r="V108" s="171"/>
      <c r="W108" s="54">
        <v>60</v>
      </c>
      <c r="X108" s="48" t="s">
        <v>0</v>
      </c>
    </row>
    <row r="109" spans="1:24" ht="11.25" customHeight="1" x14ac:dyDescent="0.2">
      <c r="A109" s="142" t="s">
        <v>0</v>
      </c>
      <c r="B109" s="142"/>
      <c r="C109" s="142" t="s">
        <v>28</v>
      </c>
      <c r="D109" s="142"/>
      <c r="E109" s="151">
        <v>45</v>
      </c>
      <c r="F109" s="151"/>
      <c r="G109" s="151"/>
      <c r="H109" s="151"/>
      <c r="I109" s="151">
        <v>145</v>
      </c>
      <c r="J109" s="151"/>
      <c r="K109" s="151">
        <v>174</v>
      </c>
      <c r="L109" s="151"/>
      <c r="M109" s="151">
        <v>245</v>
      </c>
      <c r="N109" s="151"/>
      <c r="O109" s="151"/>
      <c r="P109" s="151">
        <v>245</v>
      </c>
      <c r="Q109" s="151"/>
      <c r="R109" s="151"/>
      <c r="S109" s="151"/>
      <c r="T109" s="151">
        <v>193</v>
      </c>
      <c r="U109" s="151"/>
      <c r="V109" s="151"/>
      <c r="W109" s="52">
        <v>74</v>
      </c>
      <c r="X109" s="38" t="s">
        <v>0</v>
      </c>
    </row>
    <row r="110" spans="1:24" ht="11.25" customHeight="1" x14ac:dyDescent="0.2">
      <c r="A110" s="143" t="s">
        <v>0</v>
      </c>
      <c r="B110" s="143"/>
      <c r="C110" s="143" t="s">
        <v>29</v>
      </c>
      <c r="D110" s="143"/>
      <c r="E110" s="171">
        <v>17</v>
      </c>
      <c r="F110" s="171"/>
      <c r="G110" s="171"/>
      <c r="H110" s="171"/>
      <c r="I110" s="171">
        <v>106</v>
      </c>
      <c r="J110" s="171"/>
      <c r="K110" s="171">
        <v>136</v>
      </c>
      <c r="L110" s="171"/>
      <c r="M110" s="171">
        <v>217</v>
      </c>
      <c r="N110" s="171"/>
      <c r="O110" s="171"/>
      <c r="P110" s="171">
        <v>215</v>
      </c>
      <c r="Q110" s="171"/>
      <c r="R110" s="171"/>
      <c r="S110" s="171"/>
      <c r="T110" s="171">
        <v>105</v>
      </c>
      <c r="U110" s="171"/>
      <c r="V110" s="171"/>
      <c r="W110" s="54">
        <v>32</v>
      </c>
      <c r="X110" s="38" t="s">
        <v>0</v>
      </c>
    </row>
    <row r="111" spans="1:24" ht="11.25" customHeight="1" x14ac:dyDescent="0.2">
      <c r="A111" s="142" t="s">
        <v>0</v>
      </c>
      <c r="B111" s="142"/>
      <c r="C111" s="142" t="s">
        <v>30</v>
      </c>
      <c r="D111" s="142"/>
      <c r="E111" s="151">
        <v>2</v>
      </c>
      <c r="F111" s="151"/>
      <c r="G111" s="151"/>
      <c r="H111" s="151"/>
      <c r="I111" s="151">
        <v>31</v>
      </c>
      <c r="J111" s="151"/>
      <c r="K111" s="151">
        <v>31</v>
      </c>
      <c r="L111" s="151"/>
      <c r="M111" s="151">
        <v>71</v>
      </c>
      <c r="N111" s="151"/>
      <c r="O111" s="151"/>
      <c r="P111" s="151">
        <v>103</v>
      </c>
      <c r="Q111" s="151"/>
      <c r="R111" s="151"/>
      <c r="S111" s="151"/>
      <c r="T111" s="151">
        <v>76</v>
      </c>
      <c r="U111" s="151"/>
      <c r="V111" s="151"/>
      <c r="W111" s="52">
        <v>8</v>
      </c>
      <c r="X111" s="38" t="s">
        <v>0</v>
      </c>
    </row>
    <row r="112" spans="1:24" ht="11.25" customHeight="1" x14ac:dyDescent="0.2">
      <c r="A112" s="143" t="s">
        <v>0</v>
      </c>
      <c r="B112" s="143"/>
      <c r="C112" s="143" t="s">
        <v>31</v>
      </c>
      <c r="D112" s="143"/>
      <c r="E112" s="171">
        <v>0</v>
      </c>
      <c r="F112" s="171"/>
      <c r="G112" s="171"/>
      <c r="H112" s="171"/>
      <c r="I112" s="171">
        <v>8</v>
      </c>
      <c r="J112" s="171"/>
      <c r="K112" s="171">
        <v>21</v>
      </c>
      <c r="L112" s="171"/>
      <c r="M112" s="171">
        <v>32</v>
      </c>
      <c r="N112" s="171"/>
      <c r="O112" s="171"/>
      <c r="P112" s="171">
        <v>36</v>
      </c>
      <c r="Q112" s="171"/>
      <c r="R112" s="171"/>
      <c r="S112" s="171"/>
      <c r="T112" s="171">
        <v>7</v>
      </c>
      <c r="U112" s="171"/>
      <c r="V112" s="171"/>
      <c r="W112" s="54">
        <v>6</v>
      </c>
      <c r="X112" s="48" t="s">
        <v>0</v>
      </c>
    </row>
    <row r="113" spans="1:24" ht="11.25" customHeight="1" x14ac:dyDescent="0.2">
      <c r="A113" s="142" t="s">
        <v>0</v>
      </c>
      <c r="B113" s="142"/>
      <c r="C113" s="142" t="s">
        <v>32</v>
      </c>
      <c r="D113" s="142"/>
      <c r="E113" s="151">
        <v>0</v>
      </c>
      <c r="F113" s="151"/>
      <c r="G113" s="151"/>
      <c r="H113" s="151"/>
      <c r="I113" s="151">
        <v>9</v>
      </c>
      <c r="J113" s="151"/>
      <c r="K113" s="151">
        <v>10</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30889</v>
      </c>
      <c r="F115" s="145"/>
      <c r="G115" s="145"/>
      <c r="H115" s="145"/>
      <c r="I115" s="145">
        <v>50996</v>
      </c>
      <c r="J115" s="145"/>
      <c r="K115" s="145">
        <v>52287</v>
      </c>
      <c r="L115" s="145"/>
      <c r="M115" s="145">
        <v>57415</v>
      </c>
      <c r="N115" s="145"/>
      <c r="O115" s="145"/>
      <c r="P115" s="145">
        <v>49234</v>
      </c>
      <c r="Q115" s="145"/>
      <c r="R115" s="145"/>
      <c r="S115" s="145"/>
      <c r="T115" s="145">
        <v>29465</v>
      </c>
      <c r="U115" s="145"/>
      <c r="V115" s="145"/>
      <c r="W115" s="53">
        <v>19955</v>
      </c>
      <c r="X115" s="41" t="s">
        <v>0</v>
      </c>
    </row>
    <row r="116" spans="1:24" ht="11.25" customHeight="1" x14ac:dyDescent="0.2">
      <c r="A116" s="143" t="s">
        <v>0</v>
      </c>
      <c r="B116" s="143"/>
      <c r="C116" s="143" t="s">
        <v>54</v>
      </c>
      <c r="D116" s="143"/>
      <c r="E116" s="157">
        <v>38665</v>
      </c>
      <c r="F116" s="157"/>
      <c r="G116" s="157"/>
      <c r="H116" s="157"/>
      <c r="I116" s="157">
        <v>56989</v>
      </c>
      <c r="J116" s="157"/>
      <c r="K116" s="157">
        <v>60323</v>
      </c>
      <c r="L116" s="157"/>
      <c r="M116" s="157">
        <v>62255</v>
      </c>
      <c r="N116" s="157"/>
      <c r="O116" s="157"/>
      <c r="P116" s="157">
        <v>54988</v>
      </c>
      <c r="Q116" s="157"/>
      <c r="R116" s="157"/>
      <c r="S116" s="157"/>
      <c r="T116" s="157">
        <v>42485</v>
      </c>
      <c r="U116" s="157"/>
      <c r="V116" s="157"/>
      <c r="W116" s="55">
        <v>27965</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20.5</v>
      </c>
      <c r="F121" s="141"/>
      <c r="G121" s="141"/>
      <c r="H121" s="141"/>
      <c r="I121" s="141">
        <v>14.2</v>
      </c>
      <c r="J121" s="141"/>
      <c r="K121" s="141">
        <v>10.7</v>
      </c>
      <c r="L121" s="141"/>
      <c r="M121" s="141">
        <v>12.1</v>
      </c>
      <c r="N121" s="141"/>
      <c r="O121" s="141"/>
      <c r="P121" s="141">
        <v>18.399999999999999</v>
      </c>
      <c r="Q121" s="141"/>
      <c r="R121" s="141"/>
      <c r="S121" s="141"/>
      <c r="T121" s="141">
        <v>20.9</v>
      </c>
      <c r="U121" s="141"/>
      <c r="V121" s="141"/>
      <c r="W121" s="49">
        <v>29.9</v>
      </c>
      <c r="X121" s="38" t="s">
        <v>0</v>
      </c>
    </row>
    <row r="122" spans="1:24" ht="11.25" customHeight="1" x14ac:dyDescent="0.2">
      <c r="A122" s="143" t="s">
        <v>0</v>
      </c>
      <c r="B122" s="143"/>
      <c r="C122" s="143" t="s">
        <v>25</v>
      </c>
      <c r="D122" s="143"/>
      <c r="E122" s="163">
        <v>17.899999999999999</v>
      </c>
      <c r="F122" s="163"/>
      <c r="G122" s="163"/>
      <c r="H122" s="163"/>
      <c r="I122" s="163">
        <v>12.6</v>
      </c>
      <c r="J122" s="163"/>
      <c r="K122" s="163">
        <v>11.8</v>
      </c>
      <c r="L122" s="163"/>
      <c r="M122" s="163">
        <v>9.9</v>
      </c>
      <c r="N122" s="163"/>
      <c r="O122" s="163"/>
      <c r="P122" s="163">
        <v>12.4</v>
      </c>
      <c r="Q122" s="163"/>
      <c r="R122" s="163"/>
      <c r="S122" s="163"/>
      <c r="T122" s="163">
        <v>21.1</v>
      </c>
      <c r="U122" s="163"/>
      <c r="V122" s="163"/>
      <c r="W122" s="47">
        <v>31.9</v>
      </c>
      <c r="X122" s="48" t="s">
        <v>0</v>
      </c>
    </row>
    <row r="123" spans="1:24" ht="11.25" customHeight="1" x14ac:dyDescent="0.2">
      <c r="A123" s="142" t="s">
        <v>0</v>
      </c>
      <c r="B123" s="142"/>
      <c r="C123" s="142" t="s">
        <v>26</v>
      </c>
      <c r="D123" s="142"/>
      <c r="E123" s="141">
        <v>17.399999999999999</v>
      </c>
      <c r="F123" s="141"/>
      <c r="G123" s="141"/>
      <c r="H123" s="141"/>
      <c r="I123" s="141">
        <v>11.4</v>
      </c>
      <c r="J123" s="141"/>
      <c r="K123" s="141">
        <v>12.1</v>
      </c>
      <c r="L123" s="141"/>
      <c r="M123" s="141">
        <v>8.1</v>
      </c>
      <c r="N123" s="141"/>
      <c r="O123" s="141"/>
      <c r="P123" s="141">
        <v>10.199999999999999</v>
      </c>
      <c r="Q123" s="141"/>
      <c r="R123" s="141"/>
      <c r="S123" s="141"/>
      <c r="T123" s="141">
        <v>15.1</v>
      </c>
      <c r="U123" s="141"/>
      <c r="V123" s="141"/>
      <c r="W123" s="49">
        <v>16.899999999999999</v>
      </c>
      <c r="X123" s="38" t="s">
        <v>0</v>
      </c>
    </row>
    <row r="124" spans="1:24" ht="11.25" customHeight="1" x14ac:dyDescent="0.2">
      <c r="A124" s="143" t="s">
        <v>0</v>
      </c>
      <c r="B124" s="143"/>
      <c r="C124" s="143" t="s">
        <v>27</v>
      </c>
      <c r="D124" s="143"/>
      <c r="E124" s="163">
        <v>10.5</v>
      </c>
      <c r="F124" s="163"/>
      <c r="G124" s="163"/>
      <c r="H124" s="163"/>
      <c r="I124" s="163">
        <v>10.199999999999999</v>
      </c>
      <c r="J124" s="163"/>
      <c r="K124" s="163">
        <v>11.8</v>
      </c>
      <c r="L124" s="163"/>
      <c r="M124" s="163">
        <v>9.1999999999999993</v>
      </c>
      <c r="N124" s="163"/>
      <c r="O124" s="163"/>
      <c r="P124" s="163">
        <v>9.4</v>
      </c>
      <c r="Q124" s="163"/>
      <c r="R124" s="163"/>
      <c r="S124" s="163"/>
      <c r="T124" s="163">
        <v>9.1999999999999993</v>
      </c>
      <c r="U124" s="163"/>
      <c r="V124" s="163"/>
      <c r="W124" s="47">
        <v>7.1</v>
      </c>
      <c r="X124" s="48" t="s">
        <v>0</v>
      </c>
    </row>
    <row r="125" spans="1:24" ht="11.25" customHeight="1" x14ac:dyDescent="0.2">
      <c r="A125" s="142" t="s">
        <v>0</v>
      </c>
      <c r="B125" s="142"/>
      <c r="C125" s="142" t="s">
        <v>28</v>
      </c>
      <c r="D125" s="142"/>
      <c r="E125" s="141">
        <v>23.7</v>
      </c>
      <c r="F125" s="141"/>
      <c r="G125" s="141"/>
      <c r="H125" s="141"/>
      <c r="I125" s="141">
        <v>25.1</v>
      </c>
      <c r="J125" s="141"/>
      <c r="K125" s="141">
        <v>25.1</v>
      </c>
      <c r="L125" s="141"/>
      <c r="M125" s="141">
        <v>26.2</v>
      </c>
      <c r="N125" s="141"/>
      <c r="O125" s="141"/>
      <c r="P125" s="141">
        <v>20.3</v>
      </c>
      <c r="Q125" s="141"/>
      <c r="R125" s="141"/>
      <c r="S125" s="141"/>
      <c r="T125" s="141">
        <v>17</v>
      </c>
      <c r="U125" s="141"/>
      <c r="V125" s="141"/>
      <c r="W125" s="49">
        <v>8.8000000000000007</v>
      </c>
      <c r="X125" s="38" t="s">
        <v>0</v>
      </c>
    </row>
    <row r="126" spans="1:24" ht="11.25" customHeight="1" x14ac:dyDescent="0.2">
      <c r="A126" s="143" t="s">
        <v>0</v>
      </c>
      <c r="B126" s="143"/>
      <c r="C126" s="143" t="s">
        <v>29</v>
      </c>
      <c r="D126" s="143"/>
      <c r="E126" s="163">
        <v>8.9</v>
      </c>
      <c r="F126" s="163"/>
      <c r="G126" s="163"/>
      <c r="H126" s="163"/>
      <c r="I126" s="163">
        <v>18.3</v>
      </c>
      <c r="J126" s="163"/>
      <c r="K126" s="163">
        <v>19.600000000000001</v>
      </c>
      <c r="L126" s="163"/>
      <c r="M126" s="163">
        <v>23.2</v>
      </c>
      <c r="N126" s="163"/>
      <c r="O126" s="163"/>
      <c r="P126" s="163">
        <v>17.8</v>
      </c>
      <c r="Q126" s="163"/>
      <c r="R126" s="163"/>
      <c r="S126" s="163"/>
      <c r="T126" s="163">
        <v>9.1999999999999993</v>
      </c>
      <c r="U126" s="163"/>
      <c r="V126" s="163"/>
      <c r="W126" s="47">
        <v>3.8</v>
      </c>
      <c r="X126" s="48" t="s">
        <v>0</v>
      </c>
    </row>
    <row r="127" spans="1:24" ht="11.25" customHeight="1" x14ac:dyDescent="0.2">
      <c r="A127" s="142" t="s">
        <v>0</v>
      </c>
      <c r="B127" s="142"/>
      <c r="C127" s="142" t="s">
        <v>30</v>
      </c>
      <c r="D127" s="142"/>
      <c r="E127" s="141">
        <v>1.1000000000000001</v>
      </c>
      <c r="F127" s="141"/>
      <c r="G127" s="141"/>
      <c r="H127" s="141"/>
      <c r="I127" s="141">
        <v>5.4</v>
      </c>
      <c r="J127" s="141"/>
      <c r="K127" s="141">
        <v>4.5</v>
      </c>
      <c r="L127" s="141"/>
      <c r="M127" s="141">
        <v>7.6</v>
      </c>
      <c r="N127" s="141"/>
      <c r="O127" s="141"/>
      <c r="P127" s="141">
        <v>8.5</v>
      </c>
      <c r="Q127" s="141"/>
      <c r="R127" s="141"/>
      <c r="S127" s="141"/>
      <c r="T127" s="141">
        <v>6.7</v>
      </c>
      <c r="U127" s="141"/>
      <c r="V127" s="141"/>
      <c r="W127" s="49">
        <v>0.9</v>
      </c>
      <c r="X127" s="38" t="s">
        <v>0</v>
      </c>
    </row>
    <row r="128" spans="1:24" ht="11.25" customHeight="1" x14ac:dyDescent="0.2">
      <c r="A128" s="143" t="s">
        <v>0</v>
      </c>
      <c r="B128" s="143"/>
      <c r="C128" s="143" t="s">
        <v>31</v>
      </c>
      <c r="D128" s="143"/>
      <c r="E128" s="163">
        <v>0</v>
      </c>
      <c r="F128" s="163"/>
      <c r="G128" s="163"/>
      <c r="H128" s="163"/>
      <c r="I128" s="163">
        <v>1.4</v>
      </c>
      <c r="J128" s="163"/>
      <c r="K128" s="163">
        <v>3</v>
      </c>
      <c r="L128" s="163"/>
      <c r="M128" s="163">
        <v>3.4</v>
      </c>
      <c r="N128" s="163"/>
      <c r="O128" s="163"/>
      <c r="P128" s="163">
        <v>3</v>
      </c>
      <c r="Q128" s="163"/>
      <c r="R128" s="163"/>
      <c r="S128" s="163"/>
      <c r="T128" s="163">
        <v>0.6</v>
      </c>
      <c r="U128" s="163"/>
      <c r="V128" s="163"/>
      <c r="W128" s="47">
        <v>0.7</v>
      </c>
      <c r="X128" s="48" t="s">
        <v>0</v>
      </c>
    </row>
    <row r="129" spans="1:24" ht="11.25" customHeight="1" x14ac:dyDescent="0.2">
      <c r="A129" s="142" t="s">
        <v>0</v>
      </c>
      <c r="B129" s="142"/>
      <c r="C129" s="142" t="s">
        <v>32</v>
      </c>
      <c r="D129" s="142"/>
      <c r="E129" s="141">
        <v>0</v>
      </c>
      <c r="F129" s="141"/>
      <c r="G129" s="141"/>
      <c r="H129" s="141"/>
      <c r="I129" s="141">
        <v>1.6</v>
      </c>
      <c r="J129" s="141"/>
      <c r="K129" s="141">
        <v>1.4</v>
      </c>
      <c r="L129" s="141"/>
      <c r="M129" s="141">
        <v>0.2</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181</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182</v>
      </c>
      <c r="H5" s="134"/>
      <c r="I5" s="134"/>
      <c r="J5" s="134"/>
      <c r="K5" s="134"/>
      <c r="L5" s="134"/>
      <c r="M5" s="134"/>
      <c r="N5" s="134"/>
      <c r="O5" s="134"/>
      <c r="P5" s="134"/>
      <c r="Q5" s="134"/>
      <c r="R5" s="134"/>
      <c r="S5" s="134"/>
      <c r="T5" s="134"/>
      <c r="U5" s="154" t="s">
        <v>173</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174</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4000</v>
      </c>
      <c r="L11" s="151"/>
      <c r="M11" s="151"/>
      <c r="N11" s="151">
        <v>4001</v>
      </c>
      <c r="O11" s="151"/>
      <c r="P11" s="151"/>
      <c r="Q11" s="151"/>
      <c r="R11" s="151">
        <v>1</v>
      </c>
      <c r="S11" s="151"/>
      <c r="T11" s="151"/>
      <c r="U11" s="151"/>
      <c r="V11" s="167">
        <v>0.01</v>
      </c>
      <c r="W11" s="167"/>
      <c r="X11" s="41" t="s">
        <v>0</v>
      </c>
    </row>
    <row r="12" spans="1:24" ht="11.25" customHeight="1" x14ac:dyDescent="0.2">
      <c r="A12" s="143" t="s">
        <v>0</v>
      </c>
      <c r="B12" s="143"/>
      <c r="C12" s="169" t="s">
        <v>14</v>
      </c>
      <c r="D12" s="169"/>
      <c r="E12" s="169"/>
      <c r="F12" s="143" t="s">
        <v>0</v>
      </c>
      <c r="G12" s="143"/>
      <c r="H12" s="150" t="s">
        <v>0</v>
      </c>
      <c r="I12" s="150"/>
      <c r="J12" s="150"/>
      <c r="K12" s="171">
        <v>1712</v>
      </c>
      <c r="L12" s="171"/>
      <c r="M12" s="171"/>
      <c r="N12" s="171">
        <v>1724</v>
      </c>
      <c r="O12" s="171"/>
      <c r="P12" s="171"/>
      <c r="Q12" s="171"/>
      <c r="R12" s="171">
        <v>12</v>
      </c>
      <c r="S12" s="171"/>
      <c r="T12" s="171"/>
      <c r="U12" s="171"/>
      <c r="V12" s="174">
        <v>0.14000000000000001</v>
      </c>
      <c r="W12" s="174"/>
      <c r="X12" s="43" t="s">
        <v>0</v>
      </c>
    </row>
    <row r="13" spans="1:24" ht="11.25" customHeight="1" x14ac:dyDescent="0.2">
      <c r="A13" s="142" t="s">
        <v>0</v>
      </c>
      <c r="B13" s="142"/>
      <c r="C13" s="164" t="s">
        <v>15</v>
      </c>
      <c r="D13" s="164"/>
      <c r="E13" s="164"/>
      <c r="F13" s="142" t="s">
        <v>0</v>
      </c>
      <c r="G13" s="142"/>
      <c r="H13" s="144" t="s">
        <v>0</v>
      </c>
      <c r="I13" s="144"/>
      <c r="J13" s="144"/>
      <c r="K13" s="172">
        <v>47.2</v>
      </c>
      <c r="L13" s="172"/>
      <c r="M13" s="172"/>
      <c r="N13" s="172">
        <v>48.6</v>
      </c>
      <c r="O13" s="172"/>
      <c r="P13" s="172"/>
      <c r="Q13" s="172"/>
      <c r="R13" s="172">
        <v>1.4</v>
      </c>
      <c r="S13" s="172"/>
      <c r="T13" s="172"/>
      <c r="U13" s="172"/>
      <c r="V13" s="167">
        <v>0.59</v>
      </c>
      <c r="W13" s="167"/>
      <c r="X13" s="41" t="s">
        <v>0</v>
      </c>
    </row>
    <row r="14" spans="1:24" ht="11.25" customHeight="1" x14ac:dyDescent="0.2">
      <c r="A14" s="143" t="s">
        <v>0</v>
      </c>
      <c r="B14" s="143"/>
      <c r="C14" s="169" t="s">
        <v>16</v>
      </c>
      <c r="D14" s="169"/>
      <c r="E14" s="169"/>
      <c r="F14" s="143" t="s">
        <v>0</v>
      </c>
      <c r="G14" s="143"/>
      <c r="H14" s="150" t="s">
        <v>0</v>
      </c>
      <c r="I14" s="150"/>
      <c r="J14" s="150"/>
      <c r="K14" s="166">
        <v>2.31</v>
      </c>
      <c r="L14" s="166"/>
      <c r="M14" s="166"/>
      <c r="N14" s="166">
        <v>2.29</v>
      </c>
      <c r="O14" s="166"/>
      <c r="P14" s="166"/>
      <c r="Q14" s="166"/>
      <c r="R14" s="168">
        <v>-0.02</v>
      </c>
      <c r="S14" s="168"/>
      <c r="T14" s="168"/>
      <c r="U14" s="168"/>
      <c r="V14" s="174">
        <v>-0.17</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1712</v>
      </c>
      <c r="N18" s="151"/>
      <c r="O18" s="151"/>
      <c r="P18" s="144" t="s">
        <v>23</v>
      </c>
      <c r="Q18" s="144"/>
      <c r="R18" s="144"/>
      <c r="S18" s="144"/>
      <c r="T18" s="151">
        <v>1724</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283</v>
      </c>
      <c r="N19" s="171"/>
      <c r="O19" s="171"/>
      <c r="P19" s="163">
        <v>16.5</v>
      </c>
      <c r="Q19" s="163"/>
      <c r="R19" s="163"/>
      <c r="S19" s="163"/>
      <c r="T19" s="171">
        <v>266</v>
      </c>
      <c r="U19" s="171"/>
      <c r="V19" s="171"/>
      <c r="W19" s="47">
        <v>15.4</v>
      </c>
      <c r="X19" s="48" t="s">
        <v>0</v>
      </c>
    </row>
    <row r="20" spans="1:24" ht="10.5" customHeight="1" x14ac:dyDescent="0.2">
      <c r="A20" s="142" t="s">
        <v>0</v>
      </c>
      <c r="B20" s="142"/>
      <c r="C20" s="161" t="s">
        <v>25</v>
      </c>
      <c r="D20" s="161"/>
      <c r="E20" s="161"/>
      <c r="F20" s="161"/>
      <c r="G20" s="161"/>
      <c r="H20" s="161"/>
      <c r="I20" s="144" t="s">
        <v>0</v>
      </c>
      <c r="J20" s="144"/>
      <c r="K20" s="144" t="s">
        <v>0</v>
      </c>
      <c r="L20" s="144"/>
      <c r="M20" s="151">
        <v>249</v>
      </c>
      <c r="N20" s="151"/>
      <c r="O20" s="151"/>
      <c r="P20" s="141">
        <v>14.5</v>
      </c>
      <c r="Q20" s="141"/>
      <c r="R20" s="141"/>
      <c r="S20" s="141"/>
      <c r="T20" s="151">
        <v>246</v>
      </c>
      <c r="U20" s="151"/>
      <c r="V20" s="151"/>
      <c r="W20" s="49">
        <v>14.3</v>
      </c>
      <c r="X20" s="38" t="s">
        <v>0</v>
      </c>
    </row>
    <row r="21" spans="1:24" ht="10.5" customHeight="1" x14ac:dyDescent="0.2">
      <c r="A21" s="143" t="s">
        <v>0</v>
      </c>
      <c r="B21" s="143"/>
      <c r="C21" s="159" t="s">
        <v>26</v>
      </c>
      <c r="D21" s="159"/>
      <c r="E21" s="159"/>
      <c r="F21" s="159"/>
      <c r="G21" s="159"/>
      <c r="H21" s="159"/>
      <c r="I21" s="150" t="s">
        <v>0</v>
      </c>
      <c r="J21" s="150"/>
      <c r="K21" s="150" t="s">
        <v>0</v>
      </c>
      <c r="L21" s="150"/>
      <c r="M21" s="171">
        <v>247</v>
      </c>
      <c r="N21" s="171"/>
      <c r="O21" s="171"/>
      <c r="P21" s="163">
        <v>14.4</v>
      </c>
      <c r="Q21" s="163"/>
      <c r="R21" s="163"/>
      <c r="S21" s="163"/>
      <c r="T21" s="171">
        <v>209</v>
      </c>
      <c r="U21" s="171"/>
      <c r="V21" s="171"/>
      <c r="W21" s="47">
        <v>12.1</v>
      </c>
      <c r="X21" s="43" t="s">
        <v>0</v>
      </c>
    </row>
    <row r="22" spans="1:24" ht="11.25" customHeight="1" x14ac:dyDescent="0.2">
      <c r="A22" s="142" t="s">
        <v>0</v>
      </c>
      <c r="B22" s="142"/>
      <c r="C22" s="161" t="s">
        <v>27</v>
      </c>
      <c r="D22" s="161"/>
      <c r="E22" s="161"/>
      <c r="F22" s="161"/>
      <c r="G22" s="161"/>
      <c r="H22" s="161"/>
      <c r="I22" s="144" t="s">
        <v>0</v>
      </c>
      <c r="J22" s="144"/>
      <c r="K22" s="144" t="s">
        <v>0</v>
      </c>
      <c r="L22" s="144"/>
      <c r="M22" s="151">
        <v>270</v>
      </c>
      <c r="N22" s="151"/>
      <c r="O22" s="151"/>
      <c r="P22" s="141">
        <v>15.8</v>
      </c>
      <c r="Q22" s="141"/>
      <c r="R22" s="141"/>
      <c r="S22" s="141"/>
      <c r="T22" s="151">
        <v>155</v>
      </c>
      <c r="U22" s="151"/>
      <c r="V22" s="151"/>
      <c r="W22" s="49">
        <v>9</v>
      </c>
      <c r="X22" s="38" t="s">
        <v>0</v>
      </c>
    </row>
    <row r="23" spans="1:24" ht="11.25" customHeight="1" x14ac:dyDescent="0.2">
      <c r="A23" s="143" t="s">
        <v>0</v>
      </c>
      <c r="B23" s="143"/>
      <c r="C23" s="159" t="s">
        <v>28</v>
      </c>
      <c r="D23" s="159"/>
      <c r="E23" s="159"/>
      <c r="F23" s="159"/>
      <c r="G23" s="159"/>
      <c r="H23" s="159"/>
      <c r="I23" s="150" t="s">
        <v>0</v>
      </c>
      <c r="J23" s="150"/>
      <c r="K23" s="150" t="s">
        <v>0</v>
      </c>
      <c r="L23" s="150"/>
      <c r="M23" s="171">
        <v>374</v>
      </c>
      <c r="N23" s="171"/>
      <c r="O23" s="171"/>
      <c r="P23" s="163">
        <v>21.8</v>
      </c>
      <c r="Q23" s="163"/>
      <c r="R23" s="163"/>
      <c r="S23" s="163"/>
      <c r="T23" s="171">
        <v>459</v>
      </c>
      <c r="U23" s="171"/>
      <c r="V23" s="171"/>
      <c r="W23" s="47">
        <v>26.6</v>
      </c>
      <c r="X23" s="48" t="s">
        <v>0</v>
      </c>
    </row>
    <row r="24" spans="1:24" ht="11.25" customHeight="1" x14ac:dyDescent="0.2">
      <c r="A24" s="142" t="s">
        <v>0</v>
      </c>
      <c r="B24" s="142"/>
      <c r="C24" s="161" t="s">
        <v>29</v>
      </c>
      <c r="D24" s="161"/>
      <c r="E24" s="161"/>
      <c r="F24" s="161"/>
      <c r="G24" s="161"/>
      <c r="H24" s="161"/>
      <c r="I24" s="144" t="s">
        <v>0</v>
      </c>
      <c r="J24" s="144"/>
      <c r="K24" s="144" t="s">
        <v>0</v>
      </c>
      <c r="L24" s="144"/>
      <c r="M24" s="151">
        <v>160</v>
      </c>
      <c r="N24" s="151"/>
      <c r="O24" s="151"/>
      <c r="P24" s="141">
        <v>9.3000000000000007</v>
      </c>
      <c r="Q24" s="141"/>
      <c r="R24" s="141"/>
      <c r="S24" s="141"/>
      <c r="T24" s="151">
        <v>242</v>
      </c>
      <c r="U24" s="151"/>
      <c r="V24" s="151"/>
      <c r="W24" s="49">
        <v>14</v>
      </c>
      <c r="X24" s="38" t="s">
        <v>0</v>
      </c>
    </row>
    <row r="25" spans="1:24" ht="11.25" customHeight="1" x14ac:dyDescent="0.2">
      <c r="A25" s="143" t="s">
        <v>0</v>
      </c>
      <c r="B25" s="143"/>
      <c r="C25" s="159" t="s">
        <v>30</v>
      </c>
      <c r="D25" s="159"/>
      <c r="E25" s="159"/>
      <c r="F25" s="159"/>
      <c r="G25" s="159"/>
      <c r="H25" s="159"/>
      <c r="I25" s="150" t="s">
        <v>0</v>
      </c>
      <c r="J25" s="150"/>
      <c r="K25" s="150" t="s">
        <v>0</v>
      </c>
      <c r="L25" s="150"/>
      <c r="M25" s="171">
        <v>108</v>
      </c>
      <c r="N25" s="171"/>
      <c r="O25" s="171"/>
      <c r="P25" s="163">
        <v>6.3</v>
      </c>
      <c r="Q25" s="163"/>
      <c r="R25" s="163"/>
      <c r="S25" s="163"/>
      <c r="T25" s="171">
        <v>121</v>
      </c>
      <c r="U25" s="171"/>
      <c r="V25" s="171"/>
      <c r="W25" s="47">
        <v>7</v>
      </c>
      <c r="X25" s="48" t="s">
        <v>0</v>
      </c>
    </row>
    <row r="26" spans="1:24" ht="11.25" customHeight="1" x14ac:dyDescent="0.2">
      <c r="A26" s="142" t="s">
        <v>0</v>
      </c>
      <c r="B26" s="142"/>
      <c r="C26" s="161" t="s">
        <v>31</v>
      </c>
      <c r="D26" s="161"/>
      <c r="E26" s="161"/>
      <c r="F26" s="161"/>
      <c r="G26" s="161"/>
      <c r="H26" s="161"/>
      <c r="I26" s="144" t="s">
        <v>0</v>
      </c>
      <c r="J26" s="144"/>
      <c r="K26" s="144" t="s">
        <v>0</v>
      </c>
      <c r="L26" s="144"/>
      <c r="M26" s="151">
        <v>17</v>
      </c>
      <c r="N26" s="151"/>
      <c r="O26" s="151"/>
      <c r="P26" s="141">
        <v>1</v>
      </c>
      <c r="Q26" s="141"/>
      <c r="R26" s="141"/>
      <c r="S26" s="141"/>
      <c r="T26" s="151">
        <v>21</v>
      </c>
      <c r="U26" s="151"/>
      <c r="V26" s="151"/>
      <c r="W26" s="49">
        <v>1.2</v>
      </c>
      <c r="X26" s="38" t="s">
        <v>0</v>
      </c>
    </row>
    <row r="27" spans="1:24" ht="11.25" customHeight="1" x14ac:dyDescent="0.2">
      <c r="A27" s="143" t="s">
        <v>0</v>
      </c>
      <c r="B27" s="143"/>
      <c r="C27" s="159" t="s">
        <v>32</v>
      </c>
      <c r="D27" s="159"/>
      <c r="E27" s="159"/>
      <c r="F27" s="159"/>
      <c r="G27" s="159"/>
      <c r="H27" s="159"/>
      <c r="I27" s="150" t="s">
        <v>0</v>
      </c>
      <c r="J27" s="150"/>
      <c r="K27" s="150" t="s">
        <v>0</v>
      </c>
      <c r="L27" s="150"/>
      <c r="M27" s="171">
        <v>4</v>
      </c>
      <c r="N27" s="171"/>
      <c r="O27" s="171"/>
      <c r="P27" s="163">
        <v>0.2</v>
      </c>
      <c r="Q27" s="163"/>
      <c r="R27" s="163"/>
      <c r="S27" s="163"/>
      <c r="T27" s="171">
        <v>4</v>
      </c>
      <c r="U27" s="171"/>
      <c r="V27" s="171"/>
      <c r="W27" s="47">
        <v>0.2</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38293</v>
      </c>
      <c r="N29" s="157"/>
      <c r="O29" s="157"/>
      <c r="P29" s="150" t="s">
        <v>0</v>
      </c>
      <c r="Q29" s="150"/>
      <c r="R29" s="150"/>
      <c r="S29" s="150"/>
      <c r="T29" s="157">
        <v>48231</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47227</v>
      </c>
      <c r="N30" s="145"/>
      <c r="O30" s="145"/>
      <c r="P30" s="144" t="s">
        <v>0</v>
      </c>
      <c r="Q30" s="144"/>
      <c r="R30" s="144"/>
      <c r="S30" s="144"/>
      <c r="T30" s="145">
        <v>52102</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20472</v>
      </c>
      <c r="N31" s="157"/>
      <c r="O31" s="157"/>
      <c r="P31" s="150" t="s">
        <v>0</v>
      </c>
      <c r="Q31" s="150"/>
      <c r="R31" s="150"/>
      <c r="S31" s="150"/>
      <c r="T31" s="157">
        <v>22724</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181</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182</v>
      </c>
      <c r="H48" s="134"/>
      <c r="I48" s="134"/>
      <c r="J48" s="134"/>
      <c r="K48" s="134"/>
      <c r="L48" s="134"/>
      <c r="M48" s="134"/>
      <c r="N48" s="134"/>
      <c r="O48" s="134"/>
      <c r="P48" s="134"/>
      <c r="Q48" s="134"/>
      <c r="R48" s="134"/>
      <c r="S48" s="134"/>
      <c r="T48" s="134"/>
      <c r="U48" s="154" t="s">
        <v>173</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174</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35</v>
      </c>
      <c r="F54" s="151"/>
      <c r="G54" s="151"/>
      <c r="H54" s="151"/>
      <c r="I54" s="151">
        <v>161</v>
      </c>
      <c r="J54" s="151"/>
      <c r="K54" s="151">
        <v>212</v>
      </c>
      <c r="L54" s="151"/>
      <c r="M54" s="151">
        <v>349</v>
      </c>
      <c r="N54" s="151"/>
      <c r="O54" s="151"/>
      <c r="P54" s="151">
        <v>425</v>
      </c>
      <c r="Q54" s="151"/>
      <c r="R54" s="151"/>
      <c r="S54" s="151"/>
      <c r="T54" s="151">
        <v>280</v>
      </c>
      <c r="U54" s="151"/>
      <c r="V54" s="151"/>
      <c r="W54" s="52">
        <v>250</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9</v>
      </c>
      <c r="F56" s="151"/>
      <c r="G56" s="151"/>
      <c r="H56" s="151"/>
      <c r="I56" s="151">
        <v>19</v>
      </c>
      <c r="J56" s="151"/>
      <c r="K56" s="151">
        <v>18</v>
      </c>
      <c r="L56" s="151"/>
      <c r="M56" s="151">
        <v>41</v>
      </c>
      <c r="N56" s="151"/>
      <c r="O56" s="151"/>
      <c r="P56" s="151">
        <v>75</v>
      </c>
      <c r="Q56" s="151"/>
      <c r="R56" s="151"/>
      <c r="S56" s="151"/>
      <c r="T56" s="151">
        <v>51</v>
      </c>
      <c r="U56" s="151"/>
      <c r="V56" s="151"/>
      <c r="W56" s="52">
        <v>69</v>
      </c>
      <c r="X56" s="38" t="s">
        <v>0</v>
      </c>
    </row>
    <row r="57" spans="1:24" ht="10.5" customHeight="1" x14ac:dyDescent="0.2">
      <c r="A57" s="143" t="s">
        <v>0</v>
      </c>
      <c r="B57" s="143"/>
      <c r="C57" s="143" t="s">
        <v>25</v>
      </c>
      <c r="D57" s="143"/>
      <c r="E57" s="171">
        <v>2</v>
      </c>
      <c r="F57" s="171"/>
      <c r="G57" s="171"/>
      <c r="H57" s="171"/>
      <c r="I57" s="171">
        <v>15</v>
      </c>
      <c r="J57" s="171"/>
      <c r="K57" s="171">
        <v>29</v>
      </c>
      <c r="L57" s="171"/>
      <c r="M57" s="171">
        <v>27</v>
      </c>
      <c r="N57" s="171"/>
      <c r="O57" s="171"/>
      <c r="P57" s="171">
        <v>61</v>
      </c>
      <c r="Q57" s="171"/>
      <c r="R57" s="171"/>
      <c r="S57" s="171"/>
      <c r="T57" s="171">
        <v>34</v>
      </c>
      <c r="U57" s="171"/>
      <c r="V57" s="171"/>
      <c r="W57" s="54">
        <v>82</v>
      </c>
      <c r="X57" s="43" t="s">
        <v>0</v>
      </c>
    </row>
    <row r="58" spans="1:24" ht="11.25" customHeight="1" x14ac:dyDescent="0.2">
      <c r="A58" s="142" t="s">
        <v>0</v>
      </c>
      <c r="B58" s="142"/>
      <c r="C58" s="142" t="s">
        <v>26</v>
      </c>
      <c r="D58" s="142"/>
      <c r="E58" s="151">
        <v>5</v>
      </c>
      <c r="F58" s="151"/>
      <c r="G58" s="151"/>
      <c r="H58" s="151"/>
      <c r="I58" s="151">
        <v>29</v>
      </c>
      <c r="J58" s="151"/>
      <c r="K58" s="151">
        <v>32</v>
      </c>
      <c r="L58" s="151"/>
      <c r="M58" s="151">
        <v>39</v>
      </c>
      <c r="N58" s="151"/>
      <c r="O58" s="151"/>
      <c r="P58" s="151">
        <v>47</v>
      </c>
      <c r="Q58" s="151"/>
      <c r="R58" s="151"/>
      <c r="S58" s="151"/>
      <c r="T58" s="151">
        <v>58</v>
      </c>
      <c r="U58" s="151"/>
      <c r="V58" s="151"/>
      <c r="W58" s="52">
        <v>39</v>
      </c>
      <c r="X58" s="38" t="s">
        <v>0</v>
      </c>
    </row>
    <row r="59" spans="1:24" ht="11.25" customHeight="1" x14ac:dyDescent="0.2">
      <c r="A59" s="143" t="s">
        <v>0</v>
      </c>
      <c r="B59" s="143"/>
      <c r="C59" s="143" t="s">
        <v>27</v>
      </c>
      <c r="D59" s="143"/>
      <c r="E59" s="171">
        <v>6</v>
      </c>
      <c r="F59" s="171"/>
      <c r="G59" s="171"/>
      <c r="H59" s="171"/>
      <c r="I59" s="171">
        <v>25</v>
      </c>
      <c r="J59" s="171"/>
      <c r="K59" s="171">
        <v>39</v>
      </c>
      <c r="L59" s="171"/>
      <c r="M59" s="171">
        <v>58</v>
      </c>
      <c r="N59" s="171"/>
      <c r="O59" s="171"/>
      <c r="P59" s="171">
        <v>71</v>
      </c>
      <c r="Q59" s="171"/>
      <c r="R59" s="171"/>
      <c r="S59" s="171"/>
      <c r="T59" s="171">
        <v>38</v>
      </c>
      <c r="U59" s="171"/>
      <c r="V59" s="171"/>
      <c r="W59" s="54">
        <v>32</v>
      </c>
      <c r="X59" s="48" t="s">
        <v>0</v>
      </c>
    </row>
    <row r="60" spans="1:24" ht="11.25" customHeight="1" x14ac:dyDescent="0.2">
      <c r="A60" s="142" t="s">
        <v>0</v>
      </c>
      <c r="B60" s="142"/>
      <c r="C60" s="142" t="s">
        <v>28</v>
      </c>
      <c r="D60" s="142"/>
      <c r="E60" s="151">
        <v>9</v>
      </c>
      <c r="F60" s="151"/>
      <c r="G60" s="151"/>
      <c r="H60" s="151"/>
      <c r="I60" s="151">
        <v>37</v>
      </c>
      <c r="J60" s="151"/>
      <c r="K60" s="151">
        <v>55</v>
      </c>
      <c r="L60" s="151"/>
      <c r="M60" s="151">
        <v>99</v>
      </c>
      <c r="N60" s="151"/>
      <c r="O60" s="151"/>
      <c r="P60" s="151">
        <v>91</v>
      </c>
      <c r="Q60" s="151"/>
      <c r="R60" s="151"/>
      <c r="S60" s="151"/>
      <c r="T60" s="151">
        <v>64</v>
      </c>
      <c r="U60" s="151"/>
      <c r="V60" s="151"/>
      <c r="W60" s="52">
        <v>20</v>
      </c>
      <c r="X60" s="38" t="s">
        <v>0</v>
      </c>
    </row>
    <row r="61" spans="1:24" ht="11.25" customHeight="1" x14ac:dyDescent="0.2">
      <c r="A61" s="143" t="s">
        <v>0</v>
      </c>
      <c r="B61" s="143"/>
      <c r="C61" s="143" t="s">
        <v>29</v>
      </c>
      <c r="D61" s="143"/>
      <c r="E61" s="171">
        <v>3</v>
      </c>
      <c r="F61" s="171"/>
      <c r="G61" s="171"/>
      <c r="H61" s="171"/>
      <c r="I61" s="171">
        <v>25</v>
      </c>
      <c r="J61" s="171"/>
      <c r="K61" s="171">
        <v>25</v>
      </c>
      <c r="L61" s="171"/>
      <c r="M61" s="171">
        <v>47</v>
      </c>
      <c r="N61" s="171"/>
      <c r="O61" s="171"/>
      <c r="P61" s="171">
        <v>42</v>
      </c>
      <c r="Q61" s="171"/>
      <c r="R61" s="171"/>
      <c r="S61" s="171"/>
      <c r="T61" s="171">
        <v>15</v>
      </c>
      <c r="U61" s="171"/>
      <c r="V61" s="171"/>
      <c r="W61" s="54">
        <v>2</v>
      </c>
      <c r="X61" s="38" t="s">
        <v>0</v>
      </c>
    </row>
    <row r="62" spans="1:24" ht="11.25" customHeight="1" x14ac:dyDescent="0.2">
      <c r="A62" s="142" t="s">
        <v>0</v>
      </c>
      <c r="B62" s="142"/>
      <c r="C62" s="142" t="s">
        <v>30</v>
      </c>
      <c r="D62" s="142"/>
      <c r="E62" s="151">
        <v>2</v>
      </c>
      <c r="F62" s="151"/>
      <c r="G62" s="151"/>
      <c r="H62" s="151"/>
      <c r="I62" s="151">
        <v>10</v>
      </c>
      <c r="J62" s="151"/>
      <c r="K62" s="151">
        <v>9</v>
      </c>
      <c r="L62" s="151"/>
      <c r="M62" s="151">
        <v>32</v>
      </c>
      <c r="N62" s="151"/>
      <c r="O62" s="151"/>
      <c r="P62" s="151">
        <v>30</v>
      </c>
      <c r="Q62" s="151"/>
      <c r="R62" s="151"/>
      <c r="S62" s="151"/>
      <c r="T62" s="151">
        <v>19</v>
      </c>
      <c r="U62" s="151"/>
      <c r="V62" s="151"/>
      <c r="W62" s="52">
        <v>6</v>
      </c>
      <c r="X62" s="38" t="s">
        <v>0</v>
      </c>
    </row>
    <row r="63" spans="1:24" ht="11.25" customHeight="1" x14ac:dyDescent="0.2">
      <c r="A63" s="143" t="s">
        <v>0</v>
      </c>
      <c r="B63" s="143"/>
      <c r="C63" s="143" t="s">
        <v>31</v>
      </c>
      <c r="D63" s="143"/>
      <c r="E63" s="171">
        <v>0</v>
      </c>
      <c r="F63" s="171"/>
      <c r="G63" s="171"/>
      <c r="H63" s="171"/>
      <c r="I63" s="171">
        <v>0</v>
      </c>
      <c r="J63" s="171"/>
      <c r="K63" s="171">
        <v>4</v>
      </c>
      <c r="L63" s="171"/>
      <c r="M63" s="171">
        <v>4</v>
      </c>
      <c r="N63" s="171"/>
      <c r="O63" s="171"/>
      <c r="P63" s="171">
        <v>8</v>
      </c>
      <c r="Q63" s="171"/>
      <c r="R63" s="171"/>
      <c r="S63" s="171"/>
      <c r="T63" s="171">
        <v>1</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38889</v>
      </c>
      <c r="F66" s="145"/>
      <c r="G66" s="145"/>
      <c r="H66" s="145"/>
      <c r="I66" s="145">
        <v>44415</v>
      </c>
      <c r="J66" s="145"/>
      <c r="K66" s="145">
        <v>44192</v>
      </c>
      <c r="L66" s="145"/>
      <c r="M66" s="145">
        <v>51411</v>
      </c>
      <c r="N66" s="145"/>
      <c r="O66" s="145"/>
      <c r="P66" s="145">
        <v>39999</v>
      </c>
      <c r="Q66" s="145"/>
      <c r="R66" s="145"/>
      <c r="S66" s="145"/>
      <c r="T66" s="145">
        <v>34285</v>
      </c>
      <c r="U66" s="145"/>
      <c r="V66" s="145"/>
      <c r="W66" s="53">
        <v>20521</v>
      </c>
      <c r="X66" s="41" t="s">
        <v>0</v>
      </c>
    </row>
    <row r="67" spans="1:24" ht="11.25" customHeight="1" x14ac:dyDescent="0.2">
      <c r="A67" s="143" t="s">
        <v>0</v>
      </c>
      <c r="B67" s="143"/>
      <c r="C67" s="143" t="s">
        <v>54</v>
      </c>
      <c r="D67" s="143"/>
      <c r="E67" s="157">
        <v>42511</v>
      </c>
      <c r="F67" s="157"/>
      <c r="G67" s="157"/>
      <c r="H67" s="157"/>
      <c r="I67" s="157">
        <v>52269</v>
      </c>
      <c r="J67" s="157"/>
      <c r="K67" s="145">
        <v>51971</v>
      </c>
      <c r="L67" s="145"/>
      <c r="M67" s="157">
        <v>57317</v>
      </c>
      <c r="N67" s="157"/>
      <c r="O67" s="157"/>
      <c r="P67" s="157">
        <v>48740</v>
      </c>
      <c r="Q67" s="157"/>
      <c r="R67" s="157"/>
      <c r="S67" s="157"/>
      <c r="T67" s="157">
        <v>44138</v>
      </c>
      <c r="U67" s="157"/>
      <c r="V67" s="157"/>
      <c r="W67" s="55">
        <v>27526</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25.7</v>
      </c>
      <c r="F72" s="141"/>
      <c r="G72" s="141"/>
      <c r="H72" s="141"/>
      <c r="I72" s="141">
        <v>11.8</v>
      </c>
      <c r="J72" s="141"/>
      <c r="K72" s="141">
        <v>8.5</v>
      </c>
      <c r="L72" s="141"/>
      <c r="M72" s="141">
        <v>11.7</v>
      </c>
      <c r="N72" s="141"/>
      <c r="O72" s="141"/>
      <c r="P72" s="141">
        <v>17.600000000000001</v>
      </c>
      <c r="Q72" s="141"/>
      <c r="R72" s="141"/>
      <c r="S72" s="141"/>
      <c r="T72" s="141">
        <v>18.2</v>
      </c>
      <c r="U72" s="141"/>
      <c r="V72" s="141"/>
      <c r="W72" s="49">
        <v>27.6</v>
      </c>
      <c r="X72" s="38" t="s">
        <v>0</v>
      </c>
    </row>
    <row r="73" spans="1:24" ht="11.25" customHeight="1" x14ac:dyDescent="0.2">
      <c r="A73" s="143" t="s">
        <v>0</v>
      </c>
      <c r="B73" s="143"/>
      <c r="C73" s="143" t="s">
        <v>25</v>
      </c>
      <c r="D73" s="143"/>
      <c r="E73" s="163">
        <v>5.7</v>
      </c>
      <c r="F73" s="163"/>
      <c r="G73" s="163"/>
      <c r="H73" s="163"/>
      <c r="I73" s="163">
        <v>9.3000000000000007</v>
      </c>
      <c r="J73" s="163"/>
      <c r="K73" s="163">
        <v>13.7</v>
      </c>
      <c r="L73" s="163"/>
      <c r="M73" s="163">
        <v>7.7</v>
      </c>
      <c r="N73" s="163"/>
      <c r="O73" s="163"/>
      <c r="P73" s="163">
        <v>14.4</v>
      </c>
      <c r="Q73" s="163"/>
      <c r="R73" s="163"/>
      <c r="S73" s="163"/>
      <c r="T73" s="163">
        <v>12.1</v>
      </c>
      <c r="U73" s="163"/>
      <c r="V73" s="163"/>
      <c r="W73" s="47">
        <v>32.799999999999997</v>
      </c>
      <c r="X73" s="48" t="s">
        <v>0</v>
      </c>
    </row>
    <row r="74" spans="1:24" ht="11.25" customHeight="1" x14ac:dyDescent="0.2">
      <c r="A74" s="142" t="s">
        <v>0</v>
      </c>
      <c r="B74" s="142"/>
      <c r="C74" s="142" t="s">
        <v>26</v>
      </c>
      <c r="D74" s="142"/>
      <c r="E74" s="141">
        <v>14.3</v>
      </c>
      <c r="F74" s="141"/>
      <c r="G74" s="141"/>
      <c r="H74" s="141"/>
      <c r="I74" s="141">
        <v>18</v>
      </c>
      <c r="J74" s="141"/>
      <c r="K74" s="141">
        <v>15.1</v>
      </c>
      <c r="L74" s="141"/>
      <c r="M74" s="141">
        <v>11.2</v>
      </c>
      <c r="N74" s="141"/>
      <c r="O74" s="141"/>
      <c r="P74" s="141">
        <v>11.1</v>
      </c>
      <c r="Q74" s="141"/>
      <c r="R74" s="141"/>
      <c r="S74" s="141"/>
      <c r="T74" s="141">
        <v>20.7</v>
      </c>
      <c r="U74" s="141"/>
      <c r="V74" s="141"/>
      <c r="W74" s="49">
        <v>15.6</v>
      </c>
      <c r="X74" s="38" t="s">
        <v>0</v>
      </c>
    </row>
    <row r="75" spans="1:24" ht="11.25" customHeight="1" x14ac:dyDescent="0.2">
      <c r="A75" s="143" t="s">
        <v>0</v>
      </c>
      <c r="B75" s="143"/>
      <c r="C75" s="143" t="s">
        <v>27</v>
      </c>
      <c r="D75" s="143"/>
      <c r="E75" s="163">
        <v>17.100000000000001</v>
      </c>
      <c r="F75" s="163"/>
      <c r="G75" s="163"/>
      <c r="H75" s="163"/>
      <c r="I75" s="163">
        <v>15.5</v>
      </c>
      <c r="J75" s="163"/>
      <c r="K75" s="163">
        <v>18.399999999999999</v>
      </c>
      <c r="L75" s="163"/>
      <c r="M75" s="163">
        <v>16.600000000000001</v>
      </c>
      <c r="N75" s="163"/>
      <c r="O75" s="163"/>
      <c r="P75" s="163">
        <v>16.7</v>
      </c>
      <c r="Q75" s="163"/>
      <c r="R75" s="163"/>
      <c r="S75" s="163"/>
      <c r="T75" s="163">
        <v>13.6</v>
      </c>
      <c r="U75" s="163"/>
      <c r="V75" s="163"/>
      <c r="W75" s="47">
        <v>12.8</v>
      </c>
      <c r="X75" s="48" t="s">
        <v>0</v>
      </c>
    </row>
    <row r="76" spans="1:24" ht="11.25" customHeight="1" x14ac:dyDescent="0.2">
      <c r="A76" s="142" t="s">
        <v>0</v>
      </c>
      <c r="B76" s="142"/>
      <c r="C76" s="142" t="s">
        <v>28</v>
      </c>
      <c r="D76" s="142"/>
      <c r="E76" s="141">
        <v>25.7</v>
      </c>
      <c r="F76" s="141"/>
      <c r="G76" s="141"/>
      <c r="H76" s="141"/>
      <c r="I76" s="141">
        <v>23</v>
      </c>
      <c r="J76" s="141"/>
      <c r="K76" s="141">
        <v>25.9</v>
      </c>
      <c r="L76" s="141"/>
      <c r="M76" s="141">
        <v>28.4</v>
      </c>
      <c r="N76" s="141"/>
      <c r="O76" s="141"/>
      <c r="P76" s="141">
        <v>21.4</v>
      </c>
      <c r="Q76" s="141"/>
      <c r="R76" s="141"/>
      <c r="S76" s="141"/>
      <c r="T76" s="141">
        <v>22.9</v>
      </c>
      <c r="U76" s="141"/>
      <c r="V76" s="141"/>
      <c r="W76" s="49">
        <v>8</v>
      </c>
      <c r="X76" s="38" t="s">
        <v>0</v>
      </c>
    </row>
    <row r="77" spans="1:24" ht="11.25" customHeight="1" x14ac:dyDescent="0.2">
      <c r="A77" s="143" t="s">
        <v>0</v>
      </c>
      <c r="B77" s="143"/>
      <c r="C77" s="143" t="s">
        <v>29</v>
      </c>
      <c r="D77" s="143"/>
      <c r="E77" s="163">
        <v>8.6</v>
      </c>
      <c r="F77" s="163"/>
      <c r="G77" s="163"/>
      <c r="H77" s="163"/>
      <c r="I77" s="163">
        <v>15.5</v>
      </c>
      <c r="J77" s="163"/>
      <c r="K77" s="163">
        <v>11.8</v>
      </c>
      <c r="L77" s="163"/>
      <c r="M77" s="163">
        <v>13.5</v>
      </c>
      <c r="N77" s="163"/>
      <c r="O77" s="163"/>
      <c r="P77" s="163">
        <v>9.9</v>
      </c>
      <c r="Q77" s="163"/>
      <c r="R77" s="163"/>
      <c r="S77" s="163"/>
      <c r="T77" s="163">
        <v>5.4</v>
      </c>
      <c r="U77" s="163"/>
      <c r="V77" s="163"/>
      <c r="W77" s="47">
        <v>0.8</v>
      </c>
      <c r="X77" s="48" t="s">
        <v>0</v>
      </c>
    </row>
    <row r="78" spans="1:24" ht="11.25" customHeight="1" x14ac:dyDescent="0.2">
      <c r="A78" s="142" t="s">
        <v>0</v>
      </c>
      <c r="B78" s="142"/>
      <c r="C78" s="142" t="s">
        <v>30</v>
      </c>
      <c r="D78" s="142"/>
      <c r="E78" s="141">
        <v>5.7</v>
      </c>
      <c r="F78" s="141"/>
      <c r="G78" s="141"/>
      <c r="H78" s="141"/>
      <c r="I78" s="141">
        <v>6.2</v>
      </c>
      <c r="J78" s="141"/>
      <c r="K78" s="141">
        <v>4.2</v>
      </c>
      <c r="L78" s="141"/>
      <c r="M78" s="141">
        <v>9.1999999999999993</v>
      </c>
      <c r="N78" s="141"/>
      <c r="O78" s="141"/>
      <c r="P78" s="141">
        <v>7.1</v>
      </c>
      <c r="Q78" s="141"/>
      <c r="R78" s="141"/>
      <c r="S78" s="141"/>
      <c r="T78" s="141">
        <v>6.8</v>
      </c>
      <c r="U78" s="141"/>
      <c r="V78" s="141"/>
      <c r="W78" s="49">
        <v>2.4</v>
      </c>
      <c r="X78" s="38" t="s">
        <v>0</v>
      </c>
    </row>
    <row r="79" spans="1:24" ht="11.25" customHeight="1" x14ac:dyDescent="0.2">
      <c r="A79" s="143" t="s">
        <v>0</v>
      </c>
      <c r="B79" s="143"/>
      <c r="C79" s="143" t="s">
        <v>31</v>
      </c>
      <c r="D79" s="143"/>
      <c r="E79" s="163">
        <v>0</v>
      </c>
      <c r="F79" s="163"/>
      <c r="G79" s="163"/>
      <c r="H79" s="163"/>
      <c r="I79" s="163">
        <v>0</v>
      </c>
      <c r="J79" s="163"/>
      <c r="K79" s="163">
        <v>1.9</v>
      </c>
      <c r="L79" s="163"/>
      <c r="M79" s="163">
        <v>1.1000000000000001</v>
      </c>
      <c r="N79" s="163"/>
      <c r="O79" s="163"/>
      <c r="P79" s="163">
        <v>1.9</v>
      </c>
      <c r="Q79" s="163"/>
      <c r="R79" s="163"/>
      <c r="S79" s="163"/>
      <c r="T79" s="163">
        <v>0.4</v>
      </c>
      <c r="U79" s="163"/>
      <c r="V79" s="163"/>
      <c r="W79" s="47">
        <v>0</v>
      </c>
      <c r="X79" s="48" t="s">
        <v>0</v>
      </c>
    </row>
    <row r="80" spans="1:24" ht="11.25" customHeight="1" x14ac:dyDescent="0.2">
      <c r="A80" s="142" t="s">
        <v>0</v>
      </c>
      <c r="B80" s="142"/>
      <c r="C80" s="142" t="s">
        <v>32</v>
      </c>
      <c r="D80" s="142"/>
      <c r="E80" s="141">
        <v>0</v>
      </c>
      <c r="F80" s="141"/>
      <c r="G80" s="141"/>
      <c r="H80" s="141"/>
      <c r="I80" s="141">
        <v>0.6</v>
      </c>
      <c r="J80" s="141"/>
      <c r="K80" s="141">
        <v>0.5</v>
      </c>
      <c r="L80" s="141"/>
      <c r="M80" s="141">
        <v>0.6</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181</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182</v>
      </c>
      <c r="H97" s="134"/>
      <c r="I97" s="134"/>
      <c r="J97" s="134"/>
      <c r="K97" s="134"/>
      <c r="L97" s="134"/>
      <c r="M97" s="134"/>
      <c r="N97" s="134"/>
      <c r="O97" s="134"/>
      <c r="P97" s="134"/>
      <c r="Q97" s="134"/>
      <c r="R97" s="134"/>
      <c r="S97" s="134"/>
      <c r="T97" s="134"/>
      <c r="U97" s="154" t="s">
        <v>173</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174</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32</v>
      </c>
      <c r="F103" s="151"/>
      <c r="G103" s="151"/>
      <c r="H103" s="151"/>
      <c r="I103" s="151">
        <v>161</v>
      </c>
      <c r="J103" s="151"/>
      <c r="K103" s="151">
        <v>195</v>
      </c>
      <c r="L103" s="151"/>
      <c r="M103" s="151">
        <v>309</v>
      </c>
      <c r="N103" s="151"/>
      <c r="O103" s="151"/>
      <c r="P103" s="151">
        <v>430</v>
      </c>
      <c r="Q103" s="151"/>
      <c r="R103" s="151"/>
      <c r="S103" s="151"/>
      <c r="T103" s="151">
        <v>337</v>
      </c>
      <c r="U103" s="151"/>
      <c r="V103" s="151"/>
      <c r="W103" s="52">
        <v>260</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8</v>
      </c>
      <c r="F105" s="151"/>
      <c r="G105" s="151"/>
      <c r="H105" s="151"/>
      <c r="I105" s="151">
        <v>16</v>
      </c>
      <c r="J105" s="151"/>
      <c r="K105" s="151">
        <v>14</v>
      </c>
      <c r="L105" s="151"/>
      <c r="M105" s="151">
        <v>32</v>
      </c>
      <c r="N105" s="151"/>
      <c r="O105" s="151"/>
      <c r="P105" s="151">
        <v>67</v>
      </c>
      <c r="Q105" s="151"/>
      <c r="R105" s="151"/>
      <c r="S105" s="151"/>
      <c r="T105" s="151">
        <v>57</v>
      </c>
      <c r="U105" s="151"/>
      <c r="V105" s="151"/>
      <c r="W105" s="52">
        <v>71</v>
      </c>
      <c r="X105" s="38" t="s">
        <v>0</v>
      </c>
    </row>
    <row r="106" spans="1:24" ht="10.5" customHeight="1" x14ac:dyDescent="0.2">
      <c r="A106" s="143" t="s">
        <v>0</v>
      </c>
      <c r="B106" s="143"/>
      <c r="C106" s="143" t="s">
        <v>25</v>
      </c>
      <c r="D106" s="143"/>
      <c r="E106" s="171">
        <v>2</v>
      </c>
      <c r="F106" s="171"/>
      <c r="G106" s="171"/>
      <c r="H106" s="171"/>
      <c r="I106" s="171">
        <v>12</v>
      </c>
      <c r="J106" s="171"/>
      <c r="K106" s="171">
        <v>26</v>
      </c>
      <c r="L106" s="171"/>
      <c r="M106" s="171">
        <v>22</v>
      </c>
      <c r="N106" s="171"/>
      <c r="O106" s="171"/>
      <c r="P106" s="171">
        <v>57</v>
      </c>
      <c r="Q106" s="171"/>
      <c r="R106" s="171"/>
      <c r="S106" s="171"/>
      <c r="T106" s="171">
        <v>40</v>
      </c>
      <c r="U106" s="171"/>
      <c r="V106" s="171"/>
      <c r="W106" s="54">
        <v>86</v>
      </c>
      <c r="X106" s="43" t="s">
        <v>0</v>
      </c>
    </row>
    <row r="107" spans="1:24" ht="11.25" customHeight="1" x14ac:dyDescent="0.2">
      <c r="A107" s="142" t="s">
        <v>0</v>
      </c>
      <c r="B107" s="142"/>
      <c r="C107" s="142" t="s">
        <v>26</v>
      </c>
      <c r="D107" s="142"/>
      <c r="E107" s="151">
        <v>4</v>
      </c>
      <c r="F107" s="151"/>
      <c r="G107" s="151"/>
      <c r="H107" s="151"/>
      <c r="I107" s="151">
        <v>21</v>
      </c>
      <c r="J107" s="151"/>
      <c r="K107" s="151">
        <v>23</v>
      </c>
      <c r="L107" s="151"/>
      <c r="M107" s="151">
        <v>27</v>
      </c>
      <c r="N107" s="151"/>
      <c r="O107" s="151"/>
      <c r="P107" s="151">
        <v>38</v>
      </c>
      <c r="Q107" s="151"/>
      <c r="R107" s="151"/>
      <c r="S107" s="151"/>
      <c r="T107" s="151">
        <v>57</v>
      </c>
      <c r="U107" s="151"/>
      <c r="V107" s="151"/>
      <c r="W107" s="52">
        <v>38</v>
      </c>
      <c r="X107" s="38" t="s">
        <v>0</v>
      </c>
    </row>
    <row r="108" spans="1:24" ht="11.25" customHeight="1" x14ac:dyDescent="0.2">
      <c r="A108" s="143" t="s">
        <v>0</v>
      </c>
      <c r="B108" s="143"/>
      <c r="C108" s="143" t="s">
        <v>27</v>
      </c>
      <c r="D108" s="143"/>
      <c r="E108" s="171">
        <v>4</v>
      </c>
      <c r="F108" s="171"/>
      <c r="G108" s="171"/>
      <c r="H108" s="171"/>
      <c r="I108" s="171">
        <v>11</v>
      </c>
      <c r="J108" s="171"/>
      <c r="K108" s="171">
        <v>21</v>
      </c>
      <c r="L108" s="171"/>
      <c r="M108" s="171">
        <v>27</v>
      </c>
      <c r="N108" s="171"/>
      <c r="O108" s="171"/>
      <c r="P108" s="171">
        <v>42</v>
      </c>
      <c r="Q108" s="171"/>
      <c r="R108" s="171"/>
      <c r="S108" s="171"/>
      <c r="T108" s="171">
        <v>26</v>
      </c>
      <c r="U108" s="171"/>
      <c r="V108" s="171"/>
      <c r="W108" s="54">
        <v>25</v>
      </c>
      <c r="X108" s="48" t="s">
        <v>0</v>
      </c>
    </row>
    <row r="109" spans="1:24" ht="11.25" customHeight="1" x14ac:dyDescent="0.2">
      <c r="A109" s="142" t="s">
        <v>0</v>
      </c>
      <c r="B109" s="142"/>
      <c r="C109" s="142" t="s">
        <v>28</v>
      </c>
      <c r="D109" s="142"/>
      <c r="E109" s="151">
        <v>10</v>
      </c>
      <c r="F109" s="151"/>
      <c r="G109" s="151"/>
      <c r="H109" s="151"/>
      <c r="I109" s="151">
        <v>44</v>
      </c>
      <c r="J109" s="151"/>
      <c r="K109" s="151">
        <v>61</v>
      </c>
      <c r="L109" s="151"/>
      <c r="M109" s="151">
        <v>105</v>
      </c>
      <c r="N109" s="151"/>
      <c r="O109" s="151"/>
      <c r="P109" s="151">
        <v>115</v>
      </c>
      <c r="Q109" s="151"/>
      <c r="R109" s="151"/>
      <c r="S109" s="151"/>
      <c r="T109" s="151">
        <v>98</v>
      </c>
      <c r="U109" s="151"/>
      <c r="V109" s="151"/>
      <c r="W109" s="52">
        <v>27</v>
      </c>
      <c r="X109" s="38" t="s">
        <v>0</v>
      </c>
    </row>
    <row r="110" spans="1:24" ht="11.25" customHeight="1" x14ac:dyDescent="0.2">
      <c r="A110" s="143" t="s">
        <v>0</v>
      </c>
      <c r="B110" s="143"/>
      <c r="C110" s="143" t="s">
        <v>29</v>
      </c>
      <c r="D110" s="143"/>
      <c r="E110" s="171">
        <v>3</v>
      </c>
      <c r="F110" s="171"/>
      <c r="G110" s="171"/>
      <c r="H110" s="171"/>
      <c r="I110" s="171">
        <v>40</v>
      </c>
      <c r="J110" s="171"/>
      <c r="K110" s="171">
        <v>36</v>
      </c>
      <c r="L110" s="171"/>
      <c r="M110" s="171">
        <v>61</v>
      </c>
      <c r="N110" s="171"/>
      <c r="O110" s="171"/>
      <c r="P110" s="171">
        <v>67</v>
      </c>
      <c r="Q110" s="171"/>
      <c r="R110" s="171"/>
      <c r="S110" s="171"/>
      <c r="T110" s="171">
        <v>31</v>
      </c>
      <c r="U110" s="171"/>
      <c r="V110" s="171"/>
      <c r="W110" s="54">
        <v>4</v>
      </c>
      <c r="X110" s="38" t="s">
        <v>0</v>
      </c>
    </row>
    <row r="111" spans="1:24" ht="11.25" customHeight="1" x14ac:dyDescent="0.2">
      <c r="A111" s="142" t="s">
        <v>0</v>
      </c>
      <c r="B111" s="142"/>
      <c r="C111" s="142" t="s">
        <v>30</v>
      </c>
      <c r="D111" s="142"/>
      <c r="E111" s="151">
        <v>2</v>
      </c>
      <c r="F111" s="151"/>
      <c r="G111" s="151"/>
      <c r="H111" s="151"/>
      <c r="I111" s="151">
        <v>12</v>
      </c>
      <c r="J111" s="151"/>
      <c r="K111" s="151">
        <v>9</v>
      </c>
      <c r="L111" s="151"/>
      <c r="M111" s="151">
        <v>31</v>
      </c>
      <c r="N111" s="151"/>
      <c r="O111" s="151"/>
      <c r="P111" s="151">
        <v>33</v>
      </c>
      <c r="Q111" s="151"/>
      <c r="R111" s="151"/>
      <c r="S111" s="151"/>
      <c r="T111" s="151">
        <v>26</v>
      </c>
      <c r="U111" s="151"/>
      <c r="V111" s="151"/>
      <c r="W111" s="52">
        <v>8</v>
      </c>
      <c r="X111" s="38" t="s">
        <v>0</v>
      </c>
    </row>
    <row r="112" spans="1:24" ht="11.25" customHeight="1" x14ac:dyDescent="0.2">
      <c r="A112" s="143" t="s">
        <v>0</v>
      </c>
      <c r="B112" s="143"/>
      <c r="C112" s="143" t="s">
        <v>31</v>
      </c>
      <c r="D112" s="143"/>
      <c r="E112" s="171">
        <v>0</v>
      </c>
      <c r="F112" s="171"/>
      <c r="G112" s="171"/>
      <c r="H112" s="171"/>
      <c r="I112" s="171">
        <v>2</v>
      </c>
      <c r="J112" s="171"/>
      <c r="K112" s="171">
        <v>4</v>
      </c>
      <c r="L112" s="171"/>
      <c r="M112" s="171">
        <v>3</v>
      </c>
      <c r="N112" s="171"/>
      <c r="O112" s="171"/>
      <c r="P112" s="171">
        <v>9</v>
      </c>
      <c r="Q112" s="171"/>
      <c r="R112" s="171"/>
      <c r="S112" s="171"/>
      <c r="T112" s="171">
        <v>1</v>
      </c>
      <c r="U112" s="171"/>
      <c r="V112" s="171"/>
      <c r="W112" s="54">
        <v>1</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43303</v>
      </c>
      <c r="F115" s="145"/>
      <c r="G115" s="145"/>
      <c r="H115" s="145"/>
      <c r="I115" s="145">
        <v>58168</v>
      </c>
      <c r="J115" s="145"/>
      <c r="K115" s="145">
        <v>53408</v>
      </c>
      <c r="L115" s="145"/>
      <c r="M115" s="145">
        <v>57882</v>
      </c>
      <c r="N115" s="145"/>
      <c r="O115" s="145"/>
      <c r="P115" s="145">
        <v>51302</v>
      </c>
      <c r="Q115" s="145"/>
      <c r="R115" s="145"/>
      <c r="S115" s="145"/>
      <c r="T115" s="145">
        <v>42121</v>
      </c>
      <c r="U115" s="145"/>
      <c r="V115" s="145"/>
      <c r="W115" s="53">
        <v>20552</v>
      </c>
      <c r="X115" s="41" t="s">
        <v>0</v>
      </c>
    </row>
    <row r="116" spans="1:24" ht="11.25" customHeight="1" x14ac:dyDescent="0.2">
      <c r="A116" s="143" t="s">
        <v>0</v>
      </c>
      <c r="B116" s="143"/>
      <c r="C116" s="143" t="s">
        <v>54</v>
      </c>
      <c r="D116" s="143"/>
      <c r="E116" s="157">
        <v>44736</v>
      </c>
      <c r="F116" s="157"/>
      <c r="G116" s="157"/>
      <c r="H116" s="157"/>
      <c r="I116" s="157">
        <v>62621</v>
      </c>
      <c r="J116" s="157"/>
      <c r="K116" s="157">
        <v>57958</v>
      </c>
      <c r="L116" s="157"/>
      <c r="M116" s="157">
        <v>62978</v>
      </c>
      <c r="N116" s="157"/>
      <c r="O116" s="157"/>
      <c r="P116" s="157">
        <v>54416</v>
      </c>
      <c r="Q116" s="157"/>
      <c r="R116" s="157"/>
      <c r="S116" s="157"/>
      <c r="T116" s="157">
        <v>48838</v>
      </c>
      <c r="U116" s="157"/>
      <c r="V116" s="157"/>
      <c r="W116" s="55">
        <v>29700</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25</v>
      </c>
      <c r="F121" s="141"/>
      <c r="G121" s="141"/>
      <c r="H121" s="141"/>
      <c r="I121" s="141">
        <v>9.9</v>
      </c>
      <c r="J121" s="141"/>
      <c r="K121" s="141">
        <v>7.2</v>
      </c>
      <c r="L121" s="141"/>
      <c r="M121" s="141">
        <v>10.4</v>
      </c>
      <c r="N121" s="141"/>
      <c r="O121" s="141"/>
      <c r="P121" s="141">
        <v>15.6</v>
      </c>
      <c r="Q121" s="141"/>
      <c r="R121" s="141"/>
      <c r="S121" s="141"/>
      <c r="T121" s="141">
        <v>16.899999999999999</v>
      </c>
      <c r="U121" s="141"/>
      <c r="V121" s="141"/>
      <c r="W121" s="49">
        <v>27.3</v>
      </c>
      <c r="X121" s="38" t="s">
        <v>0</v>
      </c>
    </row>
    <row r="122" spans="1:24" ht="11.25" customHeight="1" x14ac:dyDescent="0.2">
      <c r="A122" s="143" t="s">
        <v>0</v>
      </c>
      <c r="B122" s="143"/>
      <c r="C122" s="143" t="s">
        <v>25</v>
      </c>
      <c r="D122" s="143"/>
      <c r="E122" s="163">
        <v>6.3</v>
      </c>
      <c r="F122" s="163"/>
      <c r="G122" s="163"/>
      <c r="H122" s="163"/>
      <c r="I122" s="163">
        <v>7.5</v>
      </c>
      <c r="J122" s="163"/>
      <c r="K122" s="163">
        <v>13.3</v>
      </c>
      <c r="L122" s="163"/>
      <c r="M122" s="163">
        <v>7.1</v>
      </c>
      <c r="N122" s="163"/>
      <c r="O122" s="163"/>
      <c r="P122" s="163">
        <v>13.3</v>
      </c>
      <c r="Q122" s="163"/>
      <c r="R122" s="163"/>
      <c r="S122" s="163"/>
      <c r="T122" s="163">
        <v>11.9</v>
      </c>
      <c r="U122" s="163"/>
      <c r="V122" s="163"/>
      <c r="W122" s="47">
        <v>33.1</v>
      </c>
      <c r="X122" s="48" t="s">
        <v>0</v>
      </c>
    </row>
    <row r="123" spans="1:24" ht="11.25" customHeight="1" x14ac:dyDescent="0.2">
      <c r="A123" s="142" t="s">
        <v>0</v>
      </c>
      <c r="B123" s="142"/>
      <c r="C123" s="142" t="s">
        <v>26</v>
      </c>
      <c r="D123" s="142"/>
      <c r="E123" s="141">
        <v>12.5</v>
      </c>
      <c r="F123" s="141"/>
      <c r="G123" s="141"/>
      <c r="H123" s="141"/>
      <c r="I123" s="141">
        <v>13</v>
      </c>
      <c r="J123" s="141"/>
      <c r="K123" s="141">
        <v>11.8</v>
      </c>
      <c r="L123" s="141"/>
      <c r="M123" s="141">
        <v>8.6999999999999993</v>
      </c>
      <c r="N123" s="141"/>
      <c r="O123" s="141"/>
      <c r="P123" s="141">
        <v>8.8000000000000007</v>
      </c>
      <c r="Q123" s="141"/>
      <c r="R123" s="141"/>
      <c r="S123" s="141"/>
      <c r="T123" s="141">
        <v>16.899999999999999</v>
      </c>
      <c r="U123" s="141"/>
      <c r="V123" s="141"/>
      <c r="W123" s="49">
        <v>14.6</v>
      </c>
      <c r="X123" s="38" t="s">
        <v>0</v>
      </c>
    </row>
    <row r="124" spans="1:24" ht="11.25" customHeight="1" x14ac:dyDescent="0.2">
      <c r="A124" s="143" t="s">
        <v>0</v>
      </c>
      <c r="B124" s="143"/>
      <c r="C124" s="143" t="s">
        <v>27</v>
      </c>
      <c r="D124" s="143"/>
      <c r="E124" s="163">
        <v>12.5</v>
      </c>
      <c r="F124" s="163"/>
      <c r="G124" s="163"/>
      <c r="H124" s="163"/>
      <c r="I124" s="163">
        <v>6.8</v>
      </c>
      <c r="J124" s="163"/>
      <c r="K124" s="163">
        <v>10.8</v>
      </c>
      <c r="L124" s="163"/>
      <c r="M124" s="163">
        <v>8.6999999999999993</v>
      </c>
      <c r="N124" s="163"/>
      <c r="O124" s="163"/>
      <c r="P124" s="163">
        <v>9.8000000000000007</v>
      </c>
      <c r="Q124" s="163"/>
      <c r="R124" s="163"/>
      <c r="S124" s="163"/>
      <c r="T124" s="163">
        <v>7.7</v>
      </c>
      <c r="U124" s="163"/>
      <c r="V124" s="163"/>
      <c r="W124" s="47">
        <v>9.6</v>
      </c>
      <c r="X124" s="48" t="s">
        <v>0</v>
      </c>
    </row>
    <row r="125" spans="1:24" ht="11.25" customHeight="1" x14ac:dyDescent="0.2">
      <c r="A125" s="142" t="s">
        <v>0</v>
      </c>
      <c r="B125" s="142"/>
      <c r="C125" s="142" t="s">
        <v>28</v>
      </c>
      <c r="D125" s="142"/>
      <c r="E125" s="141">
        <v>31.3</v>
      </c>
      <c r="F125" s="141"/>
      <c r="G125" s="141"/>
      <c r="H125" s="141"/>
      <c r="I125" s="141">
        <v>27.3</v>
      </c>
      <c r="J125" s="141"/>
      <c r="K125" s="141">
        <v>31.3</v>
      </c>
      <c r="L125" s="141"/>
      <c r="M125" s="141">
        <v>34</v>
      </c>
      <c r="N125" s="141"/>
      <c r="O125" s="141"/>
      <c r="P125" s="141">
        <v>26.7</v>
      </c>
      <c r="Q125" s="141"/>
      <c r="R125" s="141"/>
      <c r="S125" s="141"/>
      <c r="T125" s="141">
        <v>29.1</v>
      </c>
      <c r="U125" s="141"/>
      <c r="V125" s="141"/>
      <c r="W125" s="49">
        <v>10.4</v>
      </c>
      <c r="X125" s="38" t="s">
        <v>0</v>
      </c>
    </row>
    <row r="126" spans="1:24" ht="11.25" customHeight="1" x14ac:dyDescent="0.2">
      <c r="A126" s="143" t="s">
        <v>0</v>
      </c>
      <c r="B126" s="143"/>
      <c r="C126" s="143" t="s">
        <v>29</v>
      </c>
      <c r="D126" s="143"/>
      <c r="E126" s="163">
        <v>9.4</v>
      </c>
      <c r="F126" s="163"/>
      <c r="G126" s="163"/>
      <c r="H126" s="163"/>
      <c r="I126" s="163">
        <v>24.8</v>
      </c>
      <c r="J126" s="163"/>
      <c r="K126" s="163">
        <v>18.5</v>
      </c>
      <c r="L126" s="163"/>
      <c r="M126" s="163">
        <v>19.7</v>
      </c>
      <c r="N126" s="163"/>
      <c r="O126" s="163"/>
      <c r="P126" s="163">
        <v>15.6</v>
      </c>
      <c r="Q126" s="163"/>
      <c r="R126" s="163"/>
      <c r="S126" s="163"/>
      <c r="T126" s="163">
        <v>9.1999999999999993</v>
      </c>
      <c r="U126" s="163"/>
      <c r="V126" s="163"/>
      <c r="W126" s="47">
        <v>1.5</v>
      </c>
      <c r="X126" s="48" t="s">
        <v>0</v>
      </c>
    </row>
    <row r="127" spans="1:24" ht="11.25" customHeight="1" x14ac:dyDescent="0.2">
      <c r="A127" s="142" t="s">
        <v>0</v>
      </c>
      <c r="B127" s="142"/>
      <c r="C127" s="142" t="s">
        <v>30</v>
      </c>
      <c r="D127" s="142"/>
      <c r="E127" s="141">
        <v>6.3</v>
      </c>
      <c r="F127" s="141"/>
      <c r="G127" s="141"/>
      <c r="H127" s="141"/>
      <c r="I127" s="141">
        <v>7.5</v>
      </c>
      <c r="J127" s="141"/>
      <c r="K127" s="141">
        <v>4.5999999999999996</v>
      </c>
      <c r="L127" s="141"/>
      <c r="M127" s="141">
        <v>10</v>
      </c>
      <c r="N127" s="141"/>
      <c r="O127" s="141"/>
      <c r="P127" s="141">
        <v>7.7</v>
      </c>
      <c r="Q127" s="141"/>
      <c r="R127" s="141"/>
      <c r="S127" s="141"/>
      <c r="T127" s="141">
        <v>7.7</v>
      </c>
      <c r="U127" s="141"/>
      <c r="V127" s="141"/>
      <c r="W127" s="49">
        <v>3.1</v>
      </c>
      <c r="X127" s="38" t="s">
        <v>0</v>
      </c>
    </row>
    <row r="128" spans="1:24" ht="11.25" customHeight="1" x14ac:dyDescent="0.2">
      <c r="A128" s="143" t="s">
        <v>0</v>
      </c>
      <c r="B128" s="143"/>
      <c r="C128" s="143" t="s">
        <v>31</v>
      </c>
      <c r="D128" s="143"/>
      <c r="E128" s="163">
        <v>0</v>
      </c>
      <c r="F128" s="163"/>
      <c r="G128" s="163"/>
      <c r="H128" s="163"/>
      <c r="I128" s="163">
        <v>1.2</v>
      </c>
      <c r="J128" s="163"/>
      <c r="K128" s="163">
        <v>2.1</v>
      </c>
      <c r="L128" s="163"/>
      <c r="M128" s="163">
        <v>1</v>
      </c>
      <c r="N128" s="163"/>
      <c r="O128" s="163"/>
      <c r="P128" s="163">
        <v>2.1</v>
      </c>
      <c r="Q128" s="163"/>
      <c r="R128" s="163"/>
      <c r="S128" s="163"/>
      <c r="T128" s="163">
        <v>0.3</v>
      </c>
      <c r="U128" s="163"/>
      <c r="V128" s="163"/>
      <c r="W128" s="47">
        <v>0.4</v>
      </c>
      <c r="X128" s="48" t="s">
        <v>0</v>
      </c>
    </row>
    <row r="129" spans="1:24" ht="11.25" customHeight="1" x14ac:dyDescent="0.2">
      <c r="A129" s="142" t="s">
        <v>0</v>
      </c>
      <c r="B129" s="142"/>
      <c r="C129" s="142" t="s">
        <v>32</v>
      </c>
      <c r="D129" s="142"/>
      <c r="E129" s="141">
        <v>0</v>
      </c>
      <c r="F129" s="141"/>
      <c r="G129" s="141"/>
      <c r="H129" s="141"/>
      <c r="I129" s="141">
        <v>0.6</v>
      </c>
      <c r="J129" s="141"/>
      <c r="K129" s="141">
        <v>0.5</v>
      </c>
      <c r="L129" s="141"/>
      <c r="M129" s="141">
        <v>0.6</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183</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184</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185</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8411</v>
      </c>
      <c r="L11" s="151"/>
      <c r="M11" s="151"/>
      <c r="N11" s="151">
        <v>8406</v>
      </c>
      <c r="O11" s="151"/>
      <c r="P11" s="151"/>
      <c r="Q11" s="151"/>
      <c r="R11" s="151">
        <v>-6</v>
      </c>
      <c r="S11" s="151"/>
      <c r="T11" s="151"/>
      <c r="U11" s="151"/>
      <c r="V11" s="167">
        <v>-0.01</v>
      </c>
      <c r="W11" s="167"/>
      <c r="X11" s="41" t="s">
        <v>0</v>
      </c>
    </row>
    <row r="12" spans="1:24" ht="11.25" customHeight="1" x14ac:dyDescent="0.2">
      <c r="A12" s="143" t="s">
        <v>0</v>
      </c>
      <c r="B12" s="143"/>
      <c r="C12" s="169" t="s">
        <v>14</v>
      </c>
      <c r="D12" s="169"/>
      <c r="E12" s="169"/>
      <c r="F12" s="143" t="s">
        <v>0</v>
      </c>
      <c r="G12" s="143"/>
      <c r="H12" s="150" t="s">
        <v>0</v>
      </c>
      <c r="I12" s="150"/>
      <c r="J12" s="150"/>
      <c r="K12" s="171">
        <v>3666</v>
      </c>
      <c r="L12" s="171"/>
      <c r="M12" s="171"/>
      <c r="N12" s="171">
        <v>3689</v>
      </c>
      <c r="O12" s="171"/>
      <c r="P12" s="171"/>
      <c r="Q12" s="171"/>
      <c r="R12" s="171">
        <v>23</v>
      </c>
      <c r="S12" s="171"/>
      <c r="T12" s="171"/>
      <c r="U12" s="171"/>
      <c r="V12" s="174">
        <v>0.12</v>
      </c>
      <c r="W12" s="174"/>
      <c r="X12" s="43" t="s">
        <v>0</v>
      </c>
    </row>
    <row r="13" spans="1:24" ht="11.25" customHeight="1" x14ac:dyDescent="0.2">
      <c r="A13" s="142" t="s">
        <v>0</v>
      </c>
      <c r="B13" s="142"/>
      <c r="C13" s="164" t="s">
        <v>15</v>
      </c>
      <c r="D13" s="164"/>
      <c r="E13" s="164"/>
      <c r="F13" s="142" t="s">
        <v>0</v>
      </c>
      <c r="G13" s="142"/>
      <c r="H13" s="144" t="s">
        <v>0</v>
      </c>
      <c r="I13" s="144"/>
      <c r="J13" s="144"/>
      <c r="K13" s="172">
        <v>46.9</v>
      </c>
      <c r="L13" s="172"/>
      <c r="M13" s="172"/>
      <c r="N13" s="172">
        <v>48.1</v>
      </c>
      <c r="O13" s="172"/>
      <c r="P13" s="172"/>
      <c r="Q13" s="172"/>
      <c r="R13" s="172">
        <v>1.2</v>
      </c>
      <c r="S13" s="172"/>
      <c r="T13" s="172"/>
      <c r="U13" s="172"/>
      <c r="V13" s="167">
        <v>0.51</v>
      </c>
      <c r="W13" s="167"/>
      <c r="X13" s="41" t="s">
        <v>0</v>
      </c>
    </row>
    <row r="14" spans="1:24" ht="11.25" customHeight="1" x14ac:dyDescent="0.2">
      <c r="A14" s="143" t="s">
        <v>0</v>
      </c>
      <c r="B14" s="143"/>
      <c r="C14" s="169" t="s">
        <v>16</v>
      </c>
      <c r="D14" s="169"/>
      <c r="E14" s="169"/>
      <c r="F14" s="143" t="s">
        <v>0</v>
      </c>
      <c r="G14" s="143"/>
      <c r="H14" s="150" t="s">
        <v>0</v>
      </c>
      <c r="I14" s="150"/>
      <c r="J14" s="150"/>
      <c r="K14" s="166">
        <v>2.2799999999999998</v>
      </c>
      <c r="L14" s="166"/>
      <c r="M14" s="166"/>
      <c r="N14" s="166">
        <v>2.2599999999999998</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3666</v>
      </c>
      <c r="N18" s="151"/>
      <c r="O18" s="151"/>
      <c r="P18" s="144" t="s">
        <v>23</v>
      </c>
      <c r="Q18" s="144"/>
      <c r="R18" s="144"/>
      <c r="S18" s="144"/>
      <c r="T18" s="151">
        <v>3689</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590</v>
      </c>
      <c r="N19" s="171"/>
      <c r="O19" s="171"/>
      <c r="P19" s="163">
        <v>16.100000000000001</v>
      </c>
      <c r="Q19" s="163"/>
      <c r="R19" s="163"/>
      <c r="S19" s="163"/>
      <c r="T19" s="171">
        <v>589</v>
      </c>
      <c r="U19" s="171"/>
      <c r="V19" s="171"/>
      <c r="W19" s="47">
        <v>16</v>
      </c>
      <c r="X19" s="48" t="s">
        <v>0</v>
      </c>
    </row>
    <row r="20" spans="1:24" ht="10.5" customHeight="1" x14ac:dyDescent="0.2">
      <c r="A20" s="142" t="s">
        <v>0</v>
      </c>
      <c r="B20" s="142"/>
      <c r="C20" s="161" t="s">
        <v>25</v>
      </c>
      <c r="D20" s="161"/>
      <c r="E20" s="161"/>
      <c r="F20" s="161"/>
      <c r="G20" s="161"/>
      <c r="H20" s="161"/>
      <c r="I20" s="144" t="s">
        <v>0</v>
      </c>
      <c r="J20" s="144"/>
      <c r="K20" s="144" t="s">
        <v>0</v>
      </c>
      <c r="L20" s="144"/>
      <c r="M20" s="151">
        <v>663</v>
      </c>
      <c r="N20" s="151"/>
      <c r="O20" s="151"/>
      <c r="P20" s="141">
        <v>18.100000000000001</v>
      </c>
      <c r="Q20" s="141"/>
      <c r="R20" s="141"/>
      <c r="S20" s="141"/>
      <c r="T20" s="151">
        <v>685</v>
      </c>
      <c r="U20" s="151"/>
      <c r="V20" s="151"/>
      <c r="W20" s="49">
        <v>18.600000000000001</v>
      </c>
      <c r="X20" s="38" t="s">
        <v>0</v>
      </c>
    </row>
    <row r="21" spans="1:24" ht="10.5" customHeight="1" x14ac:dyDescent="0.2">
      <c r="A21" s="143" t="s">
        <v>0</v>
      </c>
      <c r="B21" s="143"/>
      <c r="C21" s="159" t="s">
        <v>26</v>
      </c>
      <c r="D21" s="159"/>
      <c r="E21" s="159"/>
      <c r="F21" s="159"/>
      <c r="G21" s="159"/>
      <c r="H21" s="159"/>
      <c r="I21" s="150" t="s">
        <v>0</v>
      </c>
      <c r="J21" s="150"/>
      <c r="K21" s="150" t="s">
        <v>0</v>
      </c>
      <c r="L21" s="150"/>
      <c r="M21" s="171">
        <v>494</v>
      </c>
      <c r="N21" s="171"/>
      <c r="O21" s="171"/>
      <c r="P21" s="163">
        <v>13.5</v>
      </c>
      <c r="Q21" s="163"/>
      <c r="R21" s="163"/>
      <c r="S21" s="163"/>
      <c r="T21" s="171">
        <v>404</v>
      </c>
      <c r="U21" s="171"/>
      <c r="V21" s="171"/>
      <c r="W21" s="47">
        <v>11</v>
      </c>
      <c r="X21" s="43" t="s">
        <v>0</v>
      </c>
    </row>
    <row r="22" spans="1:24" ht="11.25" customHeight="1" x14ac:dyDescent="0.2">
      <c r="A22" s="142" t="s">
        <v>0</v>
      </c>
      <c r="B22" s="142"/>
      <c r="C22" s="161" t="s">
        <v>27</v>
      </c>
      <c r="D22" s="161"/>
      <c r="E22" s="161"/>
      <c r="F22" s="161"/>
      <c r="G22" s="161"/>
      <c r="H22" s="161"/>
      <c r="I22" s="144" t="s">
        <v>0</v>
      </c>
      <c r="J22" s="144"/>
      <c r="K22" s="144" t="s">
        <v>0</v>
      </c>
      <c r="L22" s="144"/>
      <c r="M22" s="151">
        <v>654</v>
      </c>
      <c r="N22" s="151"/>
      <c r="O22" s="151"/>
      <c r="P22" s="141">
        <v>17.8</v>
      </c>
      <c r="Q22" s="141"/>
      <c r="R22" s="141"/>
      <c r="S22" s="141"/>
      <c r="T22" s="151">
        <v>371</v>
      </c>
      <c r="U22" s="151"/>
      <c r="V22" s="151"/>
      <c r="W22" s="49">
        <v>10.1</v>
      </c>
      <c r="X22" s="38" t="s">
        <v>0</v>
      </c>
    </row>
    <row r="23" spans="1:24" ht="11.25" customHeight="1" x14ac:dyDescent="0.2">
      <c r="A23" s="143" t="s">
        <v>0</v>
      </c>
      <c r="B23" s="143"/>
      <c r="C23" s="159" t="s">
        <v>28</v>
      </c>
      <c r="D23" s="159"/>
      <c r="E23" s="159"/>
      <c r="F23" s="159"/>
      <c r="G23" s="159"/>
      <c r="H23" s="159"/>
      <c r="I23" s="150" t="s">
        <v>0</v>
      </c>
      <c r="J23" s="150"/>
      <c r="K23" s="150" t="s">
        <v>0</v>
      </c>
      <c r="L23" s="150"/>
      <c r="M23" s="171">
        <v>593</v>
      </c>
      <c r="N23" s="171"/>
      <c r="O23" s="171"/>
      <c r="P23" s="163">
        <v>16.2</v>
      </c>
      <c r="Q23" s="163"/>
      <c r="R23" s="163"/>
      <c r="S23" s="163"/>
      <c r="T23" s="171">
        <v>713</v>
      </c>
      <c r="U23" s="171"/>
      <c r="V23" s="171"/>
      <c r="W23" s="47">
        <v>19.3</v>
      </c>
      <c r="X23" s="48" t="s">
        <v>0</v>
      </c>
    </row>
    <row r="24" spans="1:24" ht="11.25" customHeight="1" x14ac:dyDescent="0.2">
      <c r="A24" s="142" t="s">
        <v>0</v>
      </c>
      <c r="B24" s="142"/>
      <c r="C24" s="161" t="s">
        <v>29</v>
      </c>
      <c r="D24" s="161"/>
      <c r="E24" s="161"/>
      <c r="F24" s="161"/>
      <c r="G24" s="161"/>
      <c r="H24" s="161"/>
      <c r="I24" s="144" t="s">
        <v>0</v>
      </c>
      <c r="J24" s="144"/>
      <c r="K24" s="144" t="s">
        <v>0</v>
      </c>
      <c r="L24" s="144"/>
      <c r="M24" s="151">
        <v>372</v>
      </c>
      <c r="N24" s="151"/>
      <c r="O24" s="151"/>
      <c r="P24" s="141">
        <v>10.1</v>
      </c>
      <c r="Q24" s="141"/>
      <c r="R24" s="141"/>
      <c r="S24" s="141"/>
      <c r="T24" s="151">
        <v>581</v>
      </c>
      <c r="U24" s="151"/>
      <c r="V24" s="151"/>
      <c r="W24" s="49">
        <v>15.7</v>
      </c>
      <c r="X24" s="38" t="s">
        <v>0</v>
      </c>
    </row>
    <row r="25" spans="1:24" ht="11.25" customHeight="1" x14ac:dyDescent="0.2">
      <c r="A25" s="143" t="s">
        <v>0</v>
      </c>
      <c r="B25" s="143"/>
      <c r="C25" s="159" t="s">
        <v>30</v>
      </c>
      <c r="D25" s="159"/>
      <c r="E25" s="159"/>
      <c r="F25" s="159"/>
      <c r="G25" s="159"/>
      <c r="H25" s="159"/>
      <c r="I25" s="150" t="s">
        <v>0</v>
      </c>
      <c r="J25" s="150"/>
      <c r="K25" s="150" t="s">
        <v>0</v>
      </c>
      <c r="L25" s="150"/>
      <c r="M25" s="171">
        <v>202</v>
      </c>
      <c r="N25" s="171"/>
      <c r="O25" s="171"/>
      <c r="P25" s="163">
        <v>5.5</v>
      </c>
      <c r="Q25" s="163"/>
      <c r="R25" s="163"/>
      <c r="S25" s="163"/>
      <c r="T25" s="171">
        <v>221</v>
      </c>
      <c r="U25" s="171"/>
      <c r="V25" s="171"/>
      <c r="W25" s="47">
        <v>6</v>
      </c>
      <c r="X25" s="48" t="s">
        <v>0</v>
      </c>
    </row>
    <row r="26" spans="1:24" ht="11.25" customHeight="1" x14ac:dyDescent="0.2">
      <c r="A26" s="142" t="s">
        <v>0</v>
      </c>
      <c r="B26" s="142"/>
      <c r="C26" s="161" t="s">
        <v>31</v>
      </c>
      <c r="D26" s="161"/>
      <c r="E26" s="161"/>
      <c r="F26" s="161"/>
      <c r="G26" s="161"/>
      <c r="H26" s="161"/>
      <c r="I26" s="144" t="s">
        <v>0</v>
      </c>
      <c r="J26" s="144"/>
      <c r="K26" s="144" t="s">
        <v>0</v>
      </c>
      <c r="L26" s="144"/>
      <c r="M26" s="151">
        <v>71</v>
      </c>
      <c r="N26" s="151"/>
      <c r="O26" s="151"/>
      <c r="P26" s="141">
        <v>1.9</v>
      </c>
      <c r="Q26" s="141"/>
      <c r="R26" s="141"/>
      <c r="S26" s="141"/>
      <c r="T26" s="151">
        <v>93</v>
      </c>
      <c r="U26" s="151"/>
      <c r="V26" s="151"/>
      <c r="W26" s="49">
        <v>2.5</v>
      </c>
      <c r="X26" s="38" t="s">
        <v>0</v>
      </c>
    </row>
    <row r="27" spans="1:24" ht="11.25" customHeight="1" x14ac:dyDescent="0.2">
      <c r="A27" s="143" t="s">
        <v>0</v>
      </c>
      <c r="B27" s="143"/>
      <c r="C27" s="159" t="s">
        <v>32</v>
      </c>
      <c r="D27" s="159"/>
      <c r="E27" s="159"/>
      <c r="F27" s="159"/>
      <c r="G27" s="159"/>
      <c r="H27" s="159"/>
      <c r="I27" s="150" t="s">
        <v>0</v>
      </c>
      <c r="J27" s="150"/>
      <c r="K27" s="150" t="s">
        <v>0</v>
      </c>
      <c r="L27" s="150"/>
      <c r="M27" s="171">
        <v>27</v>
      </c>
      <c r="N27" s="171"/>
      <c r="O27" s="171"/>
      <c r="P27" s="163">
        <v>0.7</v>
      </c>
      <c r="Q27" s="163"/>
      <c r="R27" s="163"/>
      <c r="S27" s="163"/>
      <c r="T27" s="171">
        <v>32</v>
      </c>
      <c r="U27" s="171"/>
      <c r="V27" s="171"/>
      <c r="W27" s="47">
        <v>0.9</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36401</v>
      </c>
      <c r="N29" s="157"/>
      <c r="O29" s="157"/>
      <c r="P29" s="150" t="s">
        <v>0</v>
      </c>
      <c r="Q29" s="150"/>
      <c r="R29" s="150"/>
      <c r="S29" s="150"/>
      <c r="T29" s="157">
        <v>40711</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47672</v>
      </c>
      <c r="N30" s="145"/>
      <c r="O30" s="145"/>
      <c r="P30" s="144" t="s">
        <v>0</v>
      </c>
      <c r="Q30" s="144"/>
      <c r="R30" s="144"/>
      <c r="S30" s="144"/>
      <c r="T30" s="145">
        <v>52975</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21092</v>
      </c>
      <c r="N31" s="157"/>
      <c r="O31" s="157"/>
      <c r="P31" s="150" t="s">
        <v>0</v>
      </c>
      <c r="Q31" s="150"/>
      <c r="R31" s="150"/>
      <c r="S31" s="150"/>
      <c r="T31" s="157">
        <v>23590</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183</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184</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185</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106</v>
      </c>
      <c r="F54" s="151"/>
      <c r="G54" s="151"/>
      <c r="H54" s="151"/>
      <c r="I54" s="151">
        <v>370</v>
      </c>
      <c r="J54" s="151"/>
      <c r="K54" s="151">
        <v>487</v>
      </c>
      <c r="L54" s="151"/>
      <c r="M54" s="151">
        <v>679</v>
      </c>
      <c r="N54" s="151"/>
      <c r="O54" s="151"/>
      <c r="P54" s="151">
        <v>829</v>
      </c>
      <c r="Q54" s="151"/>
      <c r="R54" s="151"/>
      <c r="S54" s="151"/>
      <c r="T54" s="151">
        <v>686</v>
      </c>
      <c r="U54" s="151"/>
      <c r="V54" s="151"/>
      <c r="W54" s="52">
        <v>510</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20</v>
      </c>
      <c r="F56" s="151"/>
      <c r="G56" s="151"/>
      <c r="H56" s="151"/>
      <c r="I56" s="151">
        <v>49</v>
      </c>
      <c r="J56" s="151"/>
      <c r="K56" s="151">
        <v>46</v>
      </c>
      <c r="L56" s="151"/>
      <c r="M56" s="151">
        <v>76</v>
      </c>
      <c r="N56" s="151"/>
      <c r="O56" s="151"/>
      <c r="P56" s="151">
        <v>141</v>
      </c>
      <c r="Q56" s="151"/>
      <c r="R56" s="151"/>
      <c r="S56" s="151"/>
      <c r="T56" s="151">
        <v>128</v>
      </c>
      <c r="U56" s="151"/>
      <c r="V56" s="151"/>
      <c r="W56" s="52">
        <v>131</v>
      </c>
      <c r="X56" s="38" t="s">
        <v>0</v>
      </c>
    </row>
    <row r="57" spans="1:24" ht="10.5" customHeight="1" x14ac:dyDescent="0.2">
      <c r="A57" s="143" t="s">
        <v>0</v>
      </c>
      <c r="B57" s="143"/>
      <c r="C57" s="143" t="s">
        <v>25</v>
      </c>
      <c r="D57" s="143"/>
      <c r="E57" s="171">
        <v>11</v>
      </c>
      <c r="F57" s="171"/>
      <c r="G57" s="171"/>
      <c r="H57" s="171"/>
      <c r="I57" s="171">
        <v>46</v>
      </c>
      <c r="J57" s="171"/>
      <c r="K57" s="171">
        <v>68</v>
      </c>
      <c r="L57" s="171"/>
      <c r="M57" s="171">
        <v>71</v>
      </c>
      <c r="N57" s="171"/>
      <c r="O57" s="171"/>
      <c r="P57" s="171">
        <v>122</v>
      </c>
      <c r="Q57" s="171"/>
      <c r="R57" s="171"/>
      <c r="S57" s="171"/>
      <c r="T57" s="171">
        <v>168</v>
      </c>
      <c r="U57" s="171"/>
      <c r="V57" s="171"/>
      <c r="W57" s="54">
        <v>176</v>
      </c>
      <c r="X57" s="43" t="s">
        <v>0</v>
      </c>
    </row>
    <row r="58" spans="1:24" ht="11.25" customHeight="1" x14ac:dyDescent="0.2">
      <c r="A58" s="142" t="s">
        <v>0</v>
      </c>
      <c r="B58" s="142"/>
      <c r="C58" s="142" t="s">
        <v>26</v>
      </c>
      <c r="D58" s="142"/>
      <c r="E58" s="151">
        <v>24</v>
      </c>
      <c r="F58" s="151"/>
      <c r="G58" s="151"/>
      <c r="H58" s="151"/>
      <c r="I58" s="151">
        <v>53</v>
      </c>
      <c r="J58" s="151"/>
      <c r="K58" s="151">
        <v>63</v>
      </c>
      <c r="L58" s="151"/>
      <c r="M58" s="151">
        <v>69</v>
      </c>
      <c r="N58" s="151"/>
      <c r="O58" s="151"/>
      <c r="P58" s="151">
        <v>100</v>
      </c>
      <c r="Q58" s="151"/>
      <c r="R58" s="151"/>
      <c r="S58" s="151"/>
      <c r="T58" s="151">
        <v>111</v>
      </c>
      <c r="U58" s="151"/>
      <c r="V58" s="151"/>
      <c r="W58" s="52">
        <v>74</v>
      </c>
      <c r="X58" s="38" t="s">
        <v>0</v>
      </c>
    </row>
    <row r="59" spans="1:24" ht="11.25" customHeight="1" x14ac:dyDescent="0.2">
      <c r="A59" s="143" t="s">
        <v>0</v>
      </c>
      <c r="B59" s="143"/>
      <c r="C59" s="143" t="s">
        <v>27</v>
      </c>
      <c r="D59" s="143"/>
      <c r="E59" s="171">
        <v>23</v>
      </c>
      <c r="F59" s="171"/>
      <c r="G59" s="171"/>
      <c r="H59" s="171"/>
      <c r="I59" s="171">
        <v>83</v>
      </c>
      <c r="J59" s="171"/>
      <c r="K59" s="171">
        <v>109</v>
      </c>
      <c r="L59" s="171"/>
      <c r="M59" s="171">
        <v>128</v>
      </c>
      <c r="N59" s="171"/>
      <c r="O59" s="171"/>
      <c r="P59" s="171">
        <v>142</v>
      </c>
      <c r="Q59" s="171"/>
      <c r="R59" s="171"/>
      <c r="S59" s="171"/>
      <c r="T59" s="171">
        <v>105</v>
      </c>
      <c r="U59" s="171"/>
      <c r="V59" s="171"/>
      <c r="W59" s="54">
        <v>64</v>
      </c>
      <c r="X59" s="48" t="s">
        <v>0</v>
      </c>
    </row>
    <row r="60" spans="1:24" ht="11.25" customHeight="1" x14ac:dyDescent="0.2">
      <c r="A60" s="142" t="s">
        <v>0</v>
      </c>
      <c r="B60" s="142"/>
      <c r="C60" s="142" t="s">
        <v>28</v>
      </c>
      <c r="D60" s="142"/>
      <c r="E60" s="151">
        <v>22</v>
      </c>
      <c r="F60" s="151"/>
      <c r="G60" s="151"/>
      <c r="H60" s="151"/>
      <c r="I60" s="151">
        <v>74</v>
      </c>
      <c r="J60" s="151"/>
      <c r="K60" s="151">
        <v>97</v>
      </c>
      <c r="L60" s="151"/>
      <c r="M60" s="151">
        <v>135</v>
      </c>
      <c r="N60" s="151"/>
      <c r="O60" s="151"/>
      <c r="P60" s="151">
        <v>135</v>
      </c>
      <c r="Q60" s="151"/>
      <c r="R60" s="151"/>
      <c r="S60" s="151"/>
      <c r="T60" s="151">
        <v>87</v>
      </c>
      <c r="U60" s="151"/>
      <c r="V60" s="151"/>
      <c r="W60" s="52">
        <v>42</v>
      </c>
      <c r="X60" s="38" t="s">
        <v>0</v>
      </c>
    </row>
    <row r="61" spans="1:24" ht="11.25" customHeight="1" x14ac:dyDescent="0.2">
      <c r="A61" s="143" t="s">
        <v>0</v>
      </c>
      <c r="B61" s="143"/>
      <c r="C61" s="143" t="s">
        <v>29</v>
      </c>
      <c r="D61" s="143"/>
      <c r="E61" s="171">
        <v>5</v>
      </c>
      <c r="F61" s="171"/>
      <c r="G61" s="171"/>
      <c r="H61" s="171"/>
      <c r="I61" s="171">
        <v>44</v>
      </c>
      <c r="J61" s="171"/>
      <c r="K61" s="171">
        <v>59</v>
      </c>
      <c r="L61" s="171"/>
      <c r="M61" s="171">
        <v>114</v>
      </c>
      <c r="N61" s="171"/>
      <c r="O61" s="171"/>
      <c r="P61" s="171">
        <v>92</v>
      </c>
      <c r="Q61" s="171"/>
      <c r="R61" s="171"/>
      <c r="S61" s="171"/>
      <c r="T61" s="171">
        <v>45</v>
      </c>
      <c r="U61" s="171"/>
      <c r="V61" s="171"/>
      <c r="W61" s="54">
        <v>13</v>
      </c>
      <c r="X61" s="38" t="s">
        <v>0</v>
      </c>
    </row>
    <row r="62" spans="1:24" ht="11.25" customHeight="1" x14ac:dyDescent="0.2">
      <c r="A62" s="142" t="s">
        <v>0</v>
      </c>
      <c r="B62" s="142"/>
      <c r="C62" s="142" t="s">
        <v>30</v>
      </c>
      <c r="D62" s="142"/>
      <c r="E62" s="151">
        <v>1</v>
      </c>
      <c r="F62" s="151"/>
      <c r="G62" s="151"/>
      <c r="H62" s="151"/>
      <c r="I62" s="151">
        <v>17</v>
      </c>
      <c r="J62" s="151"/>
      <c r="K62" s="151">
        <v>23</v>
      </c>
      <c r="L62" s="151"/>
      <c r="M62" s="151">
        <v>54</v>
      </c>
      <c r="N62" s="151"/>
      <c r="O62" s="151"/>
      <c r="P62" s="151">
        <v>67</v>
      </c>
      <c r="Q62" s="151"/>
      <c r="R62" s="151"/>
      <c r="S62" s="151"/>
      <c r="T62" s="151">
        <v>34</v>
      </c>
      <c r="U62" s="151"/>
      <c r="V62" s="151"/>
      <c r="W62" s="52">
        <v>6</v>
      </c>
      <c r="X62" s="38" t="s">
        <v>0</v>
      </c>
    </row>
    <row r="63" spans="1:24" ht="11.25" customHeight="1" x14ac:dyDescent="0.2">
      <c r="A63" s="143" t="s">
        <v>0</v>
      </c>
      <c r="B63" s="143"/>
      <c r="C63" s="143" t="s">
        <v>31</v>
      </c>
      <c r="D63" s="143"/>
      <c r="E63" s="171">
        <v>0</v>
      </c>
      <c r="F63" s="171"/>
      <c r="G63" s="171"/>
      <c r="H63" s="171"/>
      <c r="I63" s="171">
        <v>1</v>
      </c>
      <c r="J63" s="171"/>
      <c r="K63" s="171">
        <v>13</v>
      </c>
      <c r="L63" s="171"/>
      <c r="M63" s="171">
        <v>24</v>
      </c>
      <c r="N63" s="171"/>
      <c r="O63" s="171"/>
      <c r="P63" s="171">
        <v>24</v>
      </c>
      <c r="Q63" s="171"/>
      <c r="R63" s="171"/>
      <c r="S63" s="171"/>
      <c r="T63" s="171">
        <v>6</v>
      </c>
      <c r="U63" s="171"/>
      <c r="V63" s="171"/>
      <c r="W63" s="54">
        <v>3</v>
      </c>
      <c r="X63" s="48" t="s">
        <v>0</v>
      </c>
    </row>
    <row r="64" spans="1:24" ht="11.25" customHeight="1" x14ac:dyDescent="0.2">
      <c r="A64" s="142" t="s">
        <v>0</v>
      </c>
      <c r="B64" s="142"/>
      <c r="C64" s="142" t="s">
        <v>32</v>
      </c>
      <c r="D64" s="142"/>
      <c r="E64" s="151">
        <v>0</v>
      </c>
      <c r="F64" s="151"/>
      <c r="G64" s="151"/>
      <c r="H64" s="151"/>
      <c r="I64" s="151">
        <v>4</v>
      </c>
      <c r="J64" s="151"/>
      <c r="K64" s="151">
        <v>7</v>
      </c>
      <c r="L64" s="151"/>
      <c r="M64" s="151">
        <v>8</v>
      </c>
      <c r="N64" s="151"/>
      <c r="O64" s="151"/>
      <c r="P64" s="151">
        <v>5</v>
      </c>
      <c r="Q64" s="151"/>
      <c r="R64" s="151"/>
      <c r="S64" s="151"/>
      <c r="T64" s="151">
        <v>3</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33845</v>
      </c>
      <c r="F66" s="145"/>
      <c r="G66" s="145"/>
      <c r="H66" s="145"/>
      <c r="I66" s="145">
        <v>40302</v>
      </c>
      <c r="J66" s="145"/>
      <c r="K66" s="145">
        <v>42546</v>
      </c>
      <c r="L66" s="145"/>
      <c r="M66" s="145">
        <v>49270</v>
      </c>
      <c r="N66" s="145"/>
      <c r="O66" s="145"/>
      <c r="P66" s="145">
        <v>39215</v>
      </c>
      <c r="Q66" s="145"/>
      <c r="R66" s="145"/>
      <c r="S66" s="145"/>
      <c r="T66" s="145">
        <v>28485</v>
      </c>
      <c r="U66" s="145"/>
      <c r="V66" s="145"/>
      <c r="W66" s="53">
        <v>20708</v>
      </c>
      <c r="X66" s="41" t="s">
        <v>0</v>
      </c>
    </row>
    <row r="67" spans="1:24" ht="11.25" customHeight="1" x14ac:dyDescent="0.2">
      <c r="A67" s="143" t="s">
        <v>0</v>
      </c>
      <c r="B67" s="143"/>
      <c r="C67" s="143" t="s">
        <v>54</v>
      </c>
      <c r="D67" s="143"/>
      <c r="E67" s="157">
        <v>37799</v>
      </c>
      <c r="F67" s="157"/>
      <c r="G67" s="157"/>
      <c r="H67" s="157"/>
      <c r="I67" s="157">
        <v>49236</v>
      </c>
      <c r="J67" s="157"/>
      <c r="K67" s="145">
        <v>54634</v>
      </c>
      <c r="L67" s="145"/>
      <c r="M67" s="157">
        <v>60179</v>
      </c>
      <c r="N67" s="157"/>
      <c r="O67" s="157"/>
      <c r="P67" s="157">
        <v>51854</v>
      </c>
      <c r="Q67" s="157"/>
      <c r="R67" s="157"/>
      <c r="S67" s="157"/>
      <c r="T67" s="157">
        <v>40145</v>
      </c>
      <c r="U67" s="157"/>
      <c r="V67" s="157"/>
      <c r="W67" s="55">
        <v>28628</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18.899999999999999</v>
      </c>
      <c r="F72" s="141"/>
      <c r="G72" s="141"/>
      <c r="H72" s="141"/>
      <c r="I72" s="141">
        <v>13.2</v>
      </c>
      <c r="J72" s="141"/>
      <c r="K72" s="141">
        <v>9.4</v>
      </c>
      <c r="L72" s="141"/>
      <c r="M72" s="141">
        <v>11.2</v>
      </c>
      <c r="N72" s="141"/>
      <c r="O72" s="141"/>
      <c r="P72" s="141">
        <v>17</v>
      </c>
      <c r="Q72" s="141"/>
      <c r="R72" s="141"/>
      <c r="S72" s="141"/>
      <c r="T72" s="141">
        <v>18.7</v>
      </c>
      <c r="U72" s="141"/>
      <c r="V72" s="141"/>
      <c r="W72" s="49">
        <v>25.7</v>
      </c>
      <c r="X72" s="38" t="s">
        <v>0</v>
      </c>
    </row>
    <row r="73" spans="1:24" ht="11.25" customHeight="1" x14ac:dyDescent="0.2">
      <c r="A73" s="143" t="s">
        <v>0</v>
      </c>
      <c r="B73" s="143"/>
      <c r="C73" s="143" t="s">
        <v>25</v>
      </c>
      <c r="D73" s="143"/>
      <c r="E73" s="163">
        <v>10.4</v>
      </c>
      <c r="F73" s="163"/>
      <c r="G73" s="163"/>
      <c r="H73" s="163"/>
      <c r="I73" s="163">
        <v>12.4</v>
      </c>
      <c r="J73" s="163"/>
      <c r="K73" s="163">
        <v>14</v>
      </c>
      <c r="L73" s="163"/>
      <c r="M73" s="163">
        <v>10.5</v>
      </c>
      <c r="N73" s="163"/>
      <c r="O73" s="163"/>
      <c r="P73" s="163">
        <v>14.7</v>
      </c>
      <c r="Q73" s="163"/>
      <c r="R73" s="163"/>
      <c r="S73" s="163"/>
      <c r="T73" s="163">
        <v>24.5</v>
      </c>
      <c r="U73" s="163"/>
      <c r="V73" s="163"/>
      <c r="W73" s="47">
        <v>34.5</v>
      </c>
      <c r="X73" s="48" t="s">
        <v>0</v>
      </c>
    </row>
    <row r="74" spans="1:24" ht="11.25" customHeight="1" x14ac:dyDescent="0.2">
      <c r="A74" s="142" t="s">
        <v>0</v>
      </c>
      <c r="B74" s="142"/>
      <c r="C74" s="142" t="s">
        <v>26</v>
      </c>
      <c r="D74" s="142"/>
      <c r="E74" s="141">
        <v>22.6</v>
      </c>
      <c r="F74" s="141"/>
      <c r="G74" s="141"/>
      <c r="H74" s="141"/>
      <c r="I74" s="141">
        <v>14.3</v>
      </c>
      <c r="J74" s="141"/>
      <c r="K74" s="141">
        <v>12.9</v>
      </c>
      <c r="L74" s="141"/>
      <c r="M74" s="141">
        <v>10.199999999999999</v>
      </c>
      <c r="N74" s="141"/>
      <c r="O74" s="141"/>
      <c r="P74" s="141">
        <v>12.1</v>
      </c>
      <c r="Q74" s="141"/>
      <c r="R74" s="141"/>
      <c r="S74" s="141"/>
      <c r="T74" s="141">
        <v>16.2</v>
      </c>
      <c r="U74" s="141"/>
      <c r="V74" s="141"/>
      <c r="W74" s="49">
        <v>14.5</v>
      </c>
      <c r="X74" s="38" t="s">
        <v>0</v>
      </c>
    </row>
    <row r="75" spans="1:24" ht="11.25" customHeight="1" x14ac:dyDescent="0.2">
      <c r="A75" s="143" t="s">
        <v>0</v>
      </c>
      <c r="B75" s="143"/>
      <c r="C75" s="143" t="s">
        <v>27</v>
      </c>
      <c r="D75" s="143"/>
      <c r="E75" s="163">
        <v>21.7</v>
      </c>
      <c r="F75" s="163"/>
      <c r="G75" s="163"/>
      <c r="H75" s="163"/>
      <c r="I75" s="163">
        <v>22.4</v>
      </c>
      <c r="J75" s="163"/>
      <c r="K75" s="163">
        <v>22.4</v>
      </c>
      <c r="L75" s="163"/>
      <c r="M75" s="163">
        <v>18.899999999999999</v>
      </c>
      <c r="N75" s="163"/>
      <c r="O75" s="163"/>
      <c r="P75" s="163">
        <v>17.100000000000001</v>
      </c>
      <c r="Q75" s="163"/>
      <c r="R75" s="163"/>
      <c r="S75" s="163"/>
      <c r="T75" s="163">
        <v>15.3</v>
      </c>
      <c r="U75" s="163"/>
      <c r="V75" s="163"/>
      <c r="W75" s="47">
        <v>12.5</v>
      </c>
      <c r="X75" s="48" t="s">
        <v>0</v>
      </c>
    </row>
    <row r="76" spans="1:24" ht="11.25" customHeight="1" x14ac:dyDescent="0.2">
      <c r="A76" s="142" t="s">
        <v>0</v>
      </c>
      <c r="B76" s="142"/>
      <c r="C76" s="142" t="s">
        <v>28</v>
      </c>
      <c r="D76" s="142"/>
      <c r="E76" s="141">
        <v>20.8</v>
      </c>
      <c r="F76" s="141"/>
      <c r="G76" s="141"/>
      <c r="H76" s="141"/>
      <c r="I76" s="141">
        <v>20</v>
      </c>
      <c r="J76" s="141"/>
      <c r="K76" s="141">
        <v>19.899999999999999</v>
      </c>
      <c r="L76" s="141"/>
      <c r="M76" s="141">
        <v>19.899999999999999</v>
      </c>
      <c r="N76" s="141"/>
      <c r="O76" s="141"/>
      <c r="P76" s="141">
        <v>16.3</v>
      </c>
      <c r="Q76" s="141"/>
      <c r="R76" s="141"/>
      <c r="S76" s="141"/>
      <c r="T76" s="141">
        <v>12.7</v>
      </c>
      <c r="U76" s="141"/>
      <c r="V76" s="141"/>
      <c r="W76" s="49">
        <v>8.1999999999999993</v>
      </c>
      <c r="X76" s="38" t="s">
        <v>0</v>
      </c>
    </row>
    <row r="77" spans="1:24" ht="11.25" customHeight="1" x14ac:dyDescent="0.2">
      <c r="A77" s="143" t="s">
        <v>0</v>
      </c>
      <c r="B77" s="143"/>
      <c r="C77" s="143" t="s">
        <v>29</v>
      </c>
      <c r="D77" s="143"/>
      <c r="E77" s="163">
        <v>4.7</v>
      </c>
      <c r="F77" s="163"/>
      <c r="G77" s="163"/>
      <c r="H77" s="163"/>
      <c r="I77" s="163">
        <v>11.9</v>
      </c>
      <c r="J77" s="163"/>
      <c r="K77" s="163">
        <v>12.1</v>
      </c>
      <c r="L77" s="163"/>
      <c r="M77" s="163">
        <v>16.8</v>
      </c>
      <c r="N77" s="163"/>
      <c r="O77" s="163"/>
      <c r="P77" s="163">
        <v>11.1</v>
      </c>
      <c r="Q77" s="163"/>
      <c r="R77" s="163"/>
      <c r="S77" s="163"/>
      <c r="T77" s="163">
        <v>6.6</v>
      </c>
      <c r="U77" s="163"/>
      <c r="V77" s="163"/>
      <c r="W77" s="47">
        <v>2.5</v>
      </c>
      <c r="X77" s="48" t="s">
        <v>0</v>
      </c>
    </row>
    <row r="78" spans="1:24" ht="11.25" customHeight="1" x14ac:dyDescent="0.2">
      <c r="A78" s="142" t="s">
        <v>0</v>
      </c>
      <c r="B78" s="142"/>
      <c r="C78" s="142" t="s">
        <v>30</v>
      </c>
      <c r="D78" s="142"/>
      <c r="E78" s="141">
        <v>0.9</v>
      </c>
      <c r="F78" s="141"/>
      <c r="G78" s="141"/>
      <c r="H78" s="141"/>
      <c r="I78" s="141">
        <v>4.5999999999999996</v>
      </c>
      <c r="J78" s="141"/>
      <c r="K78" s="141">
        <v>4.7</v>
      </c>
      <c r="L78" s="141"/>
      <c r="M78" s="141">
        <v>8</v>
      </c>
      <c r="N78" s="141"/>
      <c r="O78" s="141"/>
      <c r="P78" s="141">
        <v>8.1</v>
      </c>
      <c r="Q78" s="141"/>
      <c r="R78" s="141"/>
      <c r="S78" s="141"/>
      <c r="T78" s="141">
        <v>5</v>
      </c>
      <c r="U78" s="141"/>
      <c r="V78" s="141"/>
      <c r="W78" s="49">
        <v>1.2</v>
      </c>
      <c r="X78" s="38" t="s">
        <v>0</v>
      </c>
    </row>
    <row r="79" spans="1:24" ht="11.25" customHeight="1" x14ac:dyDescent="0.2">
      <c r="A79" s="143" t="s">
        <v>0</v>
      </c>
      <c r="B79" s="143"/>
      <c r="C79" s="143" t="s">
        <v>31</v>
      </c>
      <c r="D79" s="143"/>
      <c r="E79" s="163">
        <v>0</v>
      </c>
      <c r="F79" s="163"/>
      <c r="G79" s="163"/>
      <c r="H79" s="163"/>
      <c r="I79" s="163">
        <v>0.3</v>
      </c>
      <c r="J79" s="163"/>
      <c r="K79" s="163">
        <v>2.7</v>
      </c>
      <c r="L79" s="163"/>
      <c r="M79" s="163">
        <v>3.5</v>
      </c>
      <c r="N79" s="163"/>
      <c r="O79" s="163"/>
      <c r="P79" s="163">
        <v>2.9</v>
      </c>
      <c r="Q79" s="163"/>
      <c r="R79" s="163"/>
      <c r="S79" s="163"/>
      <c r="T79" s="163">
        <v>0.9</v>
      </c>
      <c r="U79" s="163"/>
      <c r="V79" s="163"/>
      <c r="W79" s="47">
        <v>0.6</v>
      </c>
      <c r="X79" s="48" t="s">
        <v>0</v>
      </c>
    </row>
    <row r="80" spans="1:24" ht="11.25" customHeight="1" x14ac:dyDescent="0.2">
      <c r="A80" s="142" t="s">
        <v>0</v>
      </c>
      <c r="B80" s="142"/>
      <c r="C80" s="142" t="s">
        <v>32</v>
      </c>
      <c r="D80" s="142"/>
      <c r="E80" s="141">
        <v>0</v>
      </c>
      <c r="F80" s="141"/>
      <c r="G80" s="141"/>
      <c r="H80" s="141"/>
      <c r="I80" s="141">
        <v>1.1000000000000001</v>
      </c>
      <c r="J80" s="141"/>
      <c r="K80" s="141">
        <v>1.4</v>
      </c>
      <c r="L80" s="141"/>
      <c r="M80" s="141">
        <v>1.2</v>
      </c>
      <c r="N80" s="141"/>
      <c r="O80" s="141"/>
      <c r="P80" s="141">
        <v>0.6</v>
      </c>
      <c r="Q80" s="141"/>
      <c r="R80" s="141"/>
      <c r="S80" s="141"/>
      <c r="T80" s="141">
        <v>0.4</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183</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184</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185</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96</v>
      </c>
      <c r="F103" s="151"/>
      <c r="G103" s="151"/>
      <c r="H103" s="151"/>
      <c r="I103" s="151">
        <v>354</v>
      </c>
      <c r="J103" s="151"/>
      <c r="K103" s="151">
        <v>465</v>
      </c>
      <c r="L103" s="151"/>
      <c r="M103" s="151">
        <v>631</v>
      </c>
      <c r="N103" s="151"/>
      <c r="O103" s="151"/>
      <c r="P103" s="151">
        <v>823</v>
      </c>
      <c r="Q103" s="151"/>
      <c r="R103" s="151"/>
      <c r="S103" s="151"/>
      <c r="T103" s="151">
        <v>792</v>
      </c>
      <c r="U103" s="151"/>
      <c r="V103" s="151"/>
      <c r="W103" s="52">
        <v>529</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19</v>
      </c>
      <c r="F105" s="151"/>
      <c r="G105" s="151"/>
      <c r="H105" s="151"/>
      <c r="I105" s="151">
        <v>46</v>
      </c>
      <c r="J105" s="151"/>
      <c r="K105" s="151">
        <v>40</v>
      </c>
      <c r="L105" s="151"/>
      <c r="M105" s="151">
        <v>65</v>
      </c>
      <c r="N105" s="151"/>
      <c r="O105" s="151"/>
      <c r="P105" s="151">
        <v>132</v>
      </c>
      <c r="Q105" s="151"/>
      <c r="R105" s="151"/>
      <c r="S105" s="151"/>
      <c r="T105" s="151">
        <v>147</v>
      </c>
      <c r="U105" s="151"/>
      <c r="V105" s="151"/>
      <c r="W105" s="52">
        <v>140</v>
      </c>
      <c r="X105" s="38" t="s">
        <v>0</v>
      </c>
    </row>
    <row r="106" spans="1:24" ht="10.5" customHeight="1" x14ac:dyDescent="0.2">
      <c r="A106" s="143" t="s">
        <v>0</v>
      </c>
      <c r="B106" s="143"/>
      <c r="C106" s="143" t="s">
        <v>25</v>
      </c>
      <c r="D106" s="143"/>
      <c r="E106" s="171">
        <v>12</v>
      </c>
      <c r="F106" s="171"/>
      <c r="G106" s="171"/>
      <c r="H106" s="171"/>
      <c r="I106" s="171">
        <v>42</v>
      </c>
      <c r="J106" s="171"/>
      <c r="K106" s="171">
        <v>60</v>
      </c>
      <c r="L106" s="171"/>
      <c r="M106" s="171">
        <v>63</v>
      </c>
      <c r="N106" s="171"/>
      <c r="O106" s="171"/>
      <c r="P106" s="171">
        <v>117</v>
      </c>
      <c r="Q106" s="171"/>
      <c r="R106" s="171"/>
      <c r="S106" s="171"/>
      <c r="T106" s="171">
        <v>203</v>
      </c>
      <c r="U106" s="171"/>
      <c r="V106" s="171"/>
      <c r="W106" s="54">
        <v>187</v>
      </c>
      <c r="X106" s="43" t="s">
        <v>0</v>
      </c>
    </row>
    <row r="107" spans="1:24" ht="11.25" customHeight="1" x14ac:dyDescent="0.2">
      <c r="A107" s="142" t="s">
        <v>0</v>
      </c>
      <c r="B107" s="142"/>
      <c r="C107" s="142" t="s">
        <v>26</v>
      </c>
      <c r="D107" s="142"/>
      <c r="E107" s="151">
        <v>20</v>
      </c>
      <c r="F107" s="151"/>
      <c r="G107" s="151"/>
      <c r="H107" s="151"/>
      <c r="I107" s="151">
        <v>37</v>
      </c>
      <c r="J107" s="151"/>
      <c r="K107" s="151">
        <v>49</v>
      </c>
      <c r="L107" s="151"/>
      <c r="M107" s="151">
        <v>47</v>
      </c>
      <c r="N107" s="151"/>
      <c r="O107" s="151"/>
      <c r="P107" s="151">
        <v>77</v>
      </c>
      <c r="Q107" s="151"/>
      <c r="R107" s="151"/>
      <c r="S107" s="151"/>
      <c r="T107" s="151">
        <v>104</v>
      </c>
      <c r="U107" s="151"/>
      <c r="V107" s="151"/>
      <c r="W107" s="52">
        <v>70</v>
      </c>
      <c r="X107" s="38" t="s">
        <v>0</v>
      </c>
    </row>
    <row r="108" spans="1:24" ht="11.25" customHeight="1" x14ac:dyDescent="0.2">
      <c r="A108" s="143" t="s">
        <v>0</v>
      </c>
      <c r="B108" s="143"/>
      <c r="C108" s="143" t="s">
        <v>27</v>
      </c>
      <c r="D108" s="143"/>
      <c r="E108" s="171">
        <v>13</v>
      </c>
      <c r="F108" s="171"/>
      <c r="G108" s="171"/>
      <c r="H108" s="171"/>
      <c r="I108" s="171">
        <v>43</v>
      </c>
      <c r="J108" s="171"/>
      <c r="K108" s="171">
        <v>60</v>
      </c>
      <c r="L108" s="171"/>
      <c r="M108" s="171">
        <v>63</v>
      </c>
      <c r="N108" s="171"/>
      <c r="O108" s="171"/>
      <c r="P108" s="171">
        <v>81</v>
      </c>
      <c r="Q108" s="171"/>
      <c r="R108" s="171"/>
      <c r="S108" s="171"/>
      <c r="T108" s="171">
        <v>69</v>
      </c>
      <c r="U108" s="171"/>
      <c r="V108" s="171"/>
      <c r="W108" s="54">
        <v>43</v>
      </c>
      <c r="X108" s="48" t="s">
        <v>0</v>
      </c>
    </row>
    <row r="109" spans="1:24" ht="11.25" customHeight="1" x14ac:dyDescent="0.2">
      <c r="A109" s="142" t="s">
        <v>0</v>
      </c>
      <c r="B109" s="142"/>
      <c r="C109" s="142" t="s">
        <v>28</v>
      </c>
      <c r="D109" s="142"/>
      <c r="E109" s="151">
        <v>25</v>
      </c>
      <c r="F109" s="151"/>
      <c r="G109" s="151"/>
      <c r="H109" s="151"/>
      <c r="I109" s="151">
        <v>87</v>
      </c>
      <c r="J109" s="151"/>
      <c r="K109" s="151">
        <v>113</v>
      </c>
      <c r="L109" s="151"/>
      <c r="M109" s="151">
        <v>145</v>
      </c>
      <c r="N109" s="151"/>
      <c r="O109" s="151"/>
      <c r="P109" s="151">
        <v>163</v>
      </c>
      <c r="Q109" s="151"/>
      <c r="R109" s="151"/>
      <c r="S109" s="151"/>
      <c r="T109" s="151">
        <v>128</v>
      </c>
      <c r="U109" s="151"/>
      <c r="V109" s="151"/>
      <c r="W109" s="52">
        <v>52</v>
      </c>
      <c r="X109" s="38" t="s">
        <v>0</v>
      </c>
    </row>
    <row r="110" spans="1:24" ht="11.25" customHeight="1" x14ac:dyDescent="0.2">
      <c r="A110" s="143" t="s">
        <v>0</v>
      </c>
      <c r="B110" s="143"/>
      <c r="C110" s="143" t="s">
        <v>29</v>
      </c>
      <c r="D110" s="143"/>
      <c r="E110" s="171">
        <v>6</v>
      </c>
      <c r="F110" s="171"/>
      <c r="G110" s="171"/>
      <c r="H110" s="171"/>
      <c r="I110" s="171">
        <v>67</v>
      </c>
      <c r="J110" s="171"/>
      <c r="K110" s="171">
        <v>92</v>
      </c>
      <c r="L110" s="171"/>
      <c r="M110" s="171">
        <v>163</v>
      </c>
      <c r="N110" s="171"/>
      <c r="O110" s="171"/>
      <c r="P110" s="171">
        <v>147</v>
      </c>
      <c r="Q110" s="171"/>
      <c r="R110" s="171"/>
      <c r="S110" s="171"/>
      <c r="T110" s="171">
        <v>83</v>
      </c>
      <c r="U110" s="171"/>
      <c r="V110" s="171"/>
      <c r="W110" s="54">
        <v>24</v>
      </c>
      <c r="X110" s="38" t="s">
        <v>0</v>
      </c>
    </row>
    <row r="111" spans="1:24" ht="11.25" customHeight="1" x14ac:dyDescent="0.2">
      <c r="A111" s="142" t="s">
        <v>0</v>
      </c>
      <c r="B111" s="142"/>
      <c r="C111" s="142" t="s">
        <v>30</v>
      </c>
      <c r="D111" s="142"/>
      <c r="E111" s="151">
        <v>1</v>
      </c>
      <c r="F111" s="151"/>
      <c r="G111" s="151"/>
      <c r="H111" s="151"/>
      <c r="I111" s="151">
        <v>20</v>
      </c>
      <c r="J111" s="151"/>
      <c r="K111" s="151">
        <v>25</v>
      </c>
      <c r="L111" s="151"/>
      <c r="M111" s="151">
        <v>52</v>
      </c>
      <c r="N111" s="151"/>
      <c r="O111" s="151"/>
      <c r="P111" s="151">
        <v>71</v>
      </c>
      <c r="Q111" s="151"/>
      <c r="R111" s="151"/>
      <c r="S111" s="151"/>
      <c r="T111" s="151">
        <v>45</v>
      </c>
      <c r="U111" s="151"/>
      <c r="V111" s="151"/>
      <c r="W111" s="52">
        <v>8</v>
      </c>
      <c r="X111" s="38" t="s">
        <v>0</v>
      </c>
    </row>
    <row r="112" spans="1:24" ht="11.25" customHeight="1" x14ac:dyDescent="0.2">
      <c r="A112" s="143" t="s">
        <v>0</v>
      </c>
      <c r="B112" s="143"/>
      <c r="C112" s="143" t="s">
        <v>31</v>
      </c>
      <c r="D112" s="143"/>
      <c r="E112" s="171">
        <v>0</v>
      </c>
      <c r="F112" s="171"/>
      <c r="G112" s="171"/>
      <c r="H112" s="171"/>
      <c r="I112" s="171">
        <v>5</v>
      </c>
      <c r="J112" s="171"/>
      <c r="K112" s="171">
        <v>18</v>
      </c>
      <c r="L112" s="171"/>
      <c r="M112" s="171">
        <v>26</v>
      </c>
      <c r="N112" s="171"/>
      <c r="O112" s="171"/>
      <c r="P112" s="171">
        <v>30</v>
      </c>
      <c r="Q112" s="171"/>
      <c r="R112" s="171"/>
      <c r="S112" s="171"/>
      <c r="T112" s="171">
        <v>9</v>
      </c>
      <c r="U112" s="171"/>
      <c r="V112" s="171"/>
      <c r="W112" s="54">
        <v>4</v>
      </c>
      <c r="X112" s="48" t="s">
        <v>0</v>
      </c>
    </row>
    <row r="113" spans="1:24" ht="11.25" customHeight="1" x14ac:dyDescent="0.2">
      <c r="A113" s="142" t="s">
        <v>0</v>
      </c>
      <c r="B113" s="142"/>
      <c r="C113" s="142" t="s">
        <v>32</v>
      </c>
      <c r="D113" s="142"/>
      <c r="E113" s="151">
        <v>0</v>
      </c>
      <c r="F113" s="151"/>
      <c r="G113" s="151"/>
      <c r="H113" s="151"/>
      <c r="I113" s="151">
        <v>7</v>
      </c>
      <c r="J113" s="151"/>
      <c r="K113" s="151">
        <v>10</v>
      </c>
      <c r="L113" s="151"/>
      <c r="M113" s="151">
        <v>7</v>
      </c>
      <c r="N113" s="151"/>
      <c r="O113" s="151"/>
      <c r="P113" s="151">
        <v>4</v>
      </c>
      <c r="Q113" s="151"/>
      <c r="R113" s="151"/>
      <c r="S113" s="151"/>
      <c r="T113" s="151">
        <v>4</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32993</v>
      </c>
      <c r="F115" s="145"/>
      <c r="G115" s="145"/>
      <c r="H115" s="145"/>
      <c r="I115" s="145">
        <v>51620</v>
      </c>
      <c r="J115" s="145"/>
      <c r="K115" s="145">
        <v>53637</v>
      </c>
      <c r="L115" s="145"/>
      <c r="M115" s="145">
        <v>60671</v>
      </c>
      <c r="N115" s="145"/>
      <c r="O115" s="145"/>
      <c r="P115" s="145">
        <v>50395</v>
      </c>
      <c r="Q115" s="145"/>
      <c r="R115" s="145"/>
      <c r="S115" s="145"/>
      <c r="T115" s="145">
        <v>28695</v>
      </c>
      <c r="U115" s="145"/>
      <c r="V115" s="145"/>
      <c r="W115" s="53">
        <v>20229</v>
      </c>
      <c r="X115" s="41" t="s">
        <v>0</v>
      </c>
    </row>
    <row r="116" spans="1:24" ht="11.25" customHeight="1" x14ac:dyDescent="0.2">
      <c r="A116" s="143" t="s">
        <v>0</v>
      </c>
      <c r="B116" s="143"/>
      <c r="C116" s="143" t="s">
        <v>54</v>
      </c>
      <c r="D116" s="143"/>
      <c r="E116" s="157">
        <v>38981</v>
      </c>
      <c r="F116" s="157"/>
      <c r="G116" s="157"/>
      <c r="H116" s="157"/>
      <c r="I116" s="157">
        <v>59086</v>
      </c>
      <c r="J116" s="157"/>
      <c r="K116" s="157">
        <v>64292</v>
      </c>
      <c r="L116" s="157"/>
      <c r="M116" s="157">
        <v>67382</v>
      </c>
      <c r="N116" s="157"/>
      <c r="O116" s="157"/>
      <c r="P116" s="157">
        <v>57860</v>
      </c>
      <c r="Q116" s="157"/>
      <c r="R116" s="157"/>
      <c r="S116" s="157"/>
      <c r="T116" s="157">
        <v>44076</v>
      </c>
      <c r="U116" s="157"/>
      <c r="V116" s="157"/>
      <c r="W116" s="55">
        <v>30037</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19.8</v>
      </c>
      <c r="F121" s="141"/>
      <c r="G121" s="141"/>
      <c r="H121" s="141"/>
      <c r="I121" s="141">
        <v>13</v>
      </c>
      <c r="J121" s="141"/>
      <c r="K121" s="141">
        <v>8.6</v>
      </c>
      <c r="L121" s="141"/>
      <c r="M121" s="141">
        <v>10.3</v>
      </c>
      <c r="N121" s="141"/>
      <c r="O121" s="141"/>
      <c r="P121" s="141">
        <v>16</v>
      </c>
      <c r="Q121" s="141"/>
      <c r="R121" s="141"/>
      <c r="S121" s="141"/>
      <c r="T121" s="141">
        <v>18.600000000000001</v>
      </c>
      <c r="U121" s="141"/>
      <c r="V121" s="141"/>
      <c r="W121" s="49">
        <v>26.5</v>
      </c>
      <c r="X121" s="38" t="s">
        <v>0</v>
      </c>
    </row>
    <row r="122" spans="1:24" ht="11.25" customHeight="1" x14ac:dyDescent="0.2">
      <c r="A122" s="143" t="s">
        <v>0</v>
      </c>
      <c r="B122" s="143"/>
      <c r="C122" s="143" t="s">
        <v>25</v>
      </c>
      <c r="D122" s="143"/>
      <c r="E122" s="163">
        <v>12.5</v>
      </c>
      <c r="F122" s="163"/>
      <c r="G122" s="163"/>
      <c r="H122" s="163"/>
      <c r="I122" s="163">
        <v>11.9</v>
      </c>
      <c r="J122" s="163"/>
      <c r="K122" s="163">
        <v>12.9</v>
      </c>
      <c r="L122" s="163"/>
      <c r="M122" s="163">
        <v>10</v>
      </c>
      <c r="N122" s="163"/>
      <c r="O122" s="163"/>
      <c r="P122" s="163">
        <v>14.2</v>
      </c>
      <c r="Q122" s="163"/>
      <c r="R122" s="163"/>
      <c r="S122" s="163"/>
      <c r="T122" s="163">
        <v>25.6</v>
      </c>
      <c r="U122" s="163"/>
      <c r="V122" s="163"/>
      <c r="W122" s="47">
        <v>35.299999999999997</v>
      </c>
      <c r="X122" s="48" t="s">
        <v>0</v>
      </c>
    </row>
    <row r="123" spans="1:24" ht="11.25" customHeight="1" x14ac:dyDescent="0.2">
      <c r="A123" s="142" t="s">
        <v>0</v>
      </c>
      <c r="B123" s="142"/>
      <c r="C123" s="142" t="s">
        <v>26</v>
      </c>
      <c r="D123" s="142"/>
      <c r="E123" s="141">
        <v>20.8</v>
      </c>
      <c r="F123" s="141"/>
      <c r="G123" s="141"/>
      <c r="H123" s="141"/>
      <c r="I123" s="141">
        <v>10.5</v>
      </c>
      <c r="J123" s="141"/>
      <c r="K123" s="141">
        <v>10.5</v>
      </c>
      <c r="L123" s="141"/>
      <c r="M123" s="141">
        <v>7.4</v>
      </c>
      <c r="N123" s="141"/>
      <c r="O123" s="141"/>
      <c r="P123" s="141">
        <v>9.4</v>
      </c>
      <c r="Q123" s="141"/>
      <c r="R123" s="141"/>
      <c r="S123" s="141"/>
      <c r="T123" s="141">
        <v>13.1</v>
      </c>
      <c r="U123" s="141"/>
      <c r="V123" s="141"/>
      <c r="W123" s="49">
        <v>13.2</v>
      </c>
      <c r="X123" s="38" t="s">
        <v>0</v>
      </c>
    </row>
    <row r="124" spans="1:24" ht="11.25" customHeight="1" x14ac:dyDescent="0.2">
      <c r="A124" s="143" t="s">
        <v>0</v>
      </c>
      <c r="B124" s="143"/>
      <c r="C124" s="143" t="s">
        <v>27</v>
      </c>
      <c r="D124" s="143"/>
      <c r="E124" s="163">
        <v>13.5</v>
      </c>
      <c r="F124" s="163"/>
      <c r="G124" s="163"/>
      <c r="H124" s="163"/>
      <c r="I124" s="163">
        <v>12.1</v>
      </c>
      <c r="J124" s="163"/>
      <c r="K124" s="163">
        <v>12.9</v>
      </c>
      <c r="L124" s="163"/>
      <c r="M124" s="163">
        <v>10</v>
      </c>
      <c r="N124" s="163"/>
      <c r="O124" s="163"/>
      <c r="P124" s="163">
        <v>9.8000000000000007</v>
      </c>
      <c r="Q124" s="163"/>
      <c r="R124" s="163"/>
      <c r="S124" s="163"/>
      <c r="T124" s="163">
        <v>8.6999999999999993</v>
      </c>
      <c r="U124" s="163"/>
      <c r="V124" s="163"/>
      <c r="W124" s="47">
        <v>8.1</v>
      </c>
      <c r="X124" s="48" t="s">
        <v>0</v>
      </c>
    </row>
    <row r="125" spans="1:24" ht="11.25" customHeight="1" x14ac:dyDescent="0.2">
      <c r="A125" s="142" t="s">
        <v>0</v>
      </c>
      <c r="B125" s="142"/>
      <c r="C125" s="142" t="s">
        <v>28</v>
      </c>
      <c r="D125" s="142"/>
      <c r="E125" s="141">
        <v>26</v>
      </c>
      <c r="F125" s="141"/>
      <c r="G125" s="141"/>
      <c r="H125" s="141"/>
      <c r="I125" s="141">
        <v>24.6</v>
      </c>
      <c r="J125" s="141"/>
      <c r="K125" s="141">
        <v>24.3</v>
      </c>
      <c r="L125" s="141"/>
      <c r="M125" s="141">
        <v>23</v>
      </c>
      <c r="N125" s="141"/>
      <c r="O125" s="141"/>
      <c r="P125" s="141">
        <v>19.8</v>
      </c>
      <c r="Q125" s="141"/>
      <c r="R125" s="141"/>
      <c r="S125" s="141"/>
      <c r="T125" s="141">
        <v>16.2</v>
      </c>
      <c r="U125" s="141"/>
      <c r="V125" s="141"/>
      <c r="W125" s="49">
        <v>9.8000000000000007</v>
      </c>
      <c r="X125" s="38" t="s">
        <v>0</v>
      </c>
    </row>
    <row r="126" spans="1:24" ht="11.25" customHeight="1" x14ac:dyDescent="0.2">
      <c r="A126" s="143" t="s">
        <v>0</v>
      </c>
      <c r="B126" s="143"/>
      <c r="C126" s="143" t="s">
        <v>29</v>
      </c>
      <c r="D126" s="143"/>
      <c r="E126" s="163">
        <v>6.3</v>
      </c>
      <c r="F126" s="163"/>
      <c r="G126" s="163"/>
      <c r="H126" s="163"/>
      <c r="I126" s="163">
        <v>18.899999999999999</v>
      </c>
      <c r="J126" s="163"/>
      <c r="K126" s="163">
        <v>19.8</v>
      </c>
      <c r="L126" s="163"/>
      <c r="M126" s="163">
        <v>25.8</v>
      </c>
      <c r="N126" s="163"/>
      <c r="O126" s="163"/>
      <c r="P126" s="163">
        <v>17.899999999999999</v>
      </c>
      <c r="Q126" s="163"/>
      <c r="R126" s="163"/>
      <c r="S126" s="163"/>
      <c r="T126" s="163">
        <v>10.5</v>
      </c>
      <c r="U126" s="163"/>
      <c r="V126" s="163"/>
      <c r="W126" s="47">
        <v>4.5</v>
      </c>
      <c r="X126" s="48" t="s">
        <v>0</v>
      </c>
    </row>
    <row r="127" spans="1:24" ht="11.25" customHeight="1" x14ac:dyDescent="0.2">
      <c r="A127" s="142" t="s">
        <v>0</v>
      </c>
      <c r="B127" s="142"/>
      <c r="C127" s="142" t="s">
        <v>30</v>
      </c>
      <c r="D127" s="142"/>
      <c r="E127" s="141">
        <v>1</v>
      </c>
      <c r="F127" s="141"/>
      <c r="G127" s="141"/>
      <c r="H127" s="141"/>
      <c r="I127" s="141">
        <v>5.6</v>
      </c>
      <c r="J127" s="141"/>
      <c r="K127" s="141">
        <v>5.4</v>
      </c>
      <c r="L127" s="141"/>
      <c r="M127" s="141">
        <v>8.1999999999999993</v>
      </c>
      <c r="N127" s="141"/>
      <c r="O127" s="141"/>
      <c r="P127" s="141">
        <v>8.6</v>
      </c>
      <c r="Q127" s="141"/>
      <c r="R127" s="141"/>
      <c r="S127" s="141"/>
      <c r="T127" s="141">
        <v>5.7</v>
      </c>
      <c r="U127" s="141"/>
      <c r="V127" s="141"/>
      <c r="W127" s="49">
        <v>1.5</v>
      </c>
      <c r="X127" s="38" t="s">
        <v>0</v>
      </c>
    </row>
    <row r="128" spans="1:24" ht="11.25" customHeight="1" x14ac:dyDescent="0.2">
      <c r="A128" s="143" t="s">
        <v>0</v>
      </c>
      <c r="B128" s="143"/>
      <c r="C128" s="143" t="s">
        <v>31</v>
      </c>
      <c r="D128" s="143"/>
      <c r="E128" s="163">
        <v>0</v>
      </c>
      <c r="F128" s="163"/>
      <c r="G128" s="163"/>
      <c r="H128" s="163"/>
      <c r="I128" s="163">
        <v>1.4</v>
      </c>
      <c r="J128" s="163"/>
      <c r="K128" s="163">
        <v>3.9</v>
      </c>
      <c r="L128" s="163"/>
      <c r="M128" s="163">
        <v>4.0999999999999996</v>
      </c>
      <c r="N128" s="163"/>
      <c r="O128" s="163"/>
      <c r="P128" s="163">
        <v>3.6</v>
      </c>
      <c r="Q128" s="163"/>
      <c r="R128" s="163"/>
      <c r="S128" s="163"/>
      <c r="T128" s="163">
        <v>1.1000000000000001</v>
      </c>
      <c r="U128" s="163"/>
      <c r="V128" s="163"/>
      <c r="W128" s="47">
        <v>0.8</v>
      </c>
      <c r="X128" s="48" t="s">
        <v>0</v>
      </c>
    </row>
    <row r="129" spans="1:24" ht="11.25" customHeight="1" x14ac:dyDescent="0.2">
      <c r="A129" s="142" t="s">
        <v>0</v>
      </c>
      <c r="B129" s="142"/>
      <c r="C129" s="142" t="s">
        <v>32</v>
      </c>
      <c r="D129" s="142"/>
      <c r="E129" s="141">
        <v>0</v>
      </c>
      <c r="F129" s="141"/>
      <c r="G129" s="141"/>
      <c r="H129" s="141"/>
      <c r="I129" s="141">
        <v>2</v>
      </c>
      <c r="J129" s="141"/>
      <c r="K129" s="141">
        <v>2.2000000000000002</v>
      </c>
      <c r="L129" s="141"/>
      <c r="M129" s="141">
        <v>1.1000000000000001</v>
      </c>
      <c r="N129" s="141"/>
      <c r="O129" s="141"/>
      <c r="P129" s="141">
        <v>0.5</v>
      </c>
      <c r="Q129" s="141"/>
      <c r="R129" s="141"/>
      <c r="S129" s="141"/>
      <c r="T129" s="141">
        <v>0.5</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topLeftCell="A34"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186</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187</v>
      </c>
      <c r="H5" s="134"/>
      <c r="I5" s="134"/>
      <c r="J5" s="134"/>
      <c r="K5" s="134"/>
      <c r="L5" s="134"/>
      <c r="M5" s="134"/>
      <c r="N5" s="134"/>
      <c r="O5" s="134"/>
      <c r="P5" s="134"/>
      <c r="Q5" s="134"/>
      <c r="R5" s="134"/>
      <c r="S5" s="134"/>
      <c r="T5" s="134"/>
      <c r="U5" s="154" t="s">
        <v>173</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174</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4000</v>
      </c>
      <c r="L11" s="151"/>
      <c r="M11" s="151"/>
      <c r="N11" s="151">
        <v>4001</v>
      </c>
      <c r="O11" s="151"/>
      <c r="P11" s="151"/>
      <c r="Q11" s="151"/>
      <c r="R11" s="151">
        <v>1</v>
      </c>
      <c r="S11" s="151"/>
      <c r="T11" s="151"/>
      <c r="U11" s="151"/>
      <c r="V11" s="167">
        <v>0.01</v>
      </c>
      <c r="W11" s="167"/>
      <c r="X11" s="41" t="s">
        <v>0</v>
      </c>
    </row>
    <row r="12" spans="1:24" ht="11.25" customHeight="1" x14ac:dyDescent="0.2">
      <c r="A12" s="143" t="s">
        <v>0</v>
      </c>
      <c r="B12" s="143"/>
      <c r="C12" s="169" t="s">
        <v>14</v>
      </c>
      <c r="D12" s="169"/>
      <c r="E12" s="169"/>
      <c r="F12" s="143" t="s">
        <v>0</v>
      </c>
      <c r="G12" s="143"/>
      <c r="H12" s="150" t="s">
        <v>0</v>
      </c>
      <c r="I12" s="150"/>
      <c r="J12" s="150"/>
      <c r="K12" s="171">
        <v>1712</v>
      </c>
      <c r="L12" s="171"/>
      <c r="M12" s="171"/>
      <c r="N12" s="171">
        <v>1724</v>
      </c>
      <c r="O12" s="171"/>
      <c r="P12" s="171"/>
      <c r="Q12" s="171"/>
      <c r="R12" s="171">
        <v>12</v>
      </c>
      <c r="S12" s="171"/>
      <c r="T12" s="171"/>
      <c r="U12" s="171"/>
      <c r="V12" s="174">
        <v>0.14000000000000001</v>
      </c>
      <c r="W12" s="174"/>
      <c r="X12" s="43" t="s">
        <v>0</v>
      </c>
    </row>
    <row r="13" spans="1:24" ht="11.25" customHeight="1" x14ac:dyDescent="0.2">
      <c r="A13" s="142" t="s">
        <v>0</v>
      </c>
      <c r="B13" s="142"/>
      <c r="C13" s="164" t="s">
        <v>15</v>
      </c>
      <c r="D13" s="164"/>
      <c r="E13" s="164"/>
      <c r="F13" s="142" t="s">
        <v>0</v>
      </c>
      <c r="G13" s="142"/>
      <c r="H13" s="144" t="s">
        <v>0</v>
      </c>
      <c r="I13" s="144"/>
      <c r="J13" s="144"/>
      <c r="K13" s="172">
        <v>47.2</v>
      </c>
      <c r="L13" s="172"/>
      <c r="M13" s="172"/>
      <c r="N13" s="172">
        <v>48.6</v>
      </c>
      <c r="O13" s="172"/>
      <c r="P13" s="172"/>
      <c r="Q13" s="172"/>
      <c r="R13" s="172">
        <v>1.4</v>
      </c>
      <c r="S13" s="172"/>
      <c r="T13" s="172"/>
      <c r="U13" s="172"/>
      <c r="V13" s="167">
        <v>0.59</v>
      </c>
      <c r="W13" s="167"/>
      <c r="X13" s="41" t="s">
        <v>0</v>
      </c>
    </row>
    <row r="14" spans="1:24" ht="11.25" customHeight="1" x14ac:dyDescent="0.2">
      <c r="A14" s="143" t="s">
        <v>0</v>
      </c>
      <c r="B14" s="143"/>
      <c r="C14" s="169" t="s">
        <v>16</v>
      </c>
      <c r="D14" s="169"/>
      <c r="E14" s="169"/>
      <c r="F14" s="143" t="s">
        <v>0</v>
      </c>
      <c r="G14" s="143"/>
      <c r="H14" s="150" t="s">
        <v>0</v>
      </c>
      <c r="I14" s="150"/>
      <c r="J14" s="150"/>
      <c r="K14" s="166">
        <v>2.31</v>
      </c>
      <c r="L14" s="166"/>
      <c r="M14" s="166"/>
      <c r="N14" s="166">
        <v>2.29</v>
      </c>
      <c r="O14" s="166"/>
      <c r="P14" s="166"/>
      <c r="Q14" s="166"/>
      <c r="R14" s="168">
        <v>-0.02</v>
      </c>
      <c r="S14" s="168"/>
      <c r="T14" s="168"/>
      <c r="U14" s="168"/>
      <c r="V14" s="174">
        <v>-0.17</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1712</v>
      </c>
      <c r="N18" s="151"/>
      <c r="O18" s="151"/>
      <c r="P18" s="144" t="s">
        <v>23</v>
      </c>
      <c r="Q18" s="144"/>
      <c r="R18" s="144"/>
      <c r="S18" s="144"/>
      <c r="T18" s="151">
        <v>1724</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283</v>
      </c>
      <c r="N19" s="171"/>
      <c r="O19" s="171"/>
      <c r="P19" s="163">
        <v>16.5</v>
      </c>
      <c r="Q19" s="163"/>
      <c r="R19" s="163"/>
      <c r="S19" s="163"/>
      <c r="T19" s="171">
        <v>266</v>
      </c>
      <c r="U19" s="171"/>
      <c r="V19" s="171"/>
      <c r="W19" s="47">
        <v>15.4</v>
      </c>
      <c r="X19" s="48" t="s">
        <v>0</v>
      </c>
    </row>
    <row r="20" spans="1:24" ht="10.5" customHeight="1" x14ac:dyDescent="0.2">
      <c r="A20" s="142" t="s">
        <v>0</v>
      </c>
      <c r="B20" s="142"/>
      <c r="C20" s="161" t="s">
        <v>25</v>
      </c>
      <c r="D20" s="161"/>
      <c r="E20" s="161"/>
      <c r="F20" s="161"/>
      <c r="G20" s="161"/>
      <c r="H20" s="161"/>
      <c r="I20" s="144" t="s">
        <v>0</v>
      </c>
      <c r="J20" s="144"/>
      <c r="K20" s="144" t="s">
        <v>0</v>
      </c>
      <c r="L20" s="144"/>
      <c r="M20" s="151">
        <v>249</v>
      </c>
      <c r="N20" s="151"/>
      <c r="O20" s="151"/>
      <c r="P20" s="141">
        <v>14.5</v>
      </c>
      <c r="Q20" s="141"/>
      <c r="R20" s="141"/>
      <c r="S20" s="141"/>
      <c r="T20" s="151">
        <v>246</v>
      </c>
      <c r="U20" s="151"/>
      <c r="V20" s="151"/>
      <c r="W20" s="49">
        <v>14.3</v>
      </c>
      <c r="X20" s="38" t="s">
        <v>0</v>
      </c>
    </row>
    <row r="21" spans="1:24" ht="10.5" customHeight="1" x14ac:dyDescent="0.2">
      <c r="A21" s="143" t="s">
        <v>0</v>
      </c>
      <c r="B21" s="143"/>
      <c r="C21" s="159" t="s">
        <v>26</v>
      </c>
      <c r="D21" s="159"/>
      <c r="E21" s="159"/>
      <c r="F21" s="159"/>
      <c r="G21" s="159"/>
      <c r="H21" s="159"/>
      <c r="I21" s="150" t="s">
        <v>0</v>
      </c>
      <c r="J21" s="150"/>
      <c r="K21" s="150" t="s">
        <v>0</v>
      </c>
      <c r="L21" s="150"/>
      <c r="M21" s="171">
        <v>247</v>
      </c>
      <c r="N21" s="171"/>
      <c r="O21" s="171"/>
      <c r="P21" s="163">
        <v>14.4</v>
      </c>
      <c r="Q21" s="163"/>
      <c r="R21" s="163"/>
      <c r="S21" s="163"/>
      <c r="T21" s="171">
        <v>209</v>
      </c>
      <c r="U21" s="171"/>
      <c r="V21" s="171"/>
      <c r="W21" s="47">
        <v>12.1</v>
      </c>
      <c r="X21" s="43" t="s">
        <v>0</v>
      </c>
    </row>
    <row r="22" spans="1:24" ht="11.25" customHeight="1" x14ac:dyDescent="0.2">
      <c r="A22" s="142" t="s">
        <v>0</v>
      </c>
      <c r="B22" s="142"/>
      <c r="C22" s="161" t="s">
        <v>27</v>
      </c>
      <c r="D22" s="161"/>
      <c r="E22" s="161"/>
      <c r="F22" s="161"/>
      <c r="G22" s="161"/>
      <c r="H22" s="161"/>
      <c r="I22" s="144" t="s">
        <v>0</v>
      </c>
      <c r="J22" s="144"/>
      <c r="K22" s="144" t="s">
        <v>0</v>
      </c>
      <c r="L22" s="144"/>
      <c r="M22" s="151">
        <v>270</v>
      </c>
      <c r="N22" s="151"/>
      <c r="O22" s="151"/>
      <c r="P22" s="141">
        <v>15.8</v>
      </c>
      <c r="Q22" s="141"/>
      <c r="R22" s="141"/>
      <c r="S22" s="141"/>
      <c r="T22" s="151">
        <v>155</v>
      </c>
      <c r="U22" s="151"/>
      <c r="V22" s="151"/>
      <c r="W22" s="49">
        <v>9</v>
      </c>
      <c r="X22" s="38" t="s">
        <v>0</v>
      </c>
    </row>
    <row r="23" spans="1:24" ht="11.25" customHeight="1" x14ac:dyDescent="0.2">
      <c r="A23" s="143" t="s">
        <v>0</v>
      </c>
      <c r="B23" s="143"/>
      <c r="C23" s="159" t="s">
        <v>28</v>
      </c>
      <c r="D23" s="159"/>
      <c r="E23" s="159"/>
      <c r="F23" s="159"/>
      <c r="G23" s="159"/>
      <c r="H23" s="159"/>
      <c r="I23" s="150" t="s">
        <v>0</v>
      </c>
      <c r="J23" s="150"/>
      <c r="K23" s="150" t="s">
        <v>0</v>
      </c>
      <c r="L23" s="150"/>
      <c r="M23" s="171">
        <v>374</v>
      </c>
      <c r="N23" s="171"/>
      <c r="O23" s="171"/>
      <c r="P23" s="163">
        <v>21.8</v>
      </c>
      <c r="Q23" s="163"/>
      <c r="R23" s="163"/>
      <c r="S23" s="163"/>
      <c r="T23" s="171">
        <v>459</v>
      </c>
      <c r="U23" s="171"/>
      <c r="V23" s="171"/>
      <c r="W23" s="47">
        <v>26.6</v>
      </c>
      <c r="X23" s="48" t="s">
        <v>0</v>
      </c>
    </row>
    <row r="24" spans="1:24" ht="11.25" customHeight="1" x14ac:dyDescent="0.2">
      <c r="A24" s="142" t="s">
        <v>0</v>
      </c>
      <c r="B24" s="142"/>
      <c r="C24" s="161" t="s">
        <v>29</v>
      </c>
      <c r="D24" s="161"/>
      <c r="E24" s="161"/>
      <c r="F24" s="161"/>
      <c r="G24" s="161"/>
      <c r="H24" s="161"/>
      <c r="I24" s="144" t="s">
        <v>0</v>
      </c>
      <c r="J24" s="144"/>
      <c r="K24" s="144" t="s">
        <v>0</v>
      </c>
      <c r="L24" s="144"/>
      <c r="M24" s="151">
        <v>160</v>
      </c>
      <c r="N24" s="151"/>
      <c r="O24" s="151"/>
      <c r="P24" s="141">
        <v>9.3000000000000007</v>
      </c>
      <c r="Q24" s="141"/>
      <c r="R24" s="141"/>
      <c r="S24" s="141"/>
      <c r="T24" s="151">
        <v>242</v>
      </c>
      <c r="U24" s="151"/>
      <c r="V24" s="151"/>
      <c r="W24" s="49">
        <v>14</v>
      </c>
      <c r="X24" s="38" t="s">
        <v>0</v>
      </c>
    </row>
    <row r="25" spans="1:24" ht="11.25" customHeight="1" x14ac:dyDescent="0.2">
      <c r="A25" s="143" t="s">
        <v>0</v>
      </c>
      <c r="B25" s="143"/>
      <c r="C25" s="159" t="s">
        <v>30</v>
      </c>
      <c r="D25" s="159"/>
      <c r="E25" s="159"/>
      <c r="F25" s="159"/>
      <c r="G25" s="159"/>
      <c r="H25" s="159"/>
      <c r="I25" s="150" t="s">
        <v>0</v>
      </c>
      <c r="J25" s="150"/>
      <c r="K25" s="150" t="s">
        <v>0</v>
      </c>
      <c r="L25" s="150"/>
      <c r="M25" s="171">
        <v>108</v>
      </c>
      <c r="N25" s="171"/>
      <c r="O25" s="171"/>
      <c r="P25" s="163">
        <v>6.3</v>
      </c>
      <c r="Q25" s="163"/>
      <c r="R25" s="163"/>
      <c r="S25" s="163"/>
      <c r="T25" s="171">
        <v>121</v>
      </c>
      <c r="U25" s="171"/>
      <c r="V25" s="171"/>
      <c r="W25" s="47">
        <v>7</v>
      </c>
      <c r="X25" s="48" t="s">
        <v>0</v>
      </c>
    </row>
    <row r="26" spans="1:24" ht="11.25" customHeight="1" x14ac:dyDescent="0.2">
      <c r="A26" s="142" t="s">
        <v>0</v>
      </c>
      <c r="B26" s="142"/>
      <c r="C26" s="161" t="s">
        <v>31</v>
      </c>
      <c r="D26" s="161"/>
      <c r="E26" s="161"/>
      <c r="F26" s="161"/>
      <c r="G26" s="161"/>
      <c r="H26" s="161"/>
      <c r="I26" s="144" t="s">
        <v>0</v>
      </c>
      <c r="J26" s="144"/>
      <c r="K26" s="144" t="s">
        <v>0</v>
      </c>
      <c r="L26" s="144"/>
      <c r="M26" s="151">
        <v>17</v>
      </c>
      <c r="N26" s="151"/>
      <c r="O26" s="151"/>
      <c r="P26" s="141">
        <v>1</v>
      </c>
      <c r="Q26" s="141"/>
      <c r="R26" s="141"/>
      <c r="S26" s="141"/>
      <c r="T26" s="151">
        <v>21</v>
      </c>
      <c r="U26" s="151"/>
      <c r="V26" s="151"/>
      <c r="W26" s="49">
        <v>1.2</v>
      </c>
      <c r="X26" s="38" t="s">
        <v>0</v>
      </c>
    </row>
    <row r="27" spans="1:24" ht="11.25" customHeight="1" x14ac:dyDescent="0.2">
      <c r="A27" s="143" t="s">
        <v>0</v>
      </c>
      <c r="B27" s="143"/>
      <c r="C27" s="159" t="s">
        <v>32</v>
      </c>
      <c r="D27" s="159"/>
      <c r="E27" s="159"/>
      <c r="F27" s="159"/>
      <c r="G27" s="159"/>
      <c r="H27" s="159"/>
      <c r="I27" s="150" t="s">
        <v>0</v>
      </c>
      <c r="J27" s="150"/>
      <c r="K27" s="150" t="s">
        <v>0</v>
      </c>
      <c r="L27" s="150"/>
      <c r="M27" s="171">
        <v>4</v>
      </c>
      <c r="N27" s="171"/>
      <c r="O27" s="171"/>
      <c r="P27" s="163">
        <v>0.2</v>
      </c>
      <c r="Q27" s="163"/>
      <c r="R27" s="163"/>
      <c r="S27" s="163"/>
      <c r="T27" s="171">
        <v>4</v>
      </c>
      <c r="U27" s="171"/>
      <c r="V27" s="171"/>
      <c r="W27" s="47">
        <v>0.2</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38293</v>
      </c>
      <c r="N29" s="157"/>
      <c r="O29" s="157"/>
      <c r="P29" s="150" t="s">
        <v>0</v>
      </c>
      <c r="Q29" s="150"/>
      <c r="R29" s="150"/>
      <c r="S29" s="150"/>
      <c r="T29" s="157">
        <v>48231</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47227</v>
      </c>
      <c r="N30" s="145"/>
      <c r="O30" s="145"/>
      <c r="P30" s="144" t="s">
        <v>0</v>
      </c>
      <c r="Q30" s="144"/>
      <c r="R30" s="144"/>
      <c r="S30" s="144"/>
      <c r="T30" s="145">
        <v>52102</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20472</v>
      </c>
      <c r="N31" s="157"/>
      <c r="O31" s="157"/>
      <c r="P31" s="150" t="s">
        <v>0</v>
      </c>
      <c r="Q31" s="150"/>
      <c r="R31" s="150"/>
      <c r="S31" s="150"/>
      <c r="T31" s="157">
        <v>22724</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186</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187</v>
      </c>
      <c r="H48" s="134"/>
      <c r="I48" s="134"/>
      <c r="J48" s="134"/>
      <c r="K48" s="134"/>
      <c r="L48" s="134"/>
      <c r="M48" s="134"/>
      <c r="N48" s="134"/>
      <c r="O48" s="134"/>
      <c r="P48" s="134"/>
      <c r="Q48" s="134"/>
      <c r="R48" s="134"/>
      <c r="S48" s="134"/>
      <c r="T48" s="134"/>
      <c r="U48" s="154" t="s">
        <v>173</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174</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35</v>
      </c>
      <c r="F54" s="151"/>
      <c r="G54" s="151"/>
      <c r="H54" s="151"/>
      <c r="I54" s="151">
        <v>161</v>
      </c>
      <c r="J54" s="151"/>
      <c r="K54" s="151">
        <v>212</v>
      </c>
      <c r="L54" s="151"/>
      <c r="M54" s="151">
        <v>349</v>
      </c>
      <c r="N54" s="151"/>
      <c r="O54" s="151"/>
      <c r="P54" s="151">
        <v>425</v>
      </c>
      <c r="Q54" s="151"/>
      <c r="R54" s="151"/>
      <c r="S54" s="151"/>
      <c r="T54" s="151">
        <v>280</v>
      </c>
      <c r="U54" s="151"/>
      <c r="V54" s="151"/>
      <c r="W54" s="52">
        <v>250</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9</v>
      </c>
      <c r="F56" s="151"/>
      <c r="G56" s="151"/>
      <c r="H56" s="151"/>
      <c r="I56" s="151">
        <v>19</v>
      </c>
      <c r="J56" s="151"/>
      <c r="K56" s="151">
        <v>18</v>
      </c>
      <c r="L56" s="151"/>
      <c r="M56" s="151">
        <v>41</v>
      </c>
      <c r="N56" s="151"/>
      <c r="O56" s="151"/>
      <c r="P56" s="151">
        <v>75</v>
      </c>
      <c r="Q56" s="151"/>
      <c r="R56" s="151"/>
      <c r="S56" s="151"/>
      <c r="T56" s="151">
        <v>51</v>
      </c>
      <c r="U56" s="151"/>
      <c r="V56" s="151"/>
      <c r="W56" s="52">
        <v>69</v>
      </c>
      <c r="X56" s="38" t="s">
        <v>0</v>
      </c>
    </row>
    <row r="57" spans="1:24" ht="10.5" customHeight="1" x14ac:dyDescent="0.2">
      <c r="A57" s="143" t="s">
        <v>0</v>
      </c>
      <c r="B57" s="143"/>
      <c r="C57" s="143" t="s">
        <v>25</v>
      </c>
      <c r="D57" s="143"/>
      <c r="E57" s="171">
        <v>2</v>
      </c>
      <c r="F57" s="171"/>
      <c r="G57" s="171"/>
      <c r="H57" s="171"/>
      <c r="I57" s="171">
        <v>15</v>
      </c>
      <c r="J57" s="171"/>
      <c r="K57" s="171">
        <v>29</v>
      </c>
      <c r="L57" s="171"/>
      <c r="M57" s="171">
        <v>27</v>
      </c>
      <c r="N57" s="171"/>
      <c r="O57" s="171"/>
      <c r="P57" s="171">
        <v>61</v>
      </c>
      <c r="Q57" s="171"/>
      <c r="R57" s="171"/>
      <c r="S57" s="171"/>
      <c r="T57" s="171">
        <v>34</v>
      </c>
      <c r="U57" s="171"/>
      <c r="V57" s="171"/>
      <c r="W57" s="54">
        <v>82</v>
      </c>
      <c r="X57" s="43" t="s">
        <v>0</v>
      </c>
    </row>
    <row r="58" spans="1:24" ht="11.25" customHeight="1" x14ac:dyDescent="0.2">
      <c r="A58" s="142" t="s">
        <v>0</v>
      </c>
      <c r="B58" s="142"/>
      <c r="C58" s="142" t="s">
        <v>26</v>
      </c>
      <c r="D58" s="142"/>
      <c r="E58" s="151">
        <v>5</v>
      </c>
      <c r="F58" s="151"/>
      <c r="G58" s="151"/>
      <c r="H58" s="151"/>
      <c r="I58" s="151">
        <v>29</v>
      </c>
      <c r="J58" s="151"/>
      <c r="K58" s="151">
        <v>32</v>
      </c>
      <c r="L58" s="151"/>
      <c r="M58" s="151">
        <v>39</v>
      </c>
      <c r="N58" s="151"/>
      <c r="O58" s="151"/>
      <c r="P58" s="151">
        <v>47</v>
      </c>
      <c r="Q58" s="151"/>
      <c r="R58" s="151"/>
      <c r="S58" s="151"/>
      <c r="T58" s="151">
        <v>58</v>
      </c>
      <c r="U58" s="151"/>
      <c r="V58" s="151"/>
      <c r="W58" s="52">
        <v>39</v>
      </c>
      <c r="X58" s="38" t="s">
        <v>0</v>
      </c>
    </row>
    <row r="59" spans="1:24" ht="11.25" customHeight="1" x14ac:dyDescent="0.2">
      <c r="A59" s="143" t="s">
        <v>0</v>
      </c>
      <c r="B59" s="143"/>
      <c r="C59" s="143" t="s">
        <v>27</v>
      </c>
      <c r="D59" s="143"/>
      <c r="E59" s="171">
        <v>6</v>
      </c>
      <c r="F59" s="171"/>
      <c r="G59" s="171"/>
      <c r="H59" s="171"/>
      <c r="I59" s="171">
        <v>25</v>
      </c>
      <c r="J59" s="171"/>
      <c r="K59" s="171">
        <v>39</v>
      </c>
      <c r="L59" s="171"/>
      <c r="M59" s="171">
        <v>58</v>
      </c>
      <c r="N59" s="171"/>
      <c r="O59" s="171"/>
      <c r="P59" s="171">
        <v>71</v>
      </c>
      <c r="Q59" s="171"/>
      <c r="R59" s="171"/>
      <c r="S59" s="171"/>
      <c r="T59" s="171">
        <v>38</v>
      </c>
      <c r="U59" s="171"/>
      <c r="V59" s="171"/>
      <c r="W59" s="54">
        <v>32</v>
      </c>
      <c r="X59" s="48" t="s">
        <v>0</v>
      </c>
    </row>
    <row r="60" spans="1:24" ht="11.25" customHeight="1" x14ac:dyDescent="0.2">
      <c r="A60" s="142" t="s">
        <v>0</v>
      </c>
      <c r="B60" s="142"/>
      <c r="C60" s="142" t="s">
        <v>28</v>
      </c>
      <c r="D60" s="142"/>
      <c r="E60" s="151">
        <v>9</v>
      </c>
      <c r="F60" s="151"/>
      <c r="G60" s="151"/>
      <c r="H60" s="151"/>
      <c r="I60" s="151">
        <v>37</v>
      </c>
      <c r="J60" s="151"/>
      <c r="K60" s="151">
        <v>55</v>
      </c>
      <c r="L60" s="151"/>
      <c r="M60" s="151">
        <v>99</v>
      </c>
      <c r="N60" s="151"/>
      <c r="O60" s="151"/>
      <c r="P60" s="151">
        <v>91</v>
      </c>
      <c r="Q60" s="151"/>
      <c r="R60" s="151"/>
      <c r="S60" s="151"/>
      <c r="T60" s="151">
        <v>64</v>
      </c>
      <c r="U60" s="151"/>
      <c r="V60" s="151"/>
      <c r="W60" s="52">
        <v>20</v>
      </c>
      <c r="X60" s="38" t="s">
        <v>0</v>
      </c>
    </row>
    <row r="61" spans="1:24" ht="11.25" customHeight="1" x14ac:dyDescent="0.2">
      <c r="A61" s="143" t="s">
        <v>0</v>
      </c>
      <c r="B61" s="143"/>
      <c r="C61" s="143" t="s">
        <v>29</v>
      </c>
      <c r="D61" s="143"/>
      <c r="E61" s="171">
        <v>3</v>
      </c>
      <c r="F61" s="171"/>
      <c r="G61" s="171"/>
      <c r="H61" s="171"/>
      <c r="I61" s="171">
        <v>25</v>
      </c>
      <c r="J61" s="171"/>
      <c r="K61" s="171">
        <v>25</v>
      </c>
      <c r="L61" s="171"/>
      <c r="M61" s="171">
        <v>47</v>
      </c>
      <c r="N61" s="171"/>
      <c r="O61" s="171"/>
      <c r="P61" s="171">
        <v>42</v>
      </c>
      <c r="Q61" s="171"/>
      <c r="R61" s="171"/>
      <c r="S61" s="171"/>
      <c r="T61" s="171">
        <v>15</v>
      </c>
      <c r="U61" s="171"/>
      <c r="V61" s="171"/>
      <c r="W61" s="54">
        <v>2</v>
      </c>
      <c r="X61" s="38" t="s">
        <v>0</v>
      </c>
    </row>
    <row r="62" spans="1:24" ht="11.25" customHeight="1" x14ac:dyDescent="0.2">
      <c r="A62" s="142" t="s">
        <v>0</v>
      </c>
      <c r="B62" s="142"/>
      <c r="C62" s="142" t="s">
        <v>30</v>
      </c>
      <c r="D62" s="142"/>
      <c r="E62" s="151">
        <v>2</v>
      </c>
      <c r="F62" s="151"/>
      <c r="G62" s="151"/>
      <c r="H62" s="151"/>
      <c r="I62" s="151">
        <v>10</v>
      </c>
      <c r="J62" s="151"/>
      <c r="K62" s="151">
        <v>9</v>
      </c>
      <c r="L62" s="151"/>
      <c r="M62" s="151">
        <v>32</v>
      </c>
      <c r="N62" s="151"/>
      <c r="O62" s="151"/>
      <c r="P62" s="151">
        <v>30</v>
      </c>
      <c r="Q62" s="151"/>
      <c r="R62" s="151"/>
      <c r="S62" s="151"/>
      <c r="T62" s="151">
        <v>19</v>
      </c>
      <c r="U62" s="151"/>
      <c r="V62" s="151"/>
      <c r="W62" s="52">
        <v>6</v>
      </c>
      <c r="X62" s="38" t="s">
        <v>0</v>
      </c>
    </row>
    <row r="63" spans="1:24" ht="11.25" customHeight="1" x14ac:dyDescent="0.2">
      <c r="A63" s="143" t="s">
        <v>0</v>
      </c>
      <c r="B63" s="143"/>
      <c r="C63" s="143" t="s">
        <v>31</v>
      </c>
      <c r="D63" s="143"/>
      <c r="E63" s="171">
        <v>0</v>
      </c>
      <c r="F63" s="171"/>
      <c r="G63" s="171"/>
      <c r="H63" s="171"/>
      <c r="I63" s="171">
        <v>0</v>
      </c>
      <c r="J63" s="171"/>
      <c r="K63" s="171">
        <v>4</v>
      </c>
      <c r="L63" s="171"/>
      <c r="M63" s="171">
        <v>4</v>
      </c>
      <c r="N63" s="171"/>
      <c r="O63" s="171"/>
      <c r="P63" s="171">
        <v>8</v>
      </c>
      <c r="Q63" s="171"/>
      <c r="R63" s="171"/>
      <c r="S63" s="171"/>
      <c r="T63" s="171">
        <v>1</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38889</v>
      </c>
      <c r="F66" s="145"/>
      <c r="G66" s="145"/>
      <c r="H66" s="145"/>
      <c r="I66" s="145">
        <v>44415</v>
      </c>
      <c r="J66" s="145"/>
      <c r="K66" s="145">
        <v>44192</v>
      </c>
      <c r="L66" s="145"/>
      <c r="M66" s="145">
        <v>51411</v>
      </c>
      <c r="N66" s="145"/>
      <c r="O66" s="145"/>
      <c r="P66" s="145">
        <v>39999</v>
      </c>
      <c r="Q66" s="145"/>
      <c r="R66" s="145"/>
      <c r="S66" s="145"/>
      <c r="T66" s="145">
        <v>34285</v>
      </c>
      <c r="U66" s="145"/>
      <c r="V66" s="145"/>
      <c r="W66" s="53">
        <v>20521</v>
      </c>
      <c r="X66" s="41" t="s">
        <v>0</v>
      </c>
    </row>
    <row r="67" spans="1:24" ht="11.25" customHeight="1" x14ac:dyDescent="0.2">
      <c r="A67" s="143" t="s">
        <v>0</v>
      </c>
      <c r="B67" s="143"/>
      <c r="C67" s="143" t="s">
        <v>54</v>
      </c>
      <c r="D67" s="143"/>
      <c r="E67" s="157">
        <v>42511</v>
      </c>
      <c r="F67" s="157"/>
      <c r="G67" s="157"/>
      <c r="H67" s="157"/>
      <c r="I67" s="157">
        <v>52269</v>
      </c>
      <c r="J67" s="157"/>
      <c r="K67" s="145">
        <v>51971</v>
      </c>
      <c r="L67" s="145"/>
      <c r="M67" s="157">
        <v>57317</v>
      </c>
      <c r="N67" s="157"/>
      <c r="O67" s="157"/>
      <c r="P67" s="157">
        <v>48740</v>
      </c>
      <c r="Q67" s="157"/>
      <c r="R67" s="157"/>
      <c r="S67" s="157"/>
      <c r="T67" s="157">
        <v>44138</v>
      </c>
      <c r="U67" s="157"/>
      <c r="V67" s="157"/>
      <c r="W67" s="55">
        <v>27526</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25.7</v>
      </c>
      <c r="F72" s="141"/>
      <c r="G72" s="141"/>
      <c r="H72" s="141"/>
      <c r="I72" s="141">
        <v>11.8</v>
      </c>
      <c r="J72" s="141"/>
      <c r="K72" s="141">
        <v>8.5</v>
      </c>
      <c r="L72" s="141"/>
      <c r="M72" s="141">
        <v>11.7</v>
      </c>
      <c r="N72" s="141"/>
      <c r="O72" s="141"/>
      <c r="P72" s="141">
        <v>17.600000000000001</v>
      </c>
      <c r="Q72" s="141"/>
      <c r="R72" s="141"/>
      <c r="S72" s="141"/>
      <c r="T72" s="141">
        <v>18.2</v>
      </c>
      <c r="U72" s="141"/>
      <c r="V72" s="141"/>
      <c r="W72" s="49">
        <v>27.6</v>
      </c>
      <c r="X72" s="38" t="s">
        <v>0</v>
      </c>
    </row>
    <row r="73" spans="1:24" ht="11.25" customHeight="1" x14ac:dyDescent="0.2">
      <c r="A73" s="143" t="s">
        <v>0</v>
      </c>
      <c r="B73" s="143"/>
      <c r="C73" s="143" t="s">
        <v>25</v>
      </c>
      <c r="D73" s="143"/>
      <c r="E73" s="163">
        <v>5.7</v>
      </c>
      <c r="F73" s="163"/>
      <c r="G73" s="163"/>
      <c r="H73" s="163"/>
      <c r="I73" s="163">
        <v>9.3000000000000007</v>
      </c>
      <c r="J73" s="163"/>
      <c r="K73" s="163">
        <v>13.7</v>
      </c>
      <c r="L73" s="163"/>
      <c r="M73" s="163">
        <v>7.7</v>
      </c>
      <c r="N73" s="163"/>
      <c r="O73" s="163"/>
      <c r="P73" s="163">
        <v>14.4</v>
      </c>
      <c r="Q73" s="163"/>
      <c r="R73" s="163"/>
      <c r="S73" s="163"/>
      <c r="T73" s="163">
        <v>12.1</v>
      </c>
      <c r="U73" s="163"/>
      <c r="V73" s="163"/>
      <c r="W73" s="47">
        <v>32.799999999999997</v>
      </c>
      <c r="X73" s="48" t="s">
        <v>0</v>
      </c>
    </row>
    <row r="74" spans="1:24" ht="11.25" customHeight="1" x14ac:dyDescent="0.2">
      <c r="A74" s="142" t="s">
        <v>0</v>
      </c>
      <c r="B74" s="142"/>
      <c r="C74" s="142" t="s">
        <v>26</v>
      </c>
      <c r="D74" s="142"/>
      <c r="E74" s="141">
        <v>14.3</v>
      </c>
      <c r="F74" s="141"/>
      <c r="G74" s="141"/>
      <c r="H74" s="141"/>
      <c r="I74" s="141">
        <v>18</v>
      </c>
      <c r="J74" s="141"/>
      <c r="K74" s="141">
        <v>15.1</v>
      </c>
      <c r="L74" s="141"/>
      <c r="M74" s="141">
        <v>11.2</v>
      </c>
      <c r="N74" s="141"/>
      <c r="O74" s="141"/>
      <c r="P74" s="141">
        <v>11.1</v>
      </c>
      <c r="Q74" s="141"/>
      <c r="R74" s="141"/>
      <c r="S74" s="141"/>
      <c r="T74" s="141">
        <v>20.7</v>
      </c>
      <c r="U74" s="141"/>
      <c r="V74" s="141"/>
      <c r="W74" s="49">
        <v>15.6</v>
      </c>
      <c r="X74" s="38" t="s">
        <v>0</v>
      </c>
    </row>
    <row r="75" spans="1:24" ht="11.25" customHeight="1" x14ac:dyDescent="0.2">
      <c r="A75" s="143" t="s">
        <v>0</v>
      </c>
      <c r="B75" s="143"/>
      <c r="C75" s="143" t="s">
        <v>27</v>
      </c>
      <c r="D75" s="143"/>
      <c r="E75" s="163">
        <v>17.100000000000001</v>
      </c>
      <c r="F75" s="163"/>
      <c r="G75" s="163"/>
      <c r="H75" s="163"/>
      <c r="I75" s="163">
        <v>15.5</v>
      </c>
      <c r="J75" s="163"/>
      <c r="K75" s="163">
        <v>18.399999999999999</v>
      </c>
      <c r="L75" s="163"/>
      <c r="M75" s="163">
        <v>16.600000000000001</v>
      </c>
      <c r="N75" s="163"/>
      <c r="O75" s="163"/>
      <c r="P75" s="163">
        <v>16.7</v>
      </c>
      <c r="Q75" s="163"/>
      <c r="R75" s="163"/>
      <c r="S75" s="163"/>
      <c r="T75" s="163">
        <v>13.6</v>
      </c>
      <c r="U75" s="163"/>
      <c r="V75" s="163"/>
      <c r="W75" s="47">
        <v>12.8</v>
      </c>
      <c r="X75" s="48" t="s">
        <v>0</v>
      </c>
    </row>
    <row r="76" spans="1:24" ht="11.25" customHeight="1" x14ac:dyDescent="0.2">
      <c r="A76" s="142" t="s">
        <v>0</v>
      </c>
      <c r="B76" s="142"/>
      <c r="C76" s="142" t="s">
        <v>28</v>
      </c>
      <c r="D76" s="142"/>
      <c r="E76" s="141">
        <v>25.7</v>
      </c>
      <c r="F76" s="141"/>
      <c r="G76" s="141"/>
      <c r="H76" s="141"/>
      <c r="I76" s="141">
        <v>23</v>
      </c>
      <c r="J76" s="141"/>
      <c r="K76" s="141">
        <v>25.9</v>
      </c>
      <c r="L76" s="141"/>
      <c r="M76" s="141">
        <v>28.4</v>
      </c>
      <c r="N76" s="141"/>
      <c r="O76" s="141"/>
      <c r="P76" s="141">
        <v>21.4</v>
      </c>
      <c r="Q76" s="141"/>
      <c r="R76" s="141"/>
      <c r="S76" s="141"/>
      <c r="T76" s="141">
        <v>22.9</v>
      </c>
      <c r="U76" s="141"/>
      <c r="V76" s="141"/>
      <c r="W76" s="49">
        <v>8</v>
      </c>
      <c r="X76" s="38" t="s">
        <v>0</v>
      </c>
    </row>
    <row r="77" spans="1:24" ht="11.25" customHeight="1" x14ac:dyDescent="0.2">
      <c r="A77" s="143" t="s">
        <v>0</v>
      </c>
      <c r="B77" s="143"/>
      <c r="C77" s="143" t="s">
        <v>29</v>
      </c>
      <c r="D77" s="143"/>
      <c r="E77" s="163">
        <v>8.6</v>
      </c>
      <c r="F77" s="163"/>
      <c r="G77" s="163"/>
      <c r="H77" s="163"/>
      <c r="I77" s="163">
        <v>15.5</v>
      </c>
      <c r="J77" s="163"/>
      <c r="K77" s="163">
        <v>11.8</v>
      </c>
      <c r="L77" s="163"/>
      <c r="M77" s="163">
        <v>13.5</v>
      </c>
      <c r="N77" s="163"/>
      <c r="O77" s="163"/>
      <c r="P77" s="163">
        <v>9.9</v>
      </c>
      <c r="Q77" s="163"/>
      <c r="R77" s="163"/>
      <c r="S77" s="163"/>
      <c r="T77" s="163">
        <v>5.4</v>
      </c>
      <c r="U77" s="163"/>
      <c r="V77" s="163"/>
      <c r="W77" s="47">
        <v>0.8</v>
      </c>
      <c r="X77" s="48" t="s">
        <v>0</v>
      </c>
    </row>
    <row r="78" spans="1:24" ht="11.25" customHeight="1" x14ac:dyDescent="0.2">
      <c r="A78" s="142" t="s">
        <v>0</v>
      </c>
      <c r="B78" s="142"/>
      <c r="C78" s="142" t="s">
        <v>30</v>
      </c>
      <c r="D78" s="142"/>
      <c r="E78" s="141">
        <v>5.7</v>
      </c>
      <c r="F78" s="141"/>
      <c r="G78" s="141"/>
      <c r="H78" s="141"/>
      <c r="I78" s="141">
        <v>6.2</v>
      </c>
      <c r="J78" s="141"/>
      <c r="K78" s="141">
        <v>4.2</v>
      </c>
      <c r="L78" s="141"/>
      <c r="M78" s="141">
        <v>9.1999999999999993</v>
      </c>
      <c r="N78" s="141"/>
      <c r="O78" s="141"/>
      <c r="P78" s="141">
        <v>7.1</v>
      </c>
      <c r="Q78" s="141"/>
      <c r="R78" s="141"/>
      <c r="S78" s="141"/>
      <c r="T78" s="141">
        <v>6.8</v>
      </c>
      <c r="U78" s="141"/>
      <c r="V78" s="141"/>
      <c r="W78" s="49">
        <v>2.4</v>
      </c>
      <c r="X78" s="38" t="s">
        <v>0</v>
      </c>
    </row>
    <row r="79" spans="1:24" ht="11.25" customHeight="1" x14ac:dyDescent="0.2">
      <c r="A79" s="143" t="s">
        <v>0</v>
      </c>
      <c r="B79" s="143"/>
      <c r="C79" s="143" t="s">
        <v>31</v>
      </c>
      <c r="D79" s="143"/>
      <c r="E79" s="163">
        <v>0</v>
      </c>
      <c r="F79" s="163"/>
      <c r="G79" s="163"/>
      <c r="H79" s="163"/>
      <c r="I79" s="163">
        <v>0</v>
      </c>
      <c r="J79" s="163"/>
      <c r="K79" s="163">
        <v>1.9</v>
      </c>
      <c r="L79" s="163"/>
      <c r="M79" s="163">
        <v>1.1000000000000001</v>
      </c>
      <c r="N79" s="163"/>
      <c r="O79" s="163"/>
      <c r="P79" s="163">
        <v>1.9</v>
      </c>
      <c r="Q79" s="163"/>
      <c r="R79" s="163"/>
      <c r="S79" s="163"/>
      <c r="T79" s="163">
        <v>0.4</v>
      </c>
      <c r="U79" s="163"/>
      <c r="V79" s="163"/>
      <c r="W79" s="47">
        <v>0</v>
      </c>
      <c r="X79" s="48" t="s">
        <v>0</v>
      </c>
    </row>
    <row r="80" spans="1:24" ht="11.25" customHeight="1" x14ac:dyDescent="0.2">
      <c r="A80" s="142" t="s">
        <v>0</v>
      </c>
      <c r="B80" s="142"/>
      <c r="C80" s="142" t="s">
        <v>32</v>
      </c>
      <c r="D80" s="142"/>
      <c r="E80" s="141">
        <v>0</v>
      </c>
      <c r="F80" s="141"/>
      <c r="G80" s="141"/>
      <c r="H80" s="141"/>
      <c r="I80" s="141">
        <v>0.6</v>
      </c>
      <c r="J80" s="141"/>
      <c r="K80" s="141">
        <v>0.5</v>
      </c>
      <c r="L80" s="141"/>
      <c r="M80" s="141">
        <v>0.6</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186</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187</v>
      </c>
      <c r="H97" s="134"/>
      <c r="I97" s="134"/>
      <c r="J97" s="134"/>
      <c r="K97" s="134"/>
      <c r="L97" s="134"/>
      <c r="M97" s="134"/>
      <c r="N97" s="134"/>
      <c r="O97" s="134"/>
      <c r="P97" s="134"/>
      <c r="Q97" s="134"/>
      <c r="R97" s="134"/>
      <c r="S97" s="134"/>
      <c r="T97" s="134"/>
      <c r="U97" s="154" t="s">
        <v>173</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174</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32</v>
      </c>
      <c r="F103" s="151"/>
      <c r="G103" s="151"/>
      <c r="H103" s="151"/>
      <c r="I103" s="151">
        <v>161</v>
      </c>
      <c r="J103" s="151"/>
      <c r="K103" s="151">
        <v>195</v>
      </c>
      <c r="L103" s="151"/>
      <c r="M103" s="151">
        <v>309</v>
      </c>
      <c r="N103" s="151"/>
      <c r="O103" s="151"/>
      <c r="P103" s="151">
        <v>430</v>
      </c>
      <c r="Q103" s="151"/>
      <c r="R103" s="151"/>
      <c r="S103" s="151"/>
      <c r="T103" s="151">
        <v>337</v>
      </c>
      <c r="U103" s="151"/>
      <c r="V103" s="151"/>
      <c r="W103" s="52">
        <v>260</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8</v>
      </c>
      <c r="F105" s="151"/>
      <c r="G105" s="151"/>
      <c r="H105" s="151"/>
      <c r="I105" s="151">
        <v>16</v>
      </c>
      <c r="J105" s="151"/>
      <c r="K105" s="151">
        <v>14</v>
      </c>
      <c r="L105" s="151"/>
      <c r="M105" s="151">
        <v>32</v>
      </c>
      <c r="N105" s="151"/>
      <c r="O105" s="151"/>
      <c r="P105" s="151">
        <v>67</v>
      </c>
      <c r="Q105" s="151"/>
      <c r="R105" s="151"/>
      <c r="S105" s="151"/>
      <c r="T105" s="151">
        <v>57</v>
      </c>
      <c r="U105" s="151"/>
      <c r="V105" s="151"/>
      <c r="W105" s="52">
        <v>71</v>
      </c>
      <c r="X105" s="38" t="s">
        <v>0</v>
      </c>
    </row>
    <row r="106" spans="1:24" ht="10.5" customHeight="1" x14ac:dyDescent="0.2">
      <c r="A106" s="143" t="s">
        <v>0</v>
      </c>
      <c r="B106" s="143"/>
      <c r="C106" s="143" t="s">
        <v>25</v>
      </c>
      <c r="D106" s="143"/>
      <c r="E106" s="171">
        <v>2</v>
      </c>
      <c r="F106" s="171"/>
      <c r="G106" s="171"/>
      <c r="H106" s="171"/>
      <c r="I106" s="171">
        <v>12</v>
      </c>
      <c r="J106" s="171"/>
      <c r="K106" s="171">
        <v>26</v>
      </c>
      <c r="L106" s="171"/>
      <c r="M106" s="171">
        <v>22</v>
      </c>
      <c r="N106" s="171"/>
      <c r="O106" s="171"/>
      <c r="P106" s="171">
        <v>57</v>
      </c>
      <c r="Q106" s="171"/>
      <c r="R106" s="171"/>
      <c r="S106" s="171"/>
      <c r="T106" s="171">
        <v>40</v>
      </c>
      <c r="U106" s="171"/>
      <c r="V106" s="171"/>
      <c r="W106" s="54">
        <v>86</v>
      </c>
      <c r="X106" s="43" t="s">
        <v>0</v>
      </c>
    </row>
    <row r="107" spans="1:24" ht="11.25" customHeight="1" x14ac:dyDescent="0.2">
      <c r="A107" s="142" t="s">
        <v>0</v>
      </c>
      <c r="B107" s="142"/>
      <c r="C107" s="142" t="s">
        <v>26</v>
      </c>
      <c r="D107" s="142"/>
      <c r="E107" s="151">
        <v>4</v>
      </c>
      <c r="F107" s="151"/>
      <c r="G107" s="151"/>
      <c r="H107" s="151"/>
      <c r="I107" s="151">
        <v>21</v>
      </c>
      <c r="J107" s="151"/>
      <c r="K107" s="151">
        <v>23</v>
      </c>
      <c r="L107" s="151"/>
      <c r="M107" s="151">
        <v>27</v>
      </c>
      <c r="N107" s="151"/>
      <c r="O107" s="151"/>
      <c r="P107" s="151">
        <v>38</v>
      </c>
      <c r="Q107" s="151"/>
      <c r="R107" s="151"/>
      <c r="S107" s="151"/>
      <c r="T107" s="151">
        <v>57</v>
      </c>
      <c r="U107" s="151"/>
      <c r="V107" s="151"/>
      <c r="W107" s="52">
        <v>38</v>
      </c>
      <c r="X107" s="38" t="s">
        <v>0</v>
      </c>
    </row>
    <row r="108" spans="1:24" ht="11.25" customHeight="1" x14ac:dyDescent="0.2">
      <c r="A108" s="143" t="s">
        <v>0</v>
      </c>
      <c r="B108" s="143"/>
      <c r="C108" s="143" t="s">
        <v>27</v>
      </c>
      <c r="D108" s="143"/>
      <c r="E108" s="171">
        <v>4</v>
      </c>
      <c r="F108" s="171"/>
      <c r="G108" s="171"/>
      <c r="H108" s="171"/>
      <c r="I108" s="171">
        <v>11</v>
      </c>
      <c r="J108" s="171"/>
      <c r="K108" s="171">
        <v>21</v>
      </c>
      <c r="L108" s="171"/>
      <c r="M108" s="171">
        <v>27</v>
      </c>
      <c r="N108" s="171"/>
      <c r="O108" s="171"/>
      <c r="P108" s="171">
        <v>42</v>
      </c>
      <c r="Q108" s="171"/>
      <c r="R108" s="171"/>
      <c r="S108" s="171"/>
      <c r="T108" s="171">
        <v>26</v>
      </c>
      <c r="U108" s="171"/>
      <c r="V108" s="171"/>
      <c r="W108" s="54">
        <v>25</v>
      </c>
      <c r="X108" s="48" t="s">
        <v>0</v>
      </c>
    </row>
    <row r="109" spans="1:24" ht="11.25" customHeight="1" x14ac:dyDescent="0.2">
      <c r="A109" s="142" t="s">
        <v>0</v>
      </c>
      <c r="B109" s="142"/>
      <c r="C109" s="142" t="s">
        <v>28</v>
      </c>
      <c r="D109" s="142"/>
      <c r="E109" s="151">
        <v>10</v>
      </c>
      <c r="F109" s="151"/>
      <c r="G109" s="151"/>
      <c r="H109" s="151"/>
      <c r="I109" s="151">
        <v>44</v>
      </c>
      <c r="J109" s="151"/>
      <c r="K109" s="151">
        <v>61</v>
      </c>
      <c r="L109" s="151"/>
      <c r="M109" s="151">
        <v>105</v>
      </c>
      <c r="N109" s="151"/>
      <c r="O109" s="151"/>
      <c r="P109" s="151">
        <v>115</v>
      </c>
      <c r="Q109" s="151"/>
      <c r="R109" s="151"/>
      <c r="S109" s="151"/>
      <c r="T109" s="151">
        <v>98</v>
      </c>
      <c r="U109" s="151"/>
      <c r="V109" s="151"/>
      <c r="W109" s="52">
        <v>27</v>
      </c>
      <c r="X109" s="38" t="s">
        <v>0</v>
      </c>
    </row>
    <row r="110" spans="1:24" ht="11.25" customHeight="1" x14ac:dyDescent="0.2">
      <c r="A110" s="143" t="s">
        <v>0</v>
      </c>
      <c r="B110" s="143"/>
      <c r="C110" s="143" t="s">
        <v>29</v>
      </c>
      <c r="D110" s="143"/>
      <c r="E110" s="171">
        <v>3</v>
      </c>
      <c r="F110" s="171"/>
      <c r="G110" s="171"/>
      <c r="H110" s="171"/>
      <c r="I110" s="171">
        <v>40</v>
      </c>
      <c r="J110" s="171"/>
      <c r="K110" s="171">
        <v>36</v>
      </c>
      <c r="L110" s="171"/>
      <c r="M110" s="171">
        <v>61</v>
      </c>
      <c r="N110" s="171"/>
      <c r="O110" s="171"/>
      <c r="P110" s="171">
        <v>67</v>
      </c>
      <c r="Q110" s="171"/>
      <c r="R110" s="171"/>
      <c r="S110" s="171"/>
      <c r="T110" s="171">
        <v>31</v>
      </c>
      <c r="U110" s="171"/>
      <c r="V110" s="171"/>
      <c r="W110" s="54">
        <v>4</v>
      </c>
      <c r="X110" s="38" t="s">
        <v>0</v>
      </c>
    </row>
    <row r="111" spans="1:24" ht="11.25" customHeight="1" x14ac:dyDescent="0.2">
      <c r="A111" s="142" t="s">
        <v>0</v>
      </c>
      <c r="B111" s="142"/>
      <c r="C111" s="142" t="s">
        <v>30</v>
      </c>
      <c r="D111" s="142"/>
      <c r="E111" s="151">
        <v>2</v>
      </c>
      <c r="F111" s="151"/>
      <c r="G111" s="151"/>
      <c r="H111" s="151"/>
      <c r="I111" s="151">
        <v>12</v>
      </c>
      <c r="J111" s="151"/>
      <c r="K111" s="151">
        <v>9</v>
      </c>
      <c r="L111" s="151"/>
      <c r="M111" s="151">
        <v>31</v>
      </c>
      <c r="N111" s="151"/>
      <c r="O111" s="151"/>
      <c r="P111" s="151">
        <v>33</v>
      </c>
      <c r="Q111" s="151"/>
      <c r="R111" s="151"/>
      <c r="S111" s="151"/>
      <c r="T111" s="151">
        <v>26</v>
      </c>
      <c r="U111" s="151"/>
      <c r="V111" s="151"/>
      <c r="W111" s="52">
        <v>8</v>
      </c>
      <c r="X111" s="38" t="s">
        <v>0</v>
      </c>
    </row>
    <row r="112" spans="1:24" ht="11.25" customHeight="1" x14ac:dyDescent="0.2">
      <c r="A112" s="143" t="s">
        <v>0</v>
      </c>
      <c r="B112" s="143"/>
      <c r="C112" s="143" t="s">
        <v>31</v>
      </c>
      <c r="D112" s="143"/>
      <c r="E112" s="171">
        <v>0</v>
      </c>
      <c r="F112" s="171"/>
      <c r="G112" s="171"/>
      <c r="H112" s="171"/>
      <c r="I112" s="171">
        <v>2</v>
      </c>
      <c r="J112" s="171"/>
      <c r="K112" s="171">
        <v>4</v>
      </c>
      <c r="L112" s="171"/>
      <c r="M112" s="171">
        <v>3</v>
      </c>
      <c r="N112" s="171"/>
      <c r="O112" s="171"/>
      <c r="P112" s="171">
        <v>9</v>
      </c>
      <c r="Q112" s="171"/>
      <c r="R112" s="171"/>
      <c r="S112" s="171"/>
      <c r="T112" s="171">
        <v>1</v>
      </c>
      <c r="U112" s="171"/>
      <c r="V112" s="171"/>
      <c r="W112" s="54">
        <v>1</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43303</v>
      </c>
      <c r="F115" s="145"/>
      <c r="G115" s="145"/>
      <c r="H115" s="145"/>
      <c r="I115" s="145">
        <v>58168</v>
      </c>
      <c r="J115" s="145"/>
      <c r="K115" s="145">
        <v>53408</v>
      </c>
      <c r="L115" s="145"/>
      <c r="M115" s="145">
        <v>57882</v>
      </c>
      <c r="N115" s="145"/>
      <c r="O115" s="145"/>
      <c r="P115" s="145">
        <v>51302</v>
      </c>
      <c r="Q115" s="145"/>
      <c r="R115" s="145"/>
      <c r="S115" s="145"/>
      <c r="T115" s="145">
        <v>42121</v>
      </c>
      <c r="U115" s="145"/>
      <c r="V115" s="145"/>
      <c r="W115" s="53">
        <v>20552</v>
      </c>
      <c r="X115" s="41" t="s">
        <v>0</v>
      </c>
    </row>
    <row r="116" spans="1:24" ht="11.25" customHeight="1" x14ac:dyDescent="0.2">
      <c r="A116" s="143" t="s">
        <v>0</v>
      </c>
      <c r="B116" s="143"/>
      <c r="C116" s="143" t="s">
        <v>54</v>
      </c>
      <c r="D116" s="143"/>
      <c r="E116" s="157">
        <v>44736</v>
      </c>
      <c r="F116" s="157"/>
      <c r="G116" s="157"/>
      <c r="H116" s="157"/>
      <c r="I116" s="157">
        <v>62621</v>
      </c>
      <c r="J116" s="157"/>
      <c r="K116" s="157">
        <v>57958</v>
      </c>
      <c r="L116" s="157"/>
      <c r="M116" s="157">
        <v>62978</v>
      </c>
      <c r="N116" s="157"/>
      <c r="O116" s="157"/>
      <c r="P116" s="157">
        <v>54416</v>
      </c>
      <c r="Q116" s="157"/>
      <c r="R116" s="157"/>
      <c r="S116" s="157"/>
      <c r="T116" s="157">
        <v>48838</v>
      </c>
      <c r="U116" s="157"/>
      <c r="V116" s="157"/>
      <c r="W116" s="55">
        <v>29700</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25</v>
      </c>
      <c r="F121" s="141"/>
      <c r="G121" s="141"/>
      <c r="H121" s="141"/>
      <c r="I121" s="141">
        <v>9.9</v>
      </c>
      <c r="J121" s="141"/>
      <c r="K121" s="141">
        <v>7.2</v>
      </c>
      <c r="L121" s="141"/>
      <c r="M121" s="141">
        <v>10.4</v>
      </c>
      <c r="N121" s="141"/>
      <c r="O121" s="141"/>
      <c r="P121" s="141">
        <v>15.6</v>
      </c>
      <c r="Q121" s="141"/>
      <c r="R121" s="141"/>
      <c r="S121" s="141"/>
      <c r="T121" s="141">
        <v>16.899999999999999</v>
      </c>
      <c r="U121" s="141"/>
      <c r="V121" s="141"/>
      <c r="W121" s="49">
        <v>27.3</v>
      </c>
      <c r="X121" s="38" t="s">
        <v>0</v>
      </c>
    </row>
    <row r="122" spans="1:24" ht="11.25" customHeight="1" x14ac:dyDescent="0.2">
      <c r="A122" s="143" t="s">
        <v>0</v>
      </c>
      <c r="B122" s="143"/>
      <c r="C122" s="143" t="s">
        <v>25</v>
      </c>
      <c r="D122" s="143"/>
      <c r="E122" s="163">
        <v>6.3</v>
      </c>
      <c r="F122" s="163"/>
      <c r="G122" s="163"/>
      <c r="H122" s="163"/>
      <c r="I122" s="163">
        <v>7.5</v>
      </c>
      <c r="J122" s="163"/>
      <c r="K122" s="163">
        <v>13.3</v>
      </c>
      <c r="L122" s="163"/>
      <c r="M122" s="163">
        <v>7.1</v>
      </c>
      <c r="N122" s="163"/>
      <c r="O122" s="163"/>
      <c r="P122" s="163">
        <v>13.3</v>
      </c>
      <c r="Q122" s="163"/>
      <c r="R122" s="163"/>
      <c r="S122" s="163"/>
      <c r="T122" s="163">
        <v>11.9</v>
      </c>
      <c r="U122" s="163"/>
      <c r="V122" s="163"/>
      <c r="W122" s="47">
        <v>33.1</v>
      </c>
      <c r="X122" s="48" t="s">
        <v>0</v>
      </c>
    </row>
    <row r="123" spans="1:24" ht="11.25" customHeight="1" x14ac:dyDescent="0.2">
      <c r="A123" s="142" t="s">
        <v>0</v>
      </c>
      <c r="B123" s="142"/>
      <c r="C123" s="142" t="s">
        <v>26</v>
      </c>
      <c r="D123" s="142"/>
      <c r="E123" s="141">
        <v>12.5</v>
      </c>
      <c r="F123" s="141"/>
      <c r="G123" s="141"/>
      <c r="H123" s="141"/>
      <c r="I123" s="141">
        <v>13</v>
      </c>
      <c r="J123" s="141"/>
      <c r="K123" s="141">
        <v>11.8</v>
      </c>
      <c r="L123" s="141"/>
      <c r="M123" s="141">
        <v>8.6999999999999993</v>
      </c>
      <c r="N123" s="141"/>
      <c r="O123" s="141"/>
      <c r="P123" s="141">
        <v>8.8000000000000007</v>
      </c>
      <c r="Q123" s="141"/>
      <c r="R123" s="141"/>
      <c r="S123" s="141"/>
      <c r="T123" s="141">
        <v>16.899999999999999</v>
      </c>
      <c r="U123" s="141"/>
      <c r="V123" s="141"/>
      <c r="W123" s="49">
        <v>14.6</v>
      </c>
      <c r="X123" s="38" t="s">
        <v>0</v>
      </c>
    </row>
    <row r="124" spans="1:24" ht="11.25" customHeight="1" x14ac:dyDescent="0.2">
      <c r="A124" s="143" t="s">
        <v>0</v>
      </c>
      <c r="B124" s="143"/>
      <c r="C124" s="143" t="s">
        <v>27</v>
      </c>
      <c r="D124" s="143"/>
      <c r="E124" s="163">
        <v>12.5</v>
      </c>
      <c r="F124" s="163"/>
      <c r="G124" s="163"/>
      <c r="H124" s="163"/>
      <c r="I124" s="163">
        <v>6.8</v>
      </c>
      <c r="J124" s="163"/>
      <c r="K124" s="163">
        <v>10.8</v>
      </c>
      <c r="L124" s="163"/>
      <c r="M124" s="163">
        <v>8.6999999999999993</v>
      </c>
      <c r="N124" s="163"/>
      <c r="O124" s="163"/>
      <c r="P124" s="163">
        <v>9.8000000000000007</v>
      </c>
      <c r="Q124" s="163"/>
      <c r="R124" s="163"/>
      <c r="S124" s="163"/>
      <c r="T124" s="163">
        <v>7.7</v>
      </c>
      <c r="U124" s="163"/>
      <c r="V124" s="163"/>
      <c r="W124" s="47">
        <v>9.6</v>
      </c>
      <c r="X124" s="48" t="s">
        <v>0</v>
      </c>
    </row>
    <row r="125" spans="1:24" ht="11.25" customHeight="1" x14ac:dyDescent="0.2">
      <c r="A125" s="142" t="s">
        <v>0</v>
      </c>
      <c r="B125" s="142"/>
      <c r="C125" s="142" t="s">
        <v>28</v>
      </c>
      <c r="D125" s="142"/>
      <c r="E125" s="141">
        <v>31.3</v>
      </c>
      <c r="F125" s="141"/>
      <c r="G125" s="141"/>
      <c r="H125" s="141"/>
      <c r="I125" s="141">
        <v>27.3</v>
      </c>
      <c r="J125" s="141"/>
      <c r="K125" s="141">
        <v>31.3</v>
      </c>
      <c r="L125" s="141"/>
      <c r="M125" s="141">
        <v>34</v>
      </c>
      <c r="N125" s="141"/>
      <c r="O125" s="141"/>
      <c r="P125" s="141">
        <v>26.7</v>
      </c>
      <c r="Q125" s="141"/>
      <c r="R125" s="141"/>
      <c r="S125" s="141"/>
      <c r="T125" s="141">
        <v>29.1</v>
      </c>
      <c r="U125" s="141"/>
      <c r="V125" s="141"/>
      <c r="W125" s="49">
        <v>10.4</v>
      </c>
      <c r="X125" s="38" t="s">
        <v>0</v>
      </c>
    </row>
    <row r="126" spans="1:24" ht="11.25" customHeight="1" x14ac:dyDescent="0.2">
      <c r="A126" s="143" t="s">
        <v>0</v>
      </c>
      <c r="B126" s="143"/>
      <c r="C126" s="143" t="s">
        <v>29</v>
      </c>
      <c r="D126" s="143"/>
      <c r="E126" s="163">
        <v>9.4</v>
      </c>
      <c r="F126" s="163"/>
      <c r="G126" s="163"/>
      <c r="H126" s="163"/>
      <c r="I126" s="163">
        <v>24.8</v>
      </c>
      <c r="J126" s="163"/>
      <c r="K126" s="163">
        <v>18.5</v>
      </c>
      <c r="L126" s="163"/>
      <c r="M126" s="163">
        <v>19.7</v>
      </c>
      <c r="N126" s="163"/>
      <c r="O126" s="163"/>
      <c r="P126" s="163">
        <v>15.6</v>
      </c>
      <c r="Q126" s="163"/>
      <c r="R126" s="163"/>
      <c r="S126" s="163"/>
      <c r="T126" s="163">
        <v>9.1999999999999993</v>
      </c>
      <c r="U126" s="163"/>
      <c r="V126" s="163"/>
      <c r="W126" s="47">
        <v>1.5</v>
      </c>
      <c r="X126" s="48" t="s">
        <v>0</v>
      </c>
    </row>
    <row r="127" spans="1:24" ht="11.25" customHeight="1" x14ac:dyDescent="0.2">
      <c r="A127" s="142" t="s">
        <v>0</v>
      </c>
      <c r="B127" s="142"/>
      <c r="C127" s="142" t="s">
        <v>30</v>
      </c>
      <c r="D127" s="142"/>
      <c r="E127" s="141">
        <v>6.3</v>
      </c>
      <c r="F127" s="141"/>
      <c r="G127" s="141"/>
      <c r="H127" s="141"/>
      <c r="I127" s="141">
        <v>7.5</v>
      </c>
      <c r="J127" s="141"/>
      <c r="K127" s="141">
        <v>4.5999999999999996</v>
      </c>
      <c r="L127" s="141"/>
      <c r="M127" s="141">
        <v>10</v>
      </c>
      <c r="N127" s="141"/>
      <c r="O127" s="141"/>
      <c r="P127" s="141">
        <v>7.7</v>
      </c>
      <c r="Q127" s="141"/>
      <c r="R127" s="141"/>
      <c r="S127" s="141"/>
      <c r="T127" s="141">
        <v>7.7</v>
      </c>
      <c r="U127" s="141"/>
      <c r="V127" s="141"/>
      <c r="W127" s="49">
        <v>3.1</v>
      </c>
      <c r="X127" s="38" t="s">
        <v>0</v>
      </c>
    </row>
    <row r="128" spans="1:24" ht="11.25" customHeight="1" x14ac:dyDescent="0.2">
      <c r="A128" s="143" t="s">
        <v>0</v>
      </c>
      <c r="B128" s="143"/>
      <c r="C128" s="143" t="s">
        <v>31</v>
      </c>
      <c r="D128" s="143"/>
      <c r="E128" s="163">
        <v>0</v>
      </c>
      <c r="F128" s="163"/>
      <c r="G128" s="163"/>
      <c r="H128" s="163"/>
      <c r="I128" s="163">
        <v>1.2</v>
      </c>
      <c r="J128" s="163"/>
      <c r="K128" s="163">
        <v>2.1</v>
      </c>
      <c r="L128" s="163"/>
      <c r="M128" s="163">
        <v>1</v>
      </c>
      <c r="N128" s="163"/>
      <c r="O128" s="163"/>
      <c r="P128" s="163">
        <v>2.1</v>
      </c>
      <c r="Q128" s="163"/>
      <c r="R128" s="163"/>
      <c r="S128" s="163"/>
      <c r="T128" s="163">
        <v>0.3</v>
      </c>
      <c r="U128" s="163"/>
      <c r="V128" s="163"/>
      <c r="W128" s="47">
        <v>0.4</v>
      </c>
      <c r="X128" s="48" t="s">
        <v>0</v>
      </c>
    </row>
    <row r="129" spans="1:24" ht="11.25" customHeight="1" x14ac:dyDescent="0.2">
      <c r="A129" s="142" t="s">
        <v>0</v>
      </c>
      <c r="B129" s="142"/>
      <c r="C129" s="142" t="s">
        <v>32</v>
      </c>
      <c r="D129" s="142"/>
      <c r="E129" s="141">
        <v>0</v>
      </c>
      <c r="F129" s="141"/>
      <c r="G129" s="141"/>
      <c r="H129" s="141"/>
      <c r="I129" s="141">
        <v>0.6</v>
      </c>
      <c r="J129" s="141"/>
      <c r="K129" s="141">
        <v>0.5</v>
      </c>
      <c r="L129" s="141"/>
      <c r="M129" s="141">
        <v>0.6</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188</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187</v>
      </c>
      <c r="H5" s="134"/>
      <c r="I5" s="134"/>
      <c r="J5" s="134"/>
      <c r="K5" s="134"/>
      <c r="L5" s="134"/>
      <c r="M5" s="134"/>
      <c r="N5" s="134"/>
      <c r="O5" s="134"/>
      <c r="P5" s="134"/>
      <c r="Q5" s="134"/>
      <c r="R5" s="134"/>
      <c r="S5" s="134"/>
      <c r="T5" s="134"/>
      <c r="U5" s="154" t="s">
        <v>189</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190</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4021</v>
      </c>
      <c r="L11" s="151"/>
      <c r="M11" s="151"/>
      <c r="N11" s="151">
        <v>4023</v>
      </c>
      <c r="O11" s="151"/>
      <c r="P11" s="151"/>
      <c r="Q11" s="151"/>
      <c r="R11" s="151">
        <v>2</v>
      </c>
      <c r="S11" s="151"/>
      <c r="T11" s="151"/>
      <c r="U11" s="151"/>
      <c r="V11" s="167">
        <v>0.01</v>
      </c>
      <c r="W11" s="167"/>
      <c r="X11" s="41" t="s">
        <v>0</v>
      </c>
    </row>
    <row r="12" spans="1:24" ht="11.25" customHeight="1" x14ac:dyDescent="0.2">
      <c r="A12" s="143" t="s">
        <v>0</v>
      </c>
      <c r="B12" s="143"/>
      <c r="C12" s="169" t="s">
        <v>14</v>
      </c>
      <c r="D12" s="169"/>
      <c r="E12" s="169"/>
      <c r="F12" s="143" t="s">
        <v>0</v>
      </c>
      <c r="G12" s="143"/>
      <c r="H12" s="150" t="s">
        <v>0</v>
      </c>
      <c r="I12" s="150"/>
      <c r="J12" s="150"/>
      <c r="K12" s="171">
        <v>1751</v>
      </c>
      <c r="L12" s="171"/>
      <c r="M12" s="171"/>
      <c r="N12" s="171">
        <v>1763</v>
      </c>
      <c r="O12" s="171"/>
      <c r="P12" s="171"/>
      <c r="Q12" s="171"/>
      <c r="R12" s="171">
        <v>12</v>
      </c>
      <c r="S12" s="171"/>
      <c r="T12" s="171"/>
      <c r="U12" s="171"/>
      <c r="V12" s="174">
        <v>0.14000000000000001</v>
      </c>
      <c r="W12" s="174"/>
      <c r="X12" s="43" t="s">
        <v>0</v>
      </c>
    </row>
    <row r="13" spans="1:24" ht="11.25" customHeight="1" x14ac:dyDescent="0.2">
      <c r="A13" s="142" t="s">
        <v>0</v>
      </c>
      <c r="B13" s="142"/>
      <c r="C13" s="164" t="s">
        <v>15</v>
      </c>
      <c r="D13" s="164"/>
      <c r="E13" s="164"/>
      <c r="F13" s="142" t="s">
        <v>0</v>
      </c>
      <c r="G13" s="142"/>
      <c r="H13" s="144" t="s">
        <v>0</v>
      </c>
      <c r="I13" s="144"/>
      <c r="J13" s="144"/>
      <c r="K13" s="172">
        <v>47.7</v>
      </c>
      <c r="L13" s="172"/>
      <c r="M13" s="172"/>
      <c r="N13" s="172">
        <v>49.1</v>
      </c>
      <c r="O13" s="172"/>
      <c r="P13" s="172"/>
      <c r="Q13" s="172"/>
      <c r="R13" s="172">
        <v>1.4</v>
      </c>
      <c r="S13" s="172"/>
      <c r="T13" s="172"/>
      <c r="U13" s="172"/>
      <c r="V13" s="167">
        <v>0.57999999999999996</v>
      </c>
      <c r="W13" s="167"/>
      <c r="X13" s="41" t="s">
        <v>0</v>
      </c>
    </row>
    <row r="14" spans="1:24" ht="11.25" customHeight="1" x14ac:dyDescent="0.2">
      <c r="A14" s="143" t="s">
        <v>0</v>
      </c>
      <c r="B14" s="143"/>
      <c r="C14" s="169" t="s">
        <v>16</v>
      </c>
      <c r="D14" s="169"/>
      <c r="E14" s="169"/>
      <c r="F14" s="143" t="s">
        <v>0</v>
      </c>
      <c r="G14" s="143"/>
      <c r="H14" s="150" t="s">
        <v>0</v>
      </c>
      <c r="I14" s="150"/>
      <c r="J14" s="150"/>
      <c r="K14" s="166">
        <v>2.27</v>
      </c>
      <c r="L14" s="166"/>
      <c r="M14" s="166"/>
      <c r="N14" s="166">
        <v>2.25</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1751</v>
      </c>
      <c r="N18" s="151"/>
      <c r="O18" s="151"/>
      <c r="P18" s="144" t="s">
        <v>23</v>
      </c>
      <c r="Q18" s="144"/>
      <c r="R18" s="144"/>
      <c r="S18" s="144"/>
      <c r="T18" s="151">
        <v>1763</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286</v>
      </c>
      <c r="N19" s="171"/>
      <c r="O19" s="171"/>
      <c r="P19" s="163">
        <v>16.3</v>
      </c>
      <c r="Q19" s="163"/>
      <c r="R19" s="163"/>
      <c r="S19" s="163"/>
      <c r="T19" s="171">
        <v>269</v>
      </c>
      <c r="U19" s="171"/>
      <c r="V19" s="171"/>
      <c r="W19" s="47">
        <v>15.3</v>
      </c>
      <c r="X19" s="48" t="s">
        <v>0</v>
      </c>
    </row>
    <row r="20" spans="1:24" ht="10.5" customHeight="1" x14ac:dyDescent="0.2">
      <c r="A20" s="142" t="s">
        <v>0</v>
      </c>
      <c r="B20" s="142"/>
      <c r="C20" s="161" t="s">
        <v>25</v>
      </c>
      <c r="D20" s="161"/>
      <c r="E20" s="161"/>
      <c r="F20" s="161"/>
      <c r="G20" s="161"/>
      <c r="H20" s="161"/>
      <c r="I20" s="144" t="s">
        <v>0</v>
      </c>
      <c r="J20" s="144"/>
      <c r="K20" s="144" t="s">
        <v>0</v>
      </c>
      <c r="L20" s="144"/>
      <c r="M20" s="151">
        <v>253</v>
      </c>
      <c r="N20" s="151"/>
      <c r="O20" s="151"/>
      <c r="P20" s="141">
        <v>14.4</v>
      </c>
      <c r="Q20" s="141"/>
      <c r="R20" s="141"/>
      <c r="S20" s="141"/>
      <c r="T20" s="151">
        <v>252</v>
      </c>
      <c r="U20" s="151"/>
      <c r="V20" s="151"/>
      <c r="W20" s="49">
        <v>14.3</v>
      </c>
      <c r="X20" s="38" t="s">
        <v>0</v>
      </c>
    </row>
    <row r="21" spans="1:24" ht="10.5" customHeight="1" x14ac:dyDescent="0.2">
      <c r="A21" s="143" t="s">
        <v>0</v>
      </c>
      <c r="B21" s="143"/>
      <c r="C21" s="159" t="s">
        <v>26</v>
      </c>
      <c r="D21" s="159"/>
      <c r="E21" s="159"/>
      <c r="F21" s="159"/>
      <c r="G21" s="159"/>
      <c r="H21" s="159"/>
      <c r="I21" s="150" t="s">
        <v>0</v>
      </c>
      <c r="J21" s="150"/>
      <c r="K21" s="150" t="s">
        <v>0</v>
      </c>
      <c r="L21" s="150"/>
      <c r="M21" s="171">
        <v>248</v>
      </c>
      <c r="N21" s="171"/>
      <c r="O21" s="171"/>
      <c r="P21" s="163">
        <v>14.2</v>
      </c>
      <c r="Q21" s="163"/>
      <c r="R21" s="163"/>
      <c r="S21" s="163"/>
      <c r="T21" s="171">
        <v>208</v>
      </c>
      <c r="U21" s="171"/>
      <c r="V21" s="171"/>
      <c r="W21" s="47">
        <v>11.8</v>
      </c>
      <c r="X21" s="43" t="s">
        <v>0</v>
      </c>
    </row>
    <row r="22" spans="1:24" ht="11.25" customHeight="1" x14ac:dyDescent="0.2">
      <c r="A22" s="142" t="s">
        <v>0</v>
      </c>
      <c r="B22" s="142"/>
      <c r="C22" s="161" t="s">
        <v>27</v>
      </c>
      <c r="D22" s="161"/>
      <c r="E22" s="161"/>
      <c r="F22" s="161"/>
      <c r="G22" s="161"/>
      <c r="H22" s="161"/>
      <c r="I22" s="144" t="s">
        <v>0</v>
      </c>
      <c r="J22" s="144"/>
      <c r="K22" s="144" t="s">
        <v>0</v>
      </c>
      <c r="L22" s="144"/>
      <c r="M22" s="151">
        <v>276</v>
      </c>
      <c r="N22" s="151"/>
      <c r="O22" s="151"/>
      <c r="P22" s="141">
        <v>15.8</v>
      </c>
      <c r="Q22" s="141"/>
      <c r="R22" s="141"/>
      <c r="S22" s="141"/>
      <c r="T22" s="151">
        <v>158</v>
      </c>
      <c r="U22" s="151"/>
      <c r="V22" s="151"/>
      <c r="W22" s="49">
        <v>9</v>
      </c>
      <c r="X22" s="38" t="s">
        <v>0</v>
      </c>
    </row>
    <row r="23" spans="1:24" ht="11.25" customHeight="1" x14ac:dyDescent="0.2">
      <c r="A23" s="143" t="s">
        <v>0</v>
      </c>
      <c r="B23" s="143"/>
      <c r="C23" s="159" t="s">
        <v>28</v>
      </c>
      <c r="D23" s="159"/>
      <c r="E23" s="159"/>
      <c r="F23" s="159"/>
      <c r="G23" s="159"/>
      <c r="H23" s="159"/>
      <c r="I23" s="150" t="s">
        <v>0</v>
      </c>
      <c r="J23" s="150"/>
      <c r="K23" s="150" t="s">
        <v>0</v>
      </c>
      <c r="L23" s="150"/>
      <c r="M23" s="171">
        <v>389</v>
      </c>
      <c r="N23" s="171"/>
      <c r="O23" s="171"/>
      <c r="P23" s="163">
        <v>22.2</v>
      </c>
      <c r="Q23" s="163"/>
      <c r="R23" s="163"/>
      <c r="S23" s="163"/>
      <c r="T23" s="171">
        <v>475</v>
      </c>
      <c r="U23" s="171"/>
      <c r="V23" s="171"/>
      <c r="W23" s="47">
        <v>26.9</v>
      </c>
      <c r="X23" s="48" t="s">
        <v>0</v>
      </c>
    </row>
    <row r="24" spans="1:24" ht="11.25" customHeight="1" x14ac:dyDescent="0.2">
      <c r="A24" s="142" t="s">
        <v>0</v>
      </c>
      <c r="B24" s="142"/>
      <c r="C24" s="161" t="s">
        <v>29</v>
      </c>
      <c r="D24" s="161"/>
      <c r="E24" s="161"/>
      <c r="F24" s="161"/>
      <c r="G24" s="161"/>
      <c r="H24" s="161"/>
      <c r="I24" s="144" t="s">
        <v>0</v>
      </c>
      <c r="J24" s="144"/>
      <c r="K24" s="144" t="s">
        <v>0</v>
      </c>
      <c r="L24" s="144"/>
      <c r="M24" s="151">
        <v>165</v>
      </c>
      <c r="N24" s="151"/>
      <c r="O24" s="151"/>
      <c r="P24" s="141">
        <v>9.4</v>
      </c>
      <c r="Q24" s="141"/>
      <c r="R24" s="141"/>
      <c r="S24" s="141"/>
      <c r="T24" s="151">
        <v>249</v>
      </c>
      <c r="U24" s="151"/>
      <c r="V24" s="151"/>
      <c r="W24" s="49">
        <v>14.1</v>
      </c>
      <c r="X24" s="38" t="s">
        <v>0</v>
      </c>
    </row>
    <row r="25" spans="1:24" ht="11.25" customHeight="1" x14ac:dyDescent="0.2">
      <c r="A25" s="143" t="s">
        <v>0</v>
      </c>
      <c r="B25" s="143"/>
      <c r="C25" s="159" t="s">
        <v>30</v>
      </c>
      <c r="D25" s="159"/>
      <c r="E25" s="159"/>
      <c r="F25" s="159"/>
      <c r="G25" s="159"/>
      <c r="H25" s="159"/>
      <c r="I25" s="150" t="s">
        <v>0</v>
      </c>
      <c r="J25" s="150"/>
      <c r="K25" s="150" t="s">
        <v>0</v>
      </c>
      <c r="L25" s="150"/>
      <c r="M25" s="171">
        <v>112</v>
      </c>
      <c r="N25" s="171"/>
      <c r="O25" s="171"/>
      <c r="P25" s="163">
        <v>6.4</v>
      </c>
      <c r="Q25" s="163"/>
      <c r="R25" s="163"/>
      <c r="S25" s="163"/>
      <c r="T25" s="171">
        <v>126</v>
      </c>
      <c r="U25" s="171"/>
      <c r="V25" s="171"/>
      <c r="W25" s="47">
        <v>7.1</v>
      </c>
      <c r="X25" s="48" t="s">
        <v>0</v>
      </c>
    </row>
    <row r="26" spans="1:24" ht="11.25" customHeight="1" x14ac:dyDescent="0.2">
      <c r="A26" s="142" t="s">
        <v>0</v>
      </c>
      <c r="B26" s="142"/>
      <c r="C26" s="161" t="s">
        <v>31</v>
      </c>
      <c r="D26" s="161"/>
      <c r="E26" s="161"/>
      <c r="F26" s="161"/>
      <c r="G26" s="161"/>
      <c r="H26" s="161"/>
      <c r="I26" s="144" t="s">
        <v>0</v>
      </c>
      <c r="J26" s="144"/>
      <c r="K26" s="144" t="s">
        <v>0</v>
      </c>
      <c r="L26" s="144"/>
      <c r="M26" s="151">
        <v>18</v>
      </c>
      <c r="N26" s="151"/>
      <c r="O26" s="151"/>
      <c r="P26" s="141">
        <v>1</v>
      </c>
      <c r="Q26" s="141"/>
      <c r="R26" s="141"/>
      <c r="S26" s="141"/>
      <c r="T26" s="151">
        <v>22</v>
      </c>
      <c r="U26" s="151"/>
      <c r="V26" s="151"/>
      <c r="W26" s="49">
        <v>1.2</v>
      </c>
      <c r="X26" s="38" t="s">
        <v>0</v>
      </c>
    </row>
    <row r="27" spans="1:24" ht="11.25" customHeight="1" x14ac:dyDescent="0.2">
      <c r="A27" s="143" t="s">
        <v>0</v>
      </c>
      <c r="B27" s="143"/>
      <c r="C27" s="159" t="s">
        <v>32</v>
      </c>
      <c r="D27" s="159"/>
      <c r="E27" s="159"/>
      <c r="F27" s="159"/>
      <c r="G27" s="159"/>
      <c r="H27" s="159"/>
      <c r="I27" s="150" t="s">
        <v>0</v>
      </c>
      <c r="J27" s="150"/>
      <c r="K27" s="150" t="s">
        <v>0</v>
      </c>
      <c r="L27" s="150"/>
      <c r="M27" s="171">
        <v>4</v>
      </c>
      <c r="N27" s="171"/>
      <c r="O27" s="171"/>
      <c r="P27" s="163">
        <v>0.2</v>
      </c>
      <c r="Q27" s="163"/>
      <c r="R27" s="163"/>
      <c r="S27" s="163"/>
      <c r="T27" s="171">
        <v>5</v>
      </c>
      <c r="U27" s="171"/>
      <c r="V27" s="171"/>
      <c r="W27" s="47">
        <v>0.3</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38752</v>
      </c>
      <c r="N29" s="157"/>
      <c r="O29" s="157"/>
      <c r="P29" s="150" t="s">
        <v>0</v>
      </c>
      <c r="Q29" s="150"/>
      <c r="R29" s="150"/>
      <c r="S29" s="150"/>
      <c r="T29" s="157">
        <v>49392</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47630</v>
      </c>
      <c r="N30" s="145"/>
      <c r="O30" s="145"/>
      <c r="P30" s="144" t="s">
        <v>0</v>
      </c>
      <c r="Q30" s="144"/>
      <c r="R30" s="144"/>
      <c r="S30" s="144"/>
      <c r="T30" s="145">
        <v>52488</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20814</v>
      </c>
      <c r="N31" s="157"/>
      <c r="O31" s="157"/>
      <c r="P31" s="150" t="s">
        <v>0</v>
      </c>
      <c r="Q31" s="150"/>
      <c r="R31" s="150"/>
      <c r="S31" s="150"/>
      <c r="T31" s="157">
        <v>23065</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188</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187</v>
      </c>
      <c r="H48" s="134"/>
      <c r="I48" s="134"/>
      <c r="J48" s="134"/>
      <c r="K48" s="134"/>
      <c r="L48" s="134"/>
      <c r="M48" s="134"/>
      <c r="N48" s="134"/>
      <c r="O48" s="134"/>
      <c r="P48" s="134"/>
      <c r="Q48" s="134"/>
      <c r="R48" s="134"/>
      <c r="S48" s="134"/>
      <c r="T48" s="134"/>
      <c r="U48" s="154" t="s">
        <v>189</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190</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34</v>
      </c>
      <c r="F54" s="151"/>
      <c r="G54" s="151"/>
      <c r="H54" s="151"/>
      <c r="I54" s="151">
        <v>161</v>
      </c>
      <c r="J54" s="151"/>
      <c r="K54" s="151">
        <v>216</v>
      </c>
      <c r="L54" s="151"/>
      <c r="M54" s="151">
        <v>355</v>
      </c>
      <c r="N54" s="151"/>
      <c r="O54" s="151"/>
      <c r="P54" s="151">
        <v>439</v>
      </c>
      <c r="Q54" s="151"/>
      <c r="R54" s="151"/>
      <c r="S54" s="151"/>
      <c r="T54" s="151">
        <v>287</v>
      </c>
      <c r="U54" s="151"/>
      <c r="V54" s="151"/>
      <c r="W54" s="52">
        <v>260</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9</v>
      </c>
      <c r="F56" s="151"/>
      <c r="G56" s="151"/>
      <c r="H56" s="151"/>
      <c r="I56" s="151">
        <v>18</v>
      </c>
      <c r="J56" s="151"/>
      <c r="K56" s="151">
        <v>18</v>
      </c>
      <c r="L56" s="151"/>
      <c r="M56" s="151">
        <v>40</v>
      </c>
      <c r="N56" s="151"/>
      <c r="O56" s="151"/>
      <c r="P56" s="151">
        <v>77</v>
      </c>
      <c r="Q56" s="151"/>
      <c r="R56" s="151"/>
      <c r="S56" s="151"/>
      <c r="T56" s="151">
        <v>53</v>
      </c>
      <c r="U56" s="151"/>
      <c r="V56" s="151"/>
      <c r="W56" s="52">
        <v>72</v>
      </c>
      <c r="X56" s="38" t="s">
        <v>0</v>
      </c>
    </row>
    <row r="57" spans="1:24" ht="10.5" customHeight="1" x14ac:dyDescent="0.2">
      <c r="A57" s="143" t="s">
        <v>0</v>
      </c>
      <c r="B57" s="143"/>
      <c r="C57" s="143" t="s">
        <v>25</v>
      </c>
      <c r="D57" s="143"/>
      <c r="E57" s="171">
        <v>1</v>
      </c>
      <c r="F57" s="171"/>
      <c r="G57" s="171"/>
      <c r="H57" s="171"/>
      <c r="I57" s="171">
        <v>14</v>
      </c>
      <c r="J57" s="171"/>
      <c r="K57" s="171">
        <v>28</v>
      </c>
      <c r="L57" s="171"/>
      <c r="M57" s="171">
        <v>27</v>
      </c>
      <c r="N57" s="171"/>
      <c r="O57" s="171"/>
      <c r="P57" s="171">
        <v>63</v>
      </c>
      <c r="Q57" s="171"/>
      <c r="R57" s="171"/>
      <c r="S57" s="171"/>
      <c r="T57" s="171">
        <v>35</v>
      </c>
      <c r="U57" s="171"/>
      <c r="V57" s="171"/>
      <c r="W57" s="54">
        <v>85</v>
      </c>
      <c r="X57" s="43" t="s">
        <v>0</v>
      </c>
    </row>
    <row r="58" spans="1:24" ht="11.25" customHeight="1" x14ac:dyDescent="0.2">
      <c r="A58" s="142" t="s">
        <v>0</v>
      </c>
      <c r="B58" s="142"/>
      <c r="C58" s="142" t="s">
        <v>26</v>
      </c>
      <c r="D58" s="142"/>
      <c r="E58" s="151">
        <v>4</v>
      </c>
      <c r="F58" s="151"/>
      <c r="G58" s="151"/>
      <c r="H58" s="151"/>
      <c r="I58" s="151">
        <v>28</v>
      </c>
      <c r="J58" s="151"/>
      <c r="K58" s="151">
        <v>31</v>
      </c>
      <c r="L58" s="151"/>
      <c r="M58" s="151">
        <v>39</v>
      </c>
      <c r="N58" s="151"/>
      <c r="O58" s="151"/>
      <c r="P58" s="151">
        <v>47</v>
      </c>
      <c r="Q58" s="151"/>
      <c r="R58" s="151"/>
      <c r="S58" s="151"/>
      <c r="T58" s="151">
        <v>58</v>
      </c>
      <c r="U58" s="151"/>
      <c r="V58" s="151"/>
      <c r="W58" s="52">
        <v>40</v>
      </c>
      <c r="X58" s="38" t="s">
        <v>0</v>
      </c>
    </row>
    <row r="59" spans="1:24" ht="11.25" customHeight="1" x14ac:dyDescent="0.2">
      <c r="A59" s="143" t="s">
        <v>0</v>
      </c>
      <c r="B59" s="143"/>
      <c r="C59" s="143" t="s">
        <v>27</v>
      </c>
      <c r="D59" s="143"/>
      <c r="E59" s="171">
        <v>6</v>
      </c>
      <c r="F59" s="171"/>
      <c r="G59" s="171"/>
      <c r="H59" s="171"/>
      <c r="I59" s="171">
        <v>25</v>
      </c>
      <c r="J59" s="171"/>
      <c r="K59" s="171">
        <v>40</v>
      </c>
      <c r="L59" s="171"/>
      <c r="M59" s="171">
        <v>59</v>
      </c>
      <c r="N59" s="171"/>
      <c r="O59" s="171"/>
      <c r="P59" s="171">
        <v>73</v>
      </c>
      <c r="Q59" s="171"/>
      <c r="R59" s="171"/>
      <c r="S59" s="171"/>
      <c r="T59" s="171">
        <v>39</v>
      </c>
      <c r="U59" s="171"/>
      <c r="V59" s="171"/>
      <c r="W59" s="54">
        <v>33</v>
      </c>
      <c r="X59" s="48" t="s">
        <v>0</v>
      </c>
    </row>
    <row r="60" spans="1:24" ht="11.25" customHeight="1" x14ac:dyDescent="0.2">
      <c r="A60" s="142" t="s">
        <v>0</v>
      </c>
      <c r="B60" s="142"/>
      <c r="C60" s="142" t="s">
        <v>28</v>
      </c>
      <c r="D60" s="142"/>
      <c r="E60" s="151">
        <v>9</v>
      </c>
      <c r="F60" s="151"/>
      <c r="G60" s="151"/>
      <c r="H60" s="151"/>
      <c r="I60" s="151">
        <v>38</v>
      </c>
      <c r="J60" s="151"/>
      <c r="K60" s="151">
        <v>57</v>
      </c>
      <c r="L60" s="151"/>
      <c r="M60" s="151">
        <v>102</v>
      </c>
      <c r="N60" s="151"/>
      <c r="O60" s="151"/>
      <c r="P60" s="151">
        <v>95</v>
      </c>
      <c r="Q60" s="151"/>
      <c r="R60" s="151"/>
      <c r="S60" s="151"/>
      <c r="T60" s="151">
        <v>66</v>
      </c>
      <c r="U60" s="151"/>
      <c r="V60" s="151"/>
      <c r="W60" s="52">
        <v>21</v>
      </c>
      <c r="X60" s="38" t="s">
        <v>0</v>
      </c>
    </row>
    <row r="61" spans="1:24" ht="11.25" customHeight="1" x14ac:dyDescent="0.2">
      <c r="A61" s="143" t="s">
        <v>0</v>
      </c>
      <c r="B61" s="143"/>
      <c r="C61" s="143" t="s">
        <v>29</v>
      </c>
      <c r="D61" s="143"/>
      <c r="E61" s="171">
        <v>3</v>
      </c>
      <c r="F61" s="171"/>
      <c r="G61" s="171"/>
      <c r="H61" s="171"/>
      <c r="I61" s="171">
        <v>26</v>
      </c>
      <c r="J61" s="171"/>
      <c r="K61" s="171">
        <v>26</v>
      </c>
      <c r="L61" s="171"/>
      <c r="M61" s="171">
        <v>48</v>
      </c>
      <c r="N61" s="171"/>
      <c r="O61" s="171"/>
      <c r="P61" s="171">
        <v>43</v>
      </c>
      <c r="Q61" s="171"/>
      <c r="R61" s="171"/>
      <c r="S61" s="171"/>
      <c r="T61" s="171">
        <v>16</v>
      </c>
      <c r="U61" s="171"/>
      <c r="V61" s="171"/>
      <c r="W61" s="54">
        <v>3</v>
      </c>
      <c r="X61" s="38" t="s">
        <v>0</v>
      </c>
    </row>
    <row r="62" spans="1:24" ht="11.25" customHeight="1" x14ac:dyDescent="0.2">
      <c r="A62" s="142" t="s">
        <v>0</v>
      </c>
      <c r="B62" s="142"/>
      <c r="C62" s="142" t="s">
        <v>30</v>
      </c>
      <c r="D62" s="142"/>
      <c r="E62" s="151">
        <v>2</v>
      </c>
      <c r="F62" s="151"/>
      <c r="G62" s="151"/>
      <c r="H62" s="151"/>
      <c r="I62" s="151">
        <v>10</v>
      </c>
      <c r="J62" s="151"/>
      <c r="K62" s="151">
        <v>9</v>
      </c>
      <c r="L62" s="151"/>
      <c r="M62" s="151">
        <v>34</v>
      </c>
      <c r="N62" s="151"/>
      <c r="O62" s="151"/>
      <c r="P62" s="151">
        <v>31</v>
      </c>
      <c r="Q62" s="151"/>
      <c r="R62" s="151"/>
      <c r="S62" s="151"/>
      <c r="T62" s="151">
        <v>20</v>
      </c>
      <c r="U62" s="151"/>
      <c r="V62" s="151"/>
      <c r="W62" s="52">
        <v>7</v>
      </c>
      <c r="X62" s="38" t="s">
        <v>0</v>
      </c>
    </row>
    <row r="63" spans="1:24" ht="11.25" customHeight="1" x14ac:dyDescent="0.2">
      <c r="A63" s="143" t="s">
        <v>0</v>
      </c>
      <c r="B63" s="143"/>
      <c r="C63" s="143" t="s">
        <v>31</v>
      </c>
      <c r="D63" s="143"/>
      <c r="E63" s="171">
        <v>0</v>
      </c>
      <c r="F63" s="171"/>
      <c r="G63" s="171"/>
      <c r="H63" s="171"/>
      <c r="I63" s="171">
        <v>0</v>
      </c>
      <c r="J63" s="171"/>
      <c r="K63" s="171">
        <v>4</v>
      </c>
      <c r="L63" s="171"/>
      <c r="M63" s="171">
        <v>4</v>
      </c>
      <c r="N63" s="171"/>
      <c r="O63" s="171"/>
      <c r="P63" s="171">
        <v>8</v>
      </c>
      <c r="Q63" s="171"/>
      <c r="R63" s="171"/>
      <c r="S63" s="171"/>
      <c r="T63" s="171">
        <v>1</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41176</v>
      </c>
      <c r="F66" s="145"/>
      <c r="G66" s="145"/>
      <c r="H66" s="145"/>
      <c r="I66" s="145">
        <v>46155</v>
      </c>
      <c r="J66" s="145"/>
      <c r="K66" s="145">
        <v>45180</v>
      </c>
      <c r="L66" s="145"/>
      <c r="M66" s="145">
        <v>51825</v>
      </c>
      <c r="N66" s="145"/>
      <c r="O66" s="145"/>
      <c r="P66" s="145">
        <v>40224</v>
      </c>
      <c r="Q66" s="145"/>
      <c r="R66" s="145"/>
      <c r="S66" s="145"/>
      <c r="T66" s="145">
        <v>34522</v>
      </c>
      <c r="U66" s="145"/>
      <c r="V66" s="145"/>
      <c r="W66" s="53">
        <v>20589</v>
      </c>
      <c r="X66" s="41" t="s">
        <v>0</v>
      </c>
    </row>
    <row r="67" spans="1:24" ht="11.25" customHeight="1" x14ac:dyDescent="0.2">
      <c r="A67" s="143" t="s">
        <v>0</v>
      </c>
      <c r="B67" s="143"/>
      <c r="C67" s="143" t="s">
        <v>54</v>
      </c>
      <c r="D67" s="143"/>
      <c r="E67" s="157">
        <v>43937</v>
      </c>
      <c r="F67" s="157"/>
      <c r="G67" s="157"/>
      <c r="H67" s="157"/>
      <c r="I67" s="157">
        <v>53348</v>
      </c>
      <c r="J67" s="157"/>
      <c r="K67" s="145">
        <v>52718</v>
      </c>
      <c r="L67" s="145"/>
      <c r="M67" s="157">
        <v>57925</v>
      </c>
      <c r="N67" s="157"/>
      <c r="O67" s="157"/>
      <c r="P67" s="157">
        <v>48999</v>
      </c>
      <c r="Q67" s="157"/>
      <c r="R67" s="157"/>
      <c r="S67" s="157"/>
      <c r="T67" s="157">
        <v>44189</v>
      </c>
      <c r="U67" s="157"/>
      <c r="V67" s="157"/>
      <c r="W67" s="55">
        <v>27818</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26.5</v>
      </c>
      <c r="F72" s="141"/>
      <c r="G72" s="141"/>
      <c r="H72" s="141"/>
      <c r="I72" s="141">
        <v>11.2</v>
      </c>
      <c r="J72" s="141"/>
      <c r="K72" s="141">
        <v>8.3000000000000007</v>
      </c>
      <c r="L72" s="141"/>
      <c r="M72" s="141">
        <v>11.3</v>
      </c>
      <c r="N72" s="141"/>
      <c r="O72" s="141"/>
      <c r="P72" s="141">
        <v>17.5</v>
      </c>
      <c r="Q72" s="141"/>
      <c r="R72" s="141"/>
      <c r="S72" s="141"/>
      <c r="T72" s="141">
        <v>18.5</v>
      </c>
      <c r="U72" s="141"/>
      <c r="V72" s="141"/>
      <c r="W72" s="49">
        <v>27.7</v>
      </c>
      <c r="X72" s="38" t="s">
        <v>0</v>
      </c>
    </row>
    <row r="73" spans="1:24" ht="11.25" customHeight="1" x14ac:dyDescent="0.2">
      <c r="A73" s="143" t="s">
        <v>0</v>
      </c>
      <c r="B73" s="143"/>
      <c r="C73" s="143" t="s">
        <v>25</v>
      </c>
      <c r="D73" s="143"/>
      <c r="E73" s="163">
        <v>2.9</v>
      </c>
      <c r="F73" s="163"/>
      <c r="G73" s="163"/>
      <c r="H73" s="163"/>
      <c r="I73" s="163">
        <v>8.6999999999999993</v>
      </c>
      <c r="J73" s="163"/>
      <c r="K73" s="163">
        <v>13</v>
      </c>
      <c r="L73" s="163"/>
      <c r="M73" s="163">
        <v>7.6</v>
      </c>
      <c r="N73" s="163"/>
      <c r="O73" s="163"/>
      <c r="P73" s="163">
        <v>14.4</v>
      </c>
      <c r="Q73" s="163"/>
      <c r="R73" s="163"/>
      <c r="S73" s="163"/>
      <c r="T73" s="163">
        <v>12.2</v>
      </c>
      <c r="U73" s="163"/>
      <c r="V73" s="163"/>
      <c r="W73" s="47">
        <v>32.700000000000003</v>
      </c>
      <c r="X73" s="48" t="s">
        <v>0</v>
      </c>
    </row>
    <row r="74" spans="1:24" ht="11.25" customHeight="1" x14ac:dyDescent="0.2">
      <c r="A74" s="142" t="s">
        <v>0</v>
      </c>
      <c r="B74" s="142"/>
      <c r="C74" s="142" t="s">
        <v>26</v>
      </c>
      <c r="D74" s="142"/>
      <c r="E74" s="141">
        <v>11.8</v>
      </c>
      <c r="F74" s="141"/>
      <c r="G74" s="141"/>
      <c r="H74" s="141"/>
      <c r="I74" s="141">
        <v>17.399999999999999</v>
      </c>
      <c r="J74" s="141"/>
      <c r="K74" s="141">
        <v>14.4</v>
      </c>
      <c r="L74" s="141"/>
      <c r="M74" s="141">
        <v>11</v>
      </c>
      <c r="N74" s="141"/>
      <c r="O74" s="141"/>
      <c r="P74" s="141">
        <v>10.7</v>
      </c>
      <c r="Q74" s="141"/>
      <c r="R74" s="141"/>
      <c r="S74" s="141"/>
      <c r="T74" s="141">
        <v>20.2</v>
      </c>
      <c r="U74" s="141"/>
      <c r="V74" s="141"/>
      <c r="W74" s="49">
        <v>15.4</v>
      </c>
      <c r="X74" s="38" t="s">
        <v>0</v>
      </c>
    </row>
    <row r="75" spans="1:24" ht="11.25" customHeight="1" x14ac:dyDescent="0.2">
      <c r="A75" s="143" t="s">
        <v>0</v>
      </c>
      <c r="B75" s="143"/>
      <c r="C75" s="143" t="s">
        <v>27</v>
      </c>
      <c r="D75" s="143"/>
      <c r="E75" s="163">
        <v>17.600000000000001</v>
      </c>
      <c r="F75" s="163"/>
      <c r="G75" s="163"/>
      <c r="H75" s="163"/>
      <c r="I75" s="163">
        <v>15.5</v>
      </c>
      <c r="J75" s="163"/>
      <c r="K75" s="163">
        <v>18.5</v>
      </c>
      <c r="L75" s="163"/>
      <c r="M75" s="163">
        <v>16.600000000000001</v>
      </c>
      <c r="N75" s="163"/>
      <c r="O75" s="163"/>
      <c r="P75" s="163">
        <v>16.600000000000001</v>
      </c>
      <c r="Q75" s="163"/>
      <c r="R75" s="163"/>
      <c r="S75" s="163"/>
      <c r="T75" s="163">
        <v>13.6</v>
      </c>
      <c r="U75" s="163"/>
      <c r="V75" s="163"/>
      <c r="W75" s="47">
        <v>12.7</v>
      </c>
      <c r="X75" s="48" t="s">
        <v>0</v>
      </c>
    </row>
    <row r="76" spans="1:24" ht="11.25" customHeight="1" x14ac:dyDescent="0.2">
      <c r="A76" s="142" t="s">
        <v>0</v>
      </c>
      <c r="B76" s="142"/>
      <c r="C76" s="142" t="s">
        <v>28</v>
      </c>
      <c r="D76" s="142"/>
      <c r="E76" s="141">
        <v>26.5</v>
      </c>
      <c r="F76" s="141"/>
      <c r="G76" s="141"/>
      <c r="H76" s="141"/>
      <c r="I76" s="141">
        <v>23.6</v>
      </c>
      <c r="J76" s="141"/>
      <c r="K76" s="141">
        <v>26.4</v>
      </c>
      <c r="L76" s="141"/>
      <c r="M76" s="141">
        <v>28.7</v>
      </c>
      <c r="N76" s="141"/>
      <c r="O76" s="141"/>
      <c r="P76" s="141">
        <v>21.6</v>
      </c>
      <c r="Q76" s="141"/>
      <c r="R76" s="141"/>
      <c r="S76" s="141"/>
      <c r="T76" s="141">
        <v>23</v>
      </c>
      <c r="U76" s="141"/>
      <c r="V76" s="141"/>
      <c r="W76" s="49">
        <v>8.1</v>
      </c>
      <c r="X76" s="38" t="s">
        <v>0</v>
      </c>
    </row>
    <row r="77" spans="1:24" ht="11.25" customHeight="1" x14ac:dyDescent="0.2">
      <c r="A77" s="143" t="s">
        <v>0</v>
      </c>
      <c r="B77" s="143"/>
      <c r="C77" s="143" t="s">
        <v>29</v>
      </c>
      <c r="D77" s="143"/>
      <c r="E77" s="163">
        <v>8.8000000000000007</v>
      </c>
      <c r="F77" s="163"/>
      <c r="G77" s="163"/>
      <c r="H77" s="163"/>
      <c r="I77" s="163">
        <v>16.100000000000001</v>
      </c>
      <c r="J77" s="163"/>
      <c r="K77" s="163">
        <v>12</v>
      </c>
      <c r="L77" s="163"/>
      <c r="M77" s="163">
        <v>13.5</v>
      </c>
      <c r="N77" s="163"/>
      <c r="O77" s="163"/>
      <c r="P77" s="163">
        <v>9.8000000000000007</v>
      </c>
      <c r="Q77" s="163"/>
      <c r="R77" s="163"/>
      <c r="S77" s="163"/>
      <c r="T77" s="163">
        <v>5.6</v>
      </c>
      <c r="U77" s="163"/>
      <c r="V77" s="163"/>
      <c r="W77" s="47">
        <v>1.2</v>
      </c>
      <c r="X77" s="48" t="s">
        <v>0</v>
      </c>
    </row>
    <row r="78" spans="1:24" ht="11.25" customHeight="1" x14ac:dyDescent="0.2">
      <c r="A78" s="142" t="s">
        <v>0</v>
      </c>
      <c r="B78" s="142"/>
      <c r="C78" s="142" t="s">
        <v>30</v>
      </c>
      <c r="D78" s="142"/>
      <c r="E78" s="141">
        <v>5.9</v>
      </c>
      <c r="F78" s="141"/>
      <c r="G78" s="141"/>
      <c r="H78" s="141"/>
      <c r="I78" s="141">
        <v>6.2</v>
      </c>
      <c r="J78" s="141"/>
      <c r="K78" s="141">
        <v>4.2</v>
      </c>
      <c r="L78" s="141"/>
      <c r="M78" s="141">
        <v>9.6</v>
      </c>
      <c r="N78" s="141"/>
      <c r="O78" s="141"/>
      <c r="P78" s="141">
        <v>7.1</v>
      </c>
      <c r="Q78" s="141"/>
      <c r="R78" s="141"/>
      <c r="S78" s="141"/>
      <c r="T78" s="141">
        <v>7</v>
      </c>
      <c r="U78" s="141"/>
      <c r="V78" s="141"/>
      <c r="W78" s="49">
        <v>2.7</v>
      </c>
      <c r="X78" s="38" t="s">
        <v>0</v>
      </c>
    </row>
    <row r="79" spans="1:24" ht="11.25" customHeight="1" x14ac:dyDescent="0.2">
      <c r="A79" s="143" t="s">
        <v>0</v>
      </c>
      <c r="B79" s="143"/>
      <c r="C79" s="143" t="s">
        <v>31</v>
      </c>
      <c r="D79" s="143"/>
      <c r="E79" s="163">
        <v>0</v>
      </c>
      <c r="F79" s="163"/>
      <c r="G79" s="163"/>
      <c r="H79" s="163"/>
      <c r="I79" s="163">
        <v>0</v>
      </c>
      <c r="J79" s="163"/>
      <c r="K79" s="163">
        <v>1.9</v>
      </c>
      <c r="L79" s="163"/>
      <c r="M79" s="163">
        <v>1.1000000000000001</v>
      </c>
      <c r="N79" s="163"/>
      <c r="O79" s="163"/>
      <c r="P79" s="163">
        <v>1.8</v>
      </c>
      <c r="Q79" s="163"/>
      <c r="R79" s="163"/>
      <c r="S79" s="163"/>
      <c r="T79" s="163">
        <v>0.3</v>
      </c>
      <c r="U79" s="163"/>
      <c r="V79" s="163"/>
      <c r="W79" s="47">
        <v>0</v>
      </c>
      <c r="X79" s="48" t="s">
        <v>0</v>
      </c>
    </row>
    <row r="80" spans="1:24" ht="11.25" customHeight="1" x14ac:dyDescent="0.2">
      <c r="A80" s="142" t="s">
        <v>0</v>
      </c>
      <c r="B80" s="142"/>
      <c r="C80" s="142" t="s">
        <v>32</v>
      </c>
      <c r="D80" s="142"/>
      <c r="E80" s="141">
        <v>0</v>
      </c>
      <c r="F80" s="141"/>
      <c r="G80" s="141"/>
      <c r="H80" s="141"/>
      <c r="I80" s="141">
        <v>0.6</v>
      </c>
      <c r="J80" s="141"/>
      <c r="K80" s="141">
        <v>0.5</v>
      </c>
      <c r="L80" s="141"/>
      <c r="M80" s="141">
        <v>0.6</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188</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187</v>
      </c>
      <c r="H97" s="134"/>
      <c r="I97" s="134"/>
      <c r="J97" s="134"/>
      <c r="K97" s="134"/>
      <c r="L97" s="134"/>
      <c r="M97" s="134"/>
      <c r="N97" s="134"/>
      <c r="O97" s="134"/>
      <c r="P97" s="134"/>
      <c r="Q97" s="134"/>
      <c r="R97" s="134"/>
      <c r="S97" s="134"/>
      <c r="T97" s="134"/>
      <c r="U97" s="154" t="s">
        <v>189</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190</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30</v>
      </c>
      <c r="F103" s="151"/>
      <c r="G103" s="151"/>
      <c r="H103" s="151"/>
      <c r="I103" s="151">
        <v>162</v>
      </c>
      <c r="J103" s="151"/>
      <c r="K103" s="151">
        <v>197</v>
      </c>
      <c r="L103" s="151"/>
      <c r="M103" s="151">
        <v>315</v>
      </c>
      <c r="N103" s="151"/>
      <c r="O103" s="151"/>
      <c r="P103" s="151">
        <v>443</v>
      </c>
      <c r="Q103" s="151"/>
      <c r="R103" s="151"/>
      <c r="S103" s="151"/>
      <c r="T103" s="151">
        <v>347</v>
      </c>
      <c r="U103" s="151"/>
      <c r="V103" s="151"/>
      <c r="W103" s="52">
        <v>269</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8</v>
      </c>
      <c r="F105" s="151"/>
      <c r="G105" s="151"/>
      <c r="H105" s="151"/>
      <c r="I105" s="151">
        <v>15</v>
      </c>
      <c r="J105" s="151"/>
      <c r="K105" s="151">
        <v>14</v>
      </c>
      <c r="L105" s="151"/>
      <c r="M105" s="151">
        <v>31</v>
      </c>
      <c r="N105" s="151"/>
      <c r="O105" s="151"/>
      <c r="P105" s="151">
        <v>69</v>
      </c>
      <c r="Q105" s="151"/>
      <c r="R105" s="151"/>
      <c r="S105" s="151"/>
      <c r="T105" s="151">
        <v>59</v>
      </c>
      <c r="U105" s="151"/>
      <c r="V105" s="151"/>
      <c r="W105" s="52">
        <v>73</v>
      </c>
      <c r="X105" s="38" t="s">
        <v>0</v>
      </c>
    </row>
    <row r="106" spans="1:24" ht="10.5" customHeight="1" x14ac:dyDescent="0.2">
      <c r="A106" s="143" t="s">
        <v>0</v>
      </c>
      <c r="B106" s="143"/>
      <c r="C106" s="143" t="s">
        <v>25</v>
      </c>
      <c r="D106" s="143"/>
      <c r="E106" s="171">
        <v>1</v>
      </c>
      <c r="F106" s="171"/>
      <c r="G106" s="171"/>
      <c r="H106" s="171"/>
      <c r="I106" s="171">
        <v>12</v>
      </c>
      <c r="J106" s="171"/>
      <c r="K106" s="171">
        <v>26</v>
      </c>
      <c r="L106" s="171"/>
      <c r="M106" s="171">
        <v>22</v>
      </c>
      <c r="N106" s="171"/>
      <c r="O106" s="171"/>
      <c r="P106" s="171">
        <v>60</v>
      </c>
      <c r="Q106" s="171"/>
      <c r="R106" s="171"/>
      <c r="S106" s="171"/>
      <c r="T106" s="171">
        <v>42</v>
      </c>
      <c r="U106" s="171"/>
      <c r="V106" s="171"/>
      <c r="W106" s="54">
        <v>88</v>
      </c>
      <c r="X106" s="43" t="s">
        <v>0</v>
      </c>
    </row>
    <row r="107" spans="1:24" ht="11.25" customHeight="1" x14ac:dyDescent="0.2">
      <c r="A107" s="142" t="s">
        <v>0</v>
      </c>
      <c r="B107" s="142"/>
      <c r="C107" s="142" t="s">
        <v>26</v>
      </c>
      <c r="D107" s="142"/>
      <c r="E107" s="151">
        <v>4</v>
      </c>
      <c r="F107" s="151"/>
      <c r="G107" s="151"/>
      <c r="H107" s="151"/>
      <c r="I107" s="151">
        <v>21</v>
      </c>
      <c r="J107" s="151"/>
      <c r="K107" s="151">
        <v>22</v>
      </c>
      <c r="L107" s="151"/>
      <c r="M107" s="151">
        <v>27</v>
      </c>
      <c r="N107" s="151"/>
      <c r="O107" s="151"/>
      <c r="P107" s="151">
        <v>39</v>
      </c>
      <c r="Q107" s="151"/>
      <c r="R107" s="151"/>
      <c r="S107" s="151"/>
      <c r="T107" s="151">
        <v>57</v>
      </c>
      <c r="U107" s="151"/>
      <c r="V107" s="151"/>
      <c r="W107" s="52">
        <v>39</v>
      </c>
      <c r="X107" s="38" t="s">
        <v>0</v>
      </c>
    </row>
    <row r="108" spans="1:24" ht="11.25" customHeight="1" x14ac:dyDescent="0.2">
      <c r="A108" s="143" t="s">
        <v>0</v>
      </c>
      <c r="B108" s="143"/>
      <c r="C108" s="143" t="s">
        <v>27</v>
      </c>
      <c r="D108" s="143"/>
      <c r="E108" s="171">
        <v>4</v>
      </c>
      <c r="F108" s="171"/>
      <c r="G108" s="171"/>
      <c r="H108" s="171"/>
      <c r="I108" s="171">
        <v>11</v>
      </c>
      <c r="J108" s="171"/>
      <c r="K108" s="171">
        <v>21</v>
      </c>
      <c r="L108" s="171"/>
      <c r="M108" s="171">
        <v>27</v>
      </c>
      <c r="N108" s="171"/>
      <c r="O108" s="171"/>
      <c r="P108" s="171">
        <v>43</v>
      </c>
      <c r="Q108" s="171"/>
      <c r="R108" s="171"/>
      <c r="S108" s="171"/>
      <c r="T108" s="171">
        <v>26</v>
      </c>
      <c r="U108" s="171"/>
      <c r="V108" s="171"/>
      <c r="W108" s="54">
        <v>26</v>
      </c>
      <c r="X108" s="48" t="s">
        <v>0</v>
      </c>
    </row>
    <row r="109" spans="1:24" ht="11.25" customHeight="1" x14ac:dyDescent="0.2">
      <c r="A109" s="142" t="s">
        <v>0</v>
      </c>
      <c r="B109" s="142"/>
      <c r="C109" s="142" t="s">
        <v>28</v>
      </c>
      <c r="D109" s="142"/>
      <c r="E109" s="151">
        <v>10</v>
      </c>
      <c r="F109" s="151"/>
      <c r="G109" s="151"/>
      <c r="H109" s="151"/>
      <c r="I109" s="151">
        <v>45</v>
      </c>
      <c r="J109" s="151"/>
      <c r="K109" s="151">
        <v>62</v>
      </c>
      <c r="L109" s="151"/>
      <c r="M109" s="151">
        <v>107</v>
      </c>
      <c r="N109" s="151"/>
      <c r="O109" s="151"/>
      <c r="P109" s="151">
        <v>119</v>
      </c>
      <c r="Q109" s="151"/>
      <c r="R109" s="151"/>
      <c r="S109" s="151"/>
      <c r="T109" s="151">
        <v>103</v>
      </c>
      <c r="U109" s="151"/>
      <c r="V109" s="151"/>
      <c r="W109" s="52">
        <v>29</v>
      </c>
      <c r="X109" s="38" t="s">
        <v>0</v>
      </c>
    </row>
    <row r="110" spans="1:24" ht="11.25" customHeight="1" x14ac:dyDescent="0.2">
      <c r="A110" s="143" t="s">
        <v>0</v>
      </c>
      <c r="B110" s="143"/>
      <c r="C110" s="143" t="s">
        <v>29</v>
      </c>
      <c r="D110" s="143"/>
      <c r="E110" s="171">
        <v>3</v>
      </c>
      <c r="F110" s="171"/>
      <c r="G110" s="171"/>
      <c r="H110" s="171"/>
      <c r="I110" s="171">
        <v>41</v>
      </c>
      <c r="J110" s="171"/>
      <c r="K110" s="171">
        <v>37</v>
      </c>
      <c r="L110" s="171"/>
      <c r="M110" s="171">
        <v>63</v>
      </c>
      <c r="N110" s="171"/>
      <c r="O110" s="171"/>
      <c r="P110" s="171">
        <v>69</v>
      </c>
      <c r="Q110" s="171"/>
      <c r="R110" s="171"/>
      <c r="S110" s="171"/>
      <c r="T110" s="171">
        <v>32</v>
      </c>
      <c r="U110" s="171"/>
      <c r="V110" s="171"/>
      <c r="W110" s="54">
        <v>4</v>
      </c>
      <c r="X110" s="38" t="s">
        <v>0</v>
      </c>
    </row>
    <row r="111" spans="1:24" ht="11.25" customHeight="1" x14ac:dyDescent="0.2">
      <c r="A111" s="142" t="s">
        <v>0</v>
      </c>
      <c r="B111" s="142"/>
      <c r="C111" s="142" t="s">
        <v>30</v>
      </c>
      <c r="D111" s="142"/>
      <c r="E111" s="151">
        <v>2</v>
      </c>
      <c r="F111" s="151"/>
      <c r="G111" s="151"/>
      <c r="H111" s="151"/>
      <c r="I111" s="151">
        <v>12</v>
      </c>
      <c r="J111" s="151"/>
      <c r="K111" s="151">
        <v>9</v>
      </c>
      <c r="L111" s="151"/>
      <c r="M111" s="151">
        <v>32</v>
      </c>
      <c r="N111" s="151"/>
      <c r="O111" s="151"/>
      <c r="P111" s="151">
        <v>34</v>
      </c>
      <c r="Q111" s="151"/>
      <c r="R111" s="151"/>
      <c r="S111" s="151"/>
      <c r="T111" s="151">
        <v>27</v>
      </c>
      <c r="U111" s="151"/>
      <c r="V111" s="151"/>
      <c r="W111" s="52">
        <v>9</v>
      </c>
      <c r="X111" s="38" t="s">
        <v>0</v>
      </c>
    </row>
    <row r="112" spans="1:24" ht="11.25" customHeight="1" x14ac:dyDescent="0.2">
      <c r="A112" s="143" t="s">
        <v>0</v>
      </c>
      <c r="B112" s="143"/>
      <c r="C112" s="143" t="s">
        <v>31</v>
      </c>
      <c r="D112" s="143"/>
      <c r="E112" s="171">
        <v>0</v>
      </c>
      <c r="F112" s="171"/>
      <c r="G112" s="171"/>
      <c r="H112" s="171"/>
      <c r="I112" s="171">
        <v>2</v>
      </c>
      <c r="J112" s="171"/>
      <c r="K112" s="171">
        <v>4</v>
      </c>
      <c r="L112" s="171"/>
      <c r="M112" s="171">
        <v>3</v>
      </c>
      <c r="N112" s="171"/>
      <c r="O112" s="171"/>
      <c r="P112" s="171">
        <v>10</v>
      </c>
      <c r="Q112" s="171"/>
      <c r="R112" s="171"/>
      <c r="S112" s="171"/>
      <c r="T112" s="171">
        <v>1</v>
      </c>
      <c r="U112" s="171"/>
      <c r="V112" s="171"/>
      <c r="W112" s="54">
        <v>1</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45361</v>
      </c>
      <c r="F115" s="145"/>
      <c r="G115" s="145"/>
      <c r="H115" s="145"/>
      <c r="I115" s="145">
        <v>58690</v>
      </c>
      <c r="J115" s="145"/>
      <c r="K115" s="145">
        <v>53764</v>
      </c>
      <c r="L115" s="145"/>
      <c r="M115" s="145">
        <v>58329</v>
      </c>
      <c r="N115" s="145"/>
      <c r="O115" s="145"/>
      <c r="P115" s="145">
        <v>51322</v>
      </c>
      <c r="Q115" s="145"/>
      <c r="R115" s="145"/>
      <c r="S115" s="145"/>
      <c r="T115" s="145">
        <v>43016</v>
      </c>
      <c r="U115" s="145"/>
      <c r="V115" s="145"/>
      <c r="W115" s="53">
        <v>20714</v>
      </c>
      <c r="X115" s="41" t="s">
        <v>0</v>
      </c>
    </row>
    <row r="116" spans="1:24" ht="11.25" customHeight="1" x14ac:dyDescent="0.2">
      <c r="A116" s="143" t="s">
        <v>0</v>
      </c>
      <c r="B116" s="143"/>
      <c r="C116" s="143" t="s">
        <v>54</v>
      </c>
      <c r="D116" s="143"/>
      <c r="E116" s="157">
        <v>46498</v>
      </c>
      <c r="F116" s="157"/>
      <c r="G116" s="157"/>
      <c r="H116" s="157"/>
      <c r="I116" s="157">
        <v>63509</v>
      </c>
      <c r="J116" s="157"/>
      <c r="K116" s="157">
        <v>58620</v>
      </c>
      <c r="L116" s="157"/>
      <c r="M116" s="157">
        <v>63683</v>
      </c>
      <c r="N116" s="157"/>
      <c r="O116" s="157"/>
      <c r="P116" s="157">
        <v>54728</v>
      </c>
      <c r="Q116" s="157"/>
      <c r="R116" s="157"/>
      <c r="S116" s="157"/>
      <c r="T116" s="157">
        <v>48855</v>
      </c>
      <c r="U116" s="157"/>
      <c r="V116" s="157"/>
      <c r="W116" s="55">
        <v>29977</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26.7</v>
      </c>
      <c r="F121" s="141"/>
      <c r="G121" s="141"/>
      <c r="H121" s="141"/>
      <c r="I121" s="141">
        <v>9.3000000000000007</v>
      </c>
      <c r="J121" s="141"/>
      <c r="K121" s="141">
        <v>7.1</v>
      </c>
      <c r="L121" s="141"/>
      <c r="M121" s="141">
        <v>9.8000000000000007</v>
      </c>
      <c r="N121" s="141"/>
      <c r="O121" s="141"/>
      <c r="P121" s="141">
        <v>15.6</v>
      </c>
      <c r="Q121" s="141"/>
      <c r="R121" s="141"/>
      <c r="S121" s="141"/>
      <c r="T121" s="141">
        <v>17</v>
      </c>
      <c r="U121" s="141"/>
      <c r="V121" s="141"/>
      <c r="W121" s="49">
        <v>27.1</v>
      </c>
      <c r="X121" s="38" t="s">
        <v>0</v>
      </c>
    </row>
    <row r="122" spans="1:24" ht="11.25" customHeight="1" x14ac:dyDescent="0.2">
      <c r="A122" s="143" t="s">
        <v>0</v>
      </c>
      <c r="B122" s="143"/>
      <c r="C122" s="143" t="s">
        <v>25</v>
      </c>
      <c r="D122" s="143"/>
      <c r="E122" s="163">
        <v>3.3</v>
      </c>
      <c r="F122" s="163"/>
      <c r="G122" s="163"/>
      <c r="H122" s="163"/>
      <c r="I122" s="163">
        <v>7.4</v>
      </c>
      <c r="J122" s="163"/>
      <c r="K122" s="163">
        <v>13.2</v>
      </c>
      <c r="L122" s="163"/>
      <c r="M122" s="163">
        <v>7</v>
      </c>
      <c r="N122" s="163"/>
      <c r="O122" s="163"/>
      <c r="P122" s="163">
        <v>13.5</v>
      </c>
      <c r="Q122" s="163"/>
      <c r="R122" s="163"/>
      <c r="S122" s="163"/>
      <c r="T122" s="163">
        <v>12.1</v>
      </c>
      <c r="U122" s="163"/>
      <c r="V122" s="163"/>
      <c r="W122" s="47">
        <v>32.700000000000003</v>
      </c>
      <c r="X122" s="48" t="s">
        <v>0</v>
      </c>
    </row>
    <row r="123" spans="1:24" ht="11.25" customHeight="1" x14ac:dyDescent="0.2">
      <c r="A123" s="142" t="s">
        <v>0</v>
      </c>
      <c r="B123" s="142"/>
      <c r="C123" s="142" t="s">
        <v>26</v>
      </c>
      <c r="D123" s="142"/>
      <c r="E123" s="141">
        <v>13.3</v>
      </c>
      <c r="F123" s="141"/>
      <c r="G123" s="141"/>
      <c r="H123" s="141"/>
      <c r="I123" s="141">
        <v>13</v>
      </c>
      <c r="J123" s="141"/>
      <c r="K123" s="141">
        <v>11.2</v>
      </c>
      <c r="L123" s="141"/>
      <c r="M123" s="141">
        <v>8.6</v>
      </c>
      <c r="N123" s="141"/>
      <c r="O123" s="141"/>
      <c r="P123" s="141">
        <v>8.8000000000000007</v>
      </c>
      <c r="Q123" s="141"/>
      <c r="R123" s="141"/>
      <c r="S123" s="141"/>
      <c r="T123" s="141">
        <v>16.399999999999999</v>
      </c>
      <c r="U123" s="141"/>
      <c r="V123" s="141"/>
      <c r="W123" s="49">
        <v>14.5</v>
      </c>
      <c r="X123" s="38" t="s">
        <v>0</v>
      </c>
    </row>
    <row r="124" spans="1:24" ht="11.25" customHeight="1" x14ac:dyDescent="0.2">
      <c r="A124" s="143" t="s">
        <v>0</v>
      </c>
      <c r="B124" s="143"/>
      <c r="C124" s="143" t="s">
        <v>27</v>
      </c>
      <c r="D124" s="143"/>
      <c r="E124" s="163">
        <v>13.3</v>
      </c>
      <c r="F124" s="163"/>
      <c r="G124" s="163"/>
      <c r="H124" s="163"/>
      <c r="I124" s="163">
        <v>6.8</v>
      </c>
      <c r="J124" s="163"/>
      <c r="K124" s="163">
        <v>10.7</v>
      </c>
      <c r="L124" s="163"/>
      <c r="M124" s="163">
        <v>8.6</v>
      </c>
      <c r="N124" s="163"/>
      <c r="O124" s="163"/>
      <c r="P124" s="163">
        <v>9.6999999999999993</v>
      </c>
      <c r="Q124" s="163"/>
      <c r="R124" s="163"/>
      <c r="S124" s="163"/>
      <c r="T124" s="163">
        <v>7.5</v>
      </c>
      <c r="U124" s="163"/>
      <c r="V124" s="163"/>
      <c r="W124" s="47">
        <v>9.6999999999999993</v>
      </c>
      <c r="X124" s="48" t="s">
        <v>0</v>
      </c>
    </row>
    <row r="125" spans="1:24" ht="11.25" customHeight="1" x14ac:dyDescent="0.2">
      <c r="A125" s="142" t="s">
        <v>0</v>
      </c>
      <c r="B125" s="142"/>
      <c r="C125" s="142" t="s">
        <v>28</v>
      </c>
      <c r="D125" s="142"/>
      <c r="E125" s="141">
        <v>33.299999999999997</v>
      </c>
      <c r="F125" s="141"/>
      <c r="G125" s="141"/>
      <c r="H125" s="141"/>
      <c r="I125" s="141">
        <v>27.8</v>
      </c>
      <c r="J125" s="141"/>
      <c r="K125" s="141">
        <v>31.5</v>
      </c>
      <c r="L125" s="141"/>
      <c r="M125" s="141">
        <v>34</v>
      </c>
      <c r="N125" s="141"/>
      <c r="O125" s="141"/>
      <c r="P125" s="141">
        <v>26.9</v>
      </c>
      <c r="Q125" s="141"/>
      <c r="R125" s="141"/>
      <c r="S125" s="141"/>
      <c r="T125" s="141">
        <v>29.7</v>
      </c>
      <c r="U125" s="141"/>
      <c r="V125" s="141"/>
      <c r="W125" s="49">
        <v>10.8</v>
      </c>
      <c r="X125" s="38" t="s">
        <v>0</v>
      </c>
    </row>
    <row r="126" spans="1:24" ht="11.25" customHeight="1" x14ac:dyDescent="0.2">
      <c r="A126" s="143" t="s">
        <v>0</v>
      </c>
      <c r="B126" s="143"/>
      <c r="C126" s="143" t="s">
        <v>29</v>
      </c>
      <c r="D126" s="143"/>
      <c r="E126" s="163">
        <v>10</v>
      </c>
      <c r="F126" s="163"/>
      <c r="G126" s="163"/>
      <c r="H126" s="163"/>
      <c r="I126" s="163">
        <v>25.3</v>
      </c>
      <c r="J126" s="163"/>
      <c r="K126" s="163">
        <v>18.8</v>
      </c>
      <c r="L126" s="163"/>
      <c r="M126" s="163">
        <v>20</v>
      </c>
      <c r="N126" s="163"/>
      <c r="O126" s="163"/>
      <c r="P126" s="163">
        <v>15.6</v>
      </c>
      <c r="Q126" s="163"/>
      <c r="R126" s="163"/>
      <c r="S126" s="163"/>
      <c r="T126" s="163">
        <v>9.1999999999999993</v>
      </c>
      <c r="U126" s="163"/>
      <c r="V126" s="163"/>
      <c r="W126" s="47">
        <v>1.5</v>
      </c>
      <c r="X126" s="48" t="s">
        <v>0</v>
      </c>
    </row>
    <row r="127" spans="1:24" ht="11.25" customHeight="1" x14ac:dyDescent="0.2">
      <c r="A127" s="142" t="s">
        <v>0</v>
      </c>
      <c r="B127" s="142"/>
      <c r="C127" s="142" t="s">
        <v>30</v>
      </c>
      <c r="D127" s="142"/>
      <c r="E127" s="141">
        <v>6.7</v>
      </c>
      <c r="F127" s="141"/>
      <c r="G127" s="141"/>
      <c r="H127" s="141"/>
      <c r="I127" s="141">
        <v>7.4</v>
      </c>
      <c r="J127" s="141"/>
      <c r="K127" s="141">
        <v>4.5999999999999996</v>
      </c>
      <c r="L127" s="141"/>
      <c r="M127" s="141">
        <v>10.199999999999999</v>
      </c>
      <c r="N127" s="141"/>
      <c r="O127" s="141"/>
      <c r="P127" s="141">
        <v>7.7</v>
      </c>
      <c r="Q127" s="141"/>
      <c r="R127" s="141"/>
      <c r="S127" s="141"/>
      <c r="T127" s="141">
        <v>7.8</v>
      </c>
      <c r="U127" s="141"/>
      <c r="V127" s="141"/>
      <c r="W127" s="49">
        <v>3.3</v>
      </c>
      <c r="X127" s="38" t="s">
        <v>0</v>
      </c>
    </row>
    <row r="128" spans="1:24" ht="11.25" customHeight="1" x14ac:dyDescent="0.2">
      <c r="A128" s="143" t="s">
        <v>0</v>
      </c>
      <c r="B128" s="143"/>
      <c r="C128" s="143" t="s">
        <v>31</v>
      </c>
      <c r="D128" s="143"/>
      <c r="E128" s="163">
        <v>0</v>
      </c>
      <c r="F128" s="163"/>
      <c r="G128" s="163"/>
      <c r="H128" s="163"/>
      <c r="I128" s="163">
        <v>1.2</v>
      </c>
      <c r="J128" s="163"/>
      <c r="K128" s="163">
        <v>2</v>
      </c>
      <c r="L128" s="163"/>
      <c r="M128" s="163">
        <v>1</v>
      </c>
      <c r="N128" s="163"/>
      <c r="O128" s="163"/>
      <c r="P128" s="163">
        <v>2.2999999999999998</v>
      </c>
      <c r="Q128" s="163"/>
      <c r="R128" s="163"/>
      <c r="S128" s="163"/>
      <c r="T128" s="163">
        <v>0.3</v>
      </c>
      <c r="U128" s="163"/>
      <c r="V128" s="163"/>
      <c r="W128" s="47">
        <v>0.4</v>
      </c>
      <c r="X128" s="48" t="s">
        <v>0</v>
      </c>
    </row>
    <row r="129" spans="1:24" ht="11.25" customHeight="1" x14ac:dyDescent="0.2">
      <c r="A129" s="142" t="s">
        <v>0</v>
      </c>
      <c r="B129" s="142"/>
      <c r="C129" s="142" t="s">
        <v>32</v>
      </c>
      <c r="D129" s="142"/>
      <c r="E129" s="141">
        <v>0</v>
      </c>
      <c r="F129" s="141"/>
      <c r="G129" s="141"/>
      <c r="H129" s="141"/>
      <c r="I129" s="141">
        <v>0.6</v>
      </c>
      <c r="J129" s="141"/>
      <c r="K129" s="141">
        <v>0.5</v>
      </c>
      <c r="L129" s="141"/>
      <c r="M129" s="141">
        <v>0.6</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A141"/>
  <sheetViews>
    <sheetView showGridLines="0" view="pageLayout" zoomScaleNormal="100" workbookViewId="0">
      <selection activeCell="A133" sqref="A133:X133"/>
    </sheetView>
  </sheetViews>
  <sheetFormatPr defaultRowHeight="12.75" x14ac:dyDescent="0.2"/>
  <cols>
    <col min="1" max="1" width="2.5703125" customWidth="1"/>
    <col min="2" max="2" width="3.5703125" customWidth="1"/>
    <col min="3" max="3" width="6.42578125" customWidth="1"/>
    <col min="4" max="4" width="7.5703125" customWidth="1"/>
    <col min="5" max="5" width="5.5703125" customWidth="1"/>
    <col min="6" max="6" width="1" customWidth="1"/>
    <col min="7" max="7" width="1.42578125" customWidth="1"/>
    <col min="8" max="8" width="3.7109375" customWidth="1"/>
    <col min="9" max="9" width="2.85546875" customWidth="1"/>
    <col min="10" max="10" width="8.140625" customWidth="1"/>
    <col min="11" max="11" width="7.140625" customWidth="1"/>
    <col min="12" max="12" width="5.140625" customWidth="1"/>
    <col min="13" max="13" width="2.42578125" customWidth="1"/>
    <col min="14" max="14" width="5.28515625" customWidth="1"/>
    <col min="15" max="15" width="4" customWidth="1"/>
    <col min="16" max="16" width="4.42578125" customWidth="1"/>
    <col min="17" max="17" width="1" customWidth="1"/>
    <col min="18" max="18" width="2.5703125" customWidth="1"/>
    <col min="19" max="19" width="3.5703125" customWidth="1"/>
    <col min="20" max="21" width="4.28515625" customWidth="1"/>
    <col min="22" max="22" width="3.140625" customWidth="1"/>
    <col min="23" max="23" width="11.5703125" customWidth="1"/>
    <col min="24" max="24" width="1.5703125" customWidth="1"/>
    <col min="25" max="25" width="18.5703125" customWidth="1"/>
    <col min="26" max="27" width="11.28515625" bestFit="1" customWidth="1"/>
  </cols>
  <sheetData>
    <row r="1" spans="1:27" ht="14.45" customHeight="1" x14ac:dyDescent="0.2">
      <c r="F1" s="1" t="s">
        <v>0</v>
      </c>
      <c r="G1" s="134" t="s">
        <v>0</v>
      </c>
      <c r="H1" s="134"/>
      <c r="I1" s="134"/>
      <c r="J1" s="134"/>
      <c r="K1" s="134"/>
      <c r="L1" s="134"/>
      <c r="M1" s="134"/>
      <c r="N1" s="134"/>
      <c r="O1" s="134"/>
      <c r="P1" s="134"/>
      <c r="Q1" s="134" t="s">
        <v>0</v>
      </c>
      <c r="R1" s="134"/>
      <c r="S1" s="134"/>
      <c r="T1" s="134"/>
      <c r="U1" s="134" t="s">
        <v>0</v>
      </c>
      <c r="V1" s="134"/>
      <c r="W1" s="134"/>
      <c r="X1" s="134"/>
    </row>
    <row r="2" spans="1:27" ht="20.85" customHeight="1" x14ac:dyDescent="0.2">
      <c r="F2" s="155" t="s">
        <v>79</v>
      </c>
      <c r="G2" s="156"/>
      <c r="H2" s="156"/>
      <c r="I2" s="156"/>
      <c r="J2" s="156"/>
      <c r="K2" s="156"/>
      <c r="L2" s="156"/>
      <c r="M2" s="156"/>
      <c r="N2" s="156"/>
      <c r="O2" s="156"/>
      <c r="P2" s="156"/>
      <c r="Q2" s="156"/>
      <c r="R2" s="156"/>
      <c r="S2" s="156"/>
      <c r="T2" s="156"/>
      <c r="U2" s="156"/>
      <c r="V2" s="156"/>
      <c r="W2" s="156"/>
      <c r="X2" s="156"/>
    </row>
    <row r="3" spans="1:27" ht="6.75" customHeight="1" x14ac:dyDescent="0.2">
      <c r="F3" s="1" t="s">
        <v>0</v>
      </c>
      <c r="G3" s="134" t="s">
        <v>0</v>
      </c>
      <c r="H3" s="134"/>
      <c r="I3" s="134"/>
      <c r="J3" s="134"/>
      <c r="K3" s="134"/>
      <c r="L3" s="134"/>
      <c r="M3" s="134"/>
      <c r="N3" s="134"/>
      <c r="O3" s="134"/>
      <c r="P3" s="134"/>
      <c r="Q3" s="134" t="s">
        <v>0</v>
      </c>
      <c r="R3" s="134"/>
      <c r="S3" s="134"/>
      <c r="T3" s="134"/>
      <c r="U3" s="134" t="s">
        <v>0</v>
      </c>
      <c r="V3" s="134"/>
      <c r="W3" s="134"/>
      <c r="X3" s="134"/>
    </row>
    <row r="4" spans="1:27" ht="11.45" customHeight="1" x14ac:dyDescent="0.2">
      <c r="F4" s="1" t="s">
        <v>0</v>
      </c>
      <c r="G4" s="153" t="s">
        <v>73</v>
      </c>
      <c r="H4" s="134"/>
      <c r="I4" s="134"/>
      <c r="J4" s="134"/>
      <c r="K4" s="134"/>
      <c r="L4" s="134"/>
      <c r="M4" s="134"/>
      <c r="N4" s="134"/>
      <c r="O4" s="134"/>
      <c r="P4" s="134"/>
      <c r="Q4" s="139" t="s">
        <v>0</v>
      </c>
      <c r="R4" s="139"/>
      <c r="S4" s="139"/>
      <c r="T4" s="139"/>
      <c r="U4" s="139"/>
      <c r="V4" s="139"/>
      <c r="W4" s="139"/>
      <c r="X4" s="139"/>
    </row>
    <row r="5" spans="1:27" ht="11.45" customHeight="1" x14ac:dyDescent="0.2">
      <c r="F5" s="1" t="s">
        <v>0</v>
      </c>
      <c r="G5" s="153" t="s">
        <v>74</v>
      </c>
      <c r="H5" s="134"/>
      <c r="I5" s="134"/>
      <c r="J5" s="134"/>
      <c r="K5" s="134"/>
      <c r="L5" s="134"/>
      <c r="M5" s="134"/>
      <c r="N5" s="134"/>
      <c r="O5" s="134"/>
      <c r="P5" s="134"/>
      <c r="Q5" s="134"/>
      <c r="R5" s="134"/>
      <c r="S5" s="134"/>
      <c r="T5" s="134"/>
      <c r="U5" s="154" t="s">
        <v>4</v>
      </c>
      <c r="V5" s="154"/>
      <c r="W5" s="154"/>
      <c r="X5" s="154"/>
    </row>
    <row r="6" spans="1:27" ht="11.45" customHeight="1" x14ac:dyDescent="0.2">
      <c r="F6" s="1" t="s">
        <v>0</v>
      </c>
      <c r="G6" s="134" t="s">
        <v>5</v>
      </c>
      <c r="H6" s="134"/>
      <c r="I6" s="134"/>
      <c r="J6" s="134"/>
      <c r="K6" s="134"/>
      <c r="L6" s="134"/>
      <c r="M6" s="134"/>
      <c r="N6" s="134"/>
      <c r="O6" s="134"/>
      <c r="P6" s="134"/>
      <c r="Q6" s="134"/>
      <c r="R6" s="134"/>
      <c r="S6" s="134"/>
      <c r="T6" s="134"/>
      <c r="U6" s="154" t="s">
        <v>6</v>
      </c>
      <c r="V6" s="154"/>
      <c r="W6" s="154"/>
      <c r="X6" s="154"/>
    </row>
    <row r="7" spans="1:27"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7"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7"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2" t="s">
        <v>0</v>
      </c>
    </row>
    <row r="10" spans="1:27"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2" t="s">
        <v>0</v>
      </c>
      <c r="Y10" s="86"/>
      <c r="Z10" s="87"/>
      <c r="AA10" s="87"/>
    </row>
    <row r="11" spans="1:27" ht="11.25" customHeight="1" x14ac:dyDescent="0.2">
      <c r="A11" s="142" t="s">
        <v>0</v>
      </c>
      <c r="B11" s="142"/>
      <c r="C11" s="164" t="s">
        <v>13</v>
      </c>
      <c r="D11" s="164"/>
      <c r="E11" s="164"/>
      <c r="F11" s="142" t="s">
        <v>0</v>
      </c>
      <c r="G11" s="142"/>
      <c r="H11" s="144" t="s">
        <v>0</v>
      </c>
      <c r="I11" s="144"/>
      <c r="J11" s="144"/>
      <c r="K11" s="151">
        <f>SUM(SC_Calais_IP30:SC_Milbridge_IP30!K11)</f>
        <v>25269</v>
      </c>
      <c r="L11" s="151"/>
      <c r="M11" s="151"/>
      <c r="N11" s="151">
        <f>SUM(SC_Calais_IP30:SC_Milbridge_IP30!N11)</f>
        <v>25371</v>
      </c>
      <c r="O11" s="151"/>
      <c r="P11" s="151"/>
      <c r="Q11" s="151"/>
      <c r="R11" s="151">
        <f>SUM(N11-K11)</f>
        <v>102</v>
      </c>
      <c r="S11" s="151"/>
      <c r="T11" s="151"/>
      <c r="U11" s="151"/>
      <c r="V11" s="167">
        <f>SUM(((N11-K11)/K11)*100)/5</f>
        <v>8.0731330879734067E-2</v>
      </c>
      <c r="W11" s="167"/>
      <c r="X11" s="4" t="s">
        <v>0</v>
      </c>
      <c r="Z11" s="83"/>
      <c r="AA11" s="83"/>
    </row>
    <row r="12" spans="1:27" ht="11.25" customHeight="1" x14ac:dyDescent="0.2">
      <c r="A12" s="143" t="s">
        <v>0</v>
      </c>
      <c r="B12" s="143"/>
      <c r="C12" s="169" t="s">
        <v>14</v>
      </c>
      <c r="D12" s="169"/>
      <c r="E12" s="169"/>
      <c r="F12" s="143" t="s">
        <v>0</v>
      </c>
      <c r="G12" s="143"/>
      <c r="H12" s="171"/>
      <c r="I12" s="150"/>
      <c r="J12" s="150"/>
      <c r="K12" s="151">
        <f>SUM(SC_Calais_IP30:SC_Milbridge_IP30!K12)</f>
        <v>11012</v>
      </c>
      <c r="L12" s="151"/>
      <c r="M12" s="151"/>
      <c r="N12" s="171">
        <f>SUM(SC_Calais_IP30:SC_Milbridge_IP30!N12)</f>
        <v>11142</v>
      </c>
      <c r="O12" s="171"/>
      <c r="P12" s="171"/>
      <c r="Q12" s="171"/>
      <c r="R12" s="171">
        <f>SUM(N12-K12)</f>
        <v>130</v>
      </c>
      <c r="S12" s="171"/>
      <c r="T12" s="171"/>
      <c r="U12" s="171"/>
      <c r="V12" s="167">
        <f t="shared" ref="V12:V14" si="0">SUM(((N12-K12)/K12)*100)/5</f>
        <v>0.23610606610969848</v>
      </c>
      <c r="W12" s="167"/>
      <c r="X12" s="7" t="s">
        <v>0</v>
      </c>
      <c r="Z12" s="83"/>
      <c r="AA12" s="83"/>
    </row>
    <row r="13" spans="1:27" ht="11.25" customHeight="1" x14ac:dyDescent="0.2">
      <c r="A13" s="142" t="s">
        <v>0</v>
      </c>
      <c r="B13" s="142"/>
      <c r="C13" s="164" t="s">
        <v>15</v>
      </c>
      <c r="D13" s="164"/>
      <c r="E13" s="164"/>
      <c r="F13" s="142" t="s">
        <v>0</v>
      </c>
      <c r="G13" s="142"/>
      <c r="H13" s="151"/>
      <c r="I13" s="144"/>
      <c r="J13" s="144"/>
      <c r="K13" s="172">
        <f>SUM(SC_Calais_IP30:SC_Milbridge_IP30!K13)/4</f>
        <v>47.55</v>
      </c>
      <c r="L13" s="172"/>
      <c r="M13" s="172"/>
      <c r="N13" s="172">
        <f>SUM(SC_Calais_IP30:SC_Milbridge_IP30!N13)/4</f>
        <v>48.925000000000004</v>
      </c>
      <c r="O13" s="172"/>
      <c r="P13" s="172"/>
      <c r="Q13" s="172"/>
      <c r="R13" s="172">
        <f>N13-K13</f>
        <v>1.3750000000000071</v>
      </c>
      <c r="S13" s="172"/>
      <c r="T13" s="172"/>
      <c r="U13" s="172"/>
      <c r="V13" s="167">
        <f t="shared" si="0"/>
        <v>0.57833859095689044</v>
      </c>
      <c r="W13" s="167"/>
      <c r="X13" s="4" t="s">
        <v>0</v>
      </c>
      <c r="Z13" s="84"/>
      <c r="AA13" s="84"/>
    </row>
    <row r="14" spans="1:27" ht="11.25" customHeight="1" x14ac:dyDescent="0.2">
      <c r="A14" s="143" t="s">
        <v>0</v>
      </c>
      <c r="B14" s="143"/>
      <c r="C14" s="169" t="s">
        <v>16</v>
      </c>
      <c r="D14" s="169"/>
      <c r="E14" s="169"/>
      <c r="F14" s="143" t="s">
        <v>0</v>
      </c>
      <c r="G14" s="143"/>
      <c r="H14" s="170"/>
      <c r="I14" s="150"/>
      <c r="J14" s="150"/>
      <c r="K14" s="168">
        <f>SUM(SC_Calais_IP30:SC_Milbridge_IP30!K14)/4</f>
        <v>2.2324999999999999</v>
      </c>
      <c r="L14" s="168"/>
      <c r="M14" s="168"/>
      <c r="N14" s="166">
        <f>SUM(SC_Calais_IP30:SC_Milbridge_IP30!N14)/4</f>
        <v>2.2124999999999999</v>
      </c>
      <c r="O14" s="166"/>
      <c r="P14" s="166"/>
      <c r="Q14" s="166"/>
      <c r="R14" s="166">
        <f>N14-K14</f>
        <v>-2.0000000000000018E-2</v>
      </c>
      <c r="S14" s="166"/>
      <c r="T14" s="166"/>
      <c r="U14" s="166"/>
      <c r="V14" s="167">
        <f t="shared" si="0"/>
        <v>-0.17917133258678627</v>
      </c>
      <c r="W14" s="167"/>
      <c r="X14" s="7" t="s">
        <v>0</v>
      </c>
      <c r="Z14" s="85"/>
    </row>
    <row r="15" spans="1:27" ht="11.25" customHeight="1" x14ac:dyDescent="0.2">
      <c r="A15" s="142" t="s">
        <v>0</v>
      </c>
      <c r="B15" s="142"/>
      <c r="C15" s="164" t="s">
        <v>0</v>
      </c>
      <c r="D15" s="164"/>
      <c r="E15" s="164"/>
      <c r="F15" s="142" t="s">
        <v>0</v>
      </c>
      <c r="G15" s="142"/>
      <c r="H15" s="168"/>
      <c r="I15" s="144"/>
      <c r="J15" s="144"/>
      <c r="K15" s="144"/>
      <c r="L15" s="144"/>
      <c r="M15" s="144"/>
      <c r="N15" s="144"/>
      <c r="O15" s="144"/>
      <c r="P15" s="144"/>
      <c r="Q15" s="144"/>
      <c r="R15" s="144"/>
      <c r="S15" s="144"/>
      <c r="T15" s="144"/>
      <c r="U15" s="144"/>
      <c r="V15" s="144"/>
      <c r="W15" s="144"/>
      <c r="X15" s="4" t="s">
        <v>0</v>
      </c>
      <c r="Y15" s="57"/>
    </row>
    <row r="16" spans="1:27"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10" t="s">
        <v>0</v>
      </c>
      <c r="Y16" s="57"/>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3" t="s">
        <v>21</v>
      </c>
      <c r="X17" s="10" t="s">
        <v>0</v>
      </c>
    </row>
    <row r="18" spans="1:24" ht="11.25" customHeight="1" x14ac:dyDescent="0.2">
      <c r="A18" s="142" t="s">
        <v>0</v>
      </c>
      <c r="B18" s="142"/>
      <c r="C18" s="164" t="s">
        <v>22</v>
      </c>
      <c r="D18" s="164"/>
      <c r="E18" s="144" t="s">
        <v>0</v>
      </c>
      <c r="F18" s="144"/>
      <c r="G18" s="144"/>
      <c r="H18" s="144"/>
      <c r="I18" s="144" t="s">
        <v>0</v>
      </c>
      <c r="J18" s="144"/>
      <c r="K18" s="144" t="s">
        <v>0</v>
      </c>
      <c r="L18" s="144"/>
      <c r="M18" s="151">
        <f>SUM(SC_Calais_IP30:SC_Milbridge_IP30!M18)</f>
        <v>11012</v>
      </c>
      <c r="N18" s="151"/>
      <c r="O18" s="151"/>
      <c r="P18" s="144" t="s">
        <v>23</v>
      </c>
      <c r="Q18" s="144"/>
      <c r="R18" s="144"/>
      <c r="S18" s="144"/>
      <c r="T18" s="151">
        <f>SUM(SC_Calais_IP30:SC_Milbridge_IP30!T18)</f>
        <v>11142</v>
      </c>
      <c r="U18" s="151"/>
      <c r="V18" s="151"/>
      <c r="W18" s="5" t="s">
        <v>23</v>
      </c>
      <c r="X18" s="11" t="s">
        <v>0</v>
      </c>
    </row>
    <row r="19" spans="1:24" ht="11.25" customHeight="1" x14ac:dyDescent="0.2">
      <c r="A19" s="143" t="s">
        <v>0</v>
      </c>
      <c r="B19" s="143"/>
      <c r="C19" s="159" t="s">
        <v>24</v>
      </c>
      <c r="D19" s="159"/>
      <c r="E19" s="159"/>
      <c r="F19" s="159"/>
      <c r="G19" s="159"/>
      <c r="H19" s="159"/>
      <c r="I19" s="150" t="s">
        <v>0</v>
      </c>
      <c r="J19" s="150"/>
      <c r="K19" s="150" t="s">
        <v>0</v>
      </c>
      <c r="L19" s="150"/>
      <c r="M19" s="151">
        <f>SUM(SC_Calais_IP30:SC_Milbridge_IP30!M19)</f>
        <v>1940</v>
      </c>
      <c r="N19" s="151"/>
      <c r="O19" s="151"/>
      <c r="P19" s="162">
        <f>(M19/M$18)*100</f>
        <v>17.617144932800581</v>
      </c>
      <c r="Q19" s="163"/>
      <c r="R19" s="163"/>
      <c r="S19" s="163"/>
      <c r="T19" s="151">
        <f>SUM(SC_Calais_IP30:SC_Milbridge_IP30!T19)</f>
        <v>1870</v>
      </c>
      <c r="U19" s="151"/>
      <c r="V19" s="151"/>
      <c r="W19" s="12">
        <f>SUM(T19/T$18)*100</f>
        <v>16.783342308382696</v>
      </c>
      <c r="X19" s="13" t="s">
        <v>0</v>
      </c>
    </row>
    <row r="20" spans="1:24" ht="10.5" customHeight="1" x14ac:dyDescent="0.2">
      <c r="A20" s="142" t="s">
        <v>0</v>
      </c>
      <c r="B20" s="142"/>
      <c r="C20" s="161" t="s">
        <v>25</v>
      </c>
      <c r="D20" s="161"/>
      <c r="E20" s="161"/>
      <c r="F20" s="161"/>
      <c r="G20" s="161"/>
      <c r="H20" s="161"/>
      <c r="I20" s="144" t="s">
        <v>0</v>
      </c>
      <c r="J20" s="144"/>
      <c r="K20" s="144" t="s">
        <v>0</v>
      </c>
      <c r="L20" s="144"/>
      <c r="M20" s="151">
        <f>SUM(SC_Calais_IP30:SC_Milbridge_IP30!M20)</f>
        <v>1764</v>
      </c>
      <c r="N20" s="151"/>
      <c r="O20" s="151"/>
      <c r="P20" s="162">
        <f t="shared" ref="P20:P27" si="1">(M20/M$18)*100</f>
        <v>16.018888485288777</v>
      </c>
      <c r="Q20" s="163"/>
      <c r="R20" s="163"/>
      <c r="S20" s="163"/>
      <c r="T20" s="151">
        <f>SUM(SC_Calais_IP30:SC_Milbridge_IP30!T20)</f>
        <v>1785</v>
      </c>
      <c r="U20" s="151"/>
      <c r="V20" s="151"/>
      <c r="W20" s="19">
        <f t="shared" ref="W20:W27" si="2">SUM(T20/T$18)*100</f>
        <v>16.02046311254712</v>
      </c>
      <c r="X20" s="11" t="s">
        <v>0</v>
      </c>
    </row>
    <row r="21" spans="1:24" ht="10.5" customHeight="1" x14ac:dyDescent="0.2">
      <c r="A21" s="143" t="s">
        <v>0</v>
      </c>
      <c r="B21" s="143"/>
      <c r="C21" s="159" t="s">
        <v>26</v>
      </c>
      <c r="D21" s="159"/>
      <c r="E21" s="159"/>
      <c r="F21" s="159"/>
      <c r="G21" s="159"/>
      <c r="H21" s="159"/>
      <c r="I21" s="150" t="s">
        <v>0</v>
      </c>
      <c r="J21" s="150"/>
      <c r="K21" s="150" t="s">
        <v>0</v>
      </c>
      <c r="L21" s="150"/>
      <c r="M21" s="151">
        <f>SUM(SC_Calais_IP30:SC_Milbridge_IP30!M21)</f>
        <v>1548</v>
      </c>
      <c r="N21" s="151"/>
      <c r="O21" s="151"/>
      <c r="P21" s="162">
        <f t="shared" si="1"/>
        <v>14.057391936069742</v>
      </c>
      <c r="Q21" s="163"/>
      <c r="R21" s="163"/>
      <c r="S21" s="163"/>
      <c r="T21" s="151">
        <f>SUM(SC_Calais_IP30:SC_Milbridge_IP30!T21)</f>
        <v>1372</v>
      </c>
      <c r="U21" s="151"/>
      <c r="V21" s="151"/>
      <c r="W21" s="19">
        <f t="shared" si="2"/>
        <v>12.31376772572249</v>
      </c>
      <c r="X21" s="7" t="s">
        <v>0</v>
      </c>
    </row>
    <row r="22" spans="1:24" ht="11.25" customHeight="1" x14ac:dyDescent="0.2">
      <c r="A22" s="142" t="s">
        <v>0</v>
      </c>
      <c r="B22" s="142"/>
      <c r="C22" s="161" t="s">
        <v>27</v>
      </c>
      <c r="D22" s="161"/>
      <c r="E22" s="161"/>
      <c r="F22" s="161"/>
      <c r="G22" s="161"/>
      <c r="H22" s="161"/>
      <c r="I22" s="144" t="s">
        <v>0</v>
      </c>
      <c r="J22" s="144"/>
      <c r="K22" s="144" t="s">
        <v>0</v>
      </c>
      <c r="L22" s="144"/>
      <c r="M22" s="151">
        <f>SUM(SC_Calais_IP30:SC_Milbridge_IP30!M22)</f>
        <v>1888</v>
      </c>
      <c r="N22" s="151"/>
      <c r="O22" s="151"/>
      <c r="P22" s="162">
        <f t="shared" si="1"/>
        <v>17.144932800581184</v>
      </c>
      <c r="Q22" s="163"/>
      <c r="R22" s="163"/>
      <c r="S22" s="163"/>
      <c r="T22" s="151">
        <f>SUM(SC_Calais_IP30:SC_Milbridge_IP30!T22)</f>
        <v>1091</v>
      </c>
      <c r="U22" s="151"/>
      <c r="V22" s="151"/>
      <c r="W22" s="19">
        <f t="shared" si="2"/>
        <v>9.7917788547837024</v>
      </c>
      <c r="X22" s="11" t="s">
        <v>0</v>
      </c>
    </row>
    <row r="23" spans="1:24" ht="11.25" customHeight="1" x14ac:dyDescent="0.2">
      <c r="A23" s="143" t="s">
        <v>0</v>
      </c>
      <c r="B23" s="143"/>
      <c r="C23" s="159" t="s">
        <v>28</v>
      </c>
      <c r="D23" s="159"/>
      <c r="E23" s="159"/>
      <c r="F23" s="159"/>
      <c r="G23" s="159"/>
      <c r="H23" s="159"/>
      <c r="I23" s="150" t="s">
        <v>0</v>
      </c>
      <c r="J23" s="150"/>
      <c r="K23" s="150" t="s">
        <v>0</v>
      </c>
      <c r="L23" s="150"/>
      <c r="M23" s="151">
        <f>SUM(SC_Calais_IP30:SC_Milbridge_IP30!M23)</f>
        <v>1919</v>
      </c>
      <c r="N23" s="151"/>
      <c r="O23" s="151"/>
      <c r="P23" s="162">
        <f t="shared" si="1"/>
        <v>17.426443879404285</v>
      </c>
      <c r="Q23" s="163"/>
      <c r="R23" s="163"/>
      <c r="S23" s="163"/>
      <c r="T23" s="151">
        <f>SUM(SC_Calais_IP30:SC_Milbridge_IP30!T23)</f>
        <v>2342</v>
      </c>
      <c r="U23" s="151"/>
      <c r="V23" s="151"/>
      <c r="W23" s="19">
        <f t="shared" si="2"/>
        <v>21.01956560761084</v>
      </c>
      <c r="X23" s="13" t="s">
        <v>0</v>
      </c>
    </row>
    <row r="24" spans="1:24" ht="11.25" customHeight="1" x14ac:dyDescent="0.2">
      <c r="A24" s="142" t="s">
        <v>0</v>
      </c>
      <c r="B24" s="142"/>
      <c r="C24" s="161" t="s">
        <v>29</v>
      </c>
      <c r="D24" s="161"/>
      <c r="E24" s="161"/>
      <c r="F24" s="161"/>
      <c r="G24" s="161"/>
      <c r="H24" s="161"/>
      <c r="I24" s="144" t="s">
        <v>0</v>
      </c>
      <c r="J24" s="144"/>
      <c r="K24" s="144" t="s">
        <v>0</v>
      </c>
      <c r="L24" s="144"/>
      <c r="M24" s="151">
        <f>SUM(SC_Calais_IP30:SC_Milbridge_IP30!M24)</f>
        <v>1083</v>
      </c>
      <c r="N24" s="151"/>
      <c r="O24" s="151"/>
      <c r="P24" s="162">
        <f t="shared" si="1"/>
        <v>9.8347257537232107</v>
      </c>
      <c r="Q24" s="163"/>
      <c r="R24" s="163"/>
      <c r="S24" s="163"/>
      <c r="T24" s="151">
        <f>SUM(SC_Calais_IP30:SC_Milbridge_IP30!T24)</f>
        <v>1672</v>
      </c>
      <c r="U24" s="151"/>
      <c r="V24" s="151"/>
      <c r="W24" s="19">
        <f t="shared" si="2"/>
        <v>15.006282534553941</v>
      </c>
      <c r="X24" s="11" t="s">
        <v>0</v>
      </c>
    </row>
    <row r="25" spans="1:24" ht="11.25" customHeight="1" x14ac:dyDescent="0.2">
      <c r="A25" s="143" t="s">
        <v>0</v>
      </c>
      <c r="B25" s="143"/>
      <c r="C25" s="159" t="s">
        <v>30</v>
      </c>
      <c r="D25" s="159"/>
      <c r="E25" s="159"/>
      <c r="F25" s="159"/>
      <c r="G25" s="159"/>
      <c r="H25" s="159"/>
      <c r="I25" s="150" t="s">
        <v>0</v>
      </c>
      <c r="J25" s="150"/>
      <c r="K25" s="150" t="s">
        <v>0</v>
      </c>
      <c r="L25" s="150"/>
      <c r="M25" s="151">
        <f>SUM(SC_Calais_IP30:SC_Milbridge_IP30!M25)</f>
        <v>603</v>
      </c>
      <c r="N25" s="151"/>
      <c r="O25" s="151"/>
      <c r="P25" s="162">
        <f t="shared" si="1"/>
        <v>5.4758445332364696</v>
      </c>
      <c r="Q25" s="163"/>
      <c r="R25" s="163"/>
      <c r="S25" s="163"/>
      <c r="T25" s="151">
        <f>SUM(SC_Calais_IP30:SC_Milbridge_IP30!T25)</f>
        <v>671</v>
      </c>
      <c r="U25" s="151"/>
      <c r="V25" s="151"/>
      <c r="W25" s="19">
        <f t="shared" si="2"/>
        <v>6.0222581224196734</v>
      </c>
      <c r="X25" s="13" t="s">
        <v>0</v>
      </c>
    </row>
    <row r="26" spans="1:24" ht="11.25" customHeight="1" x14ac:dyDescent="0.2">
      <c r="A26" s="142" t="s">
        <v>0</v>
      </c>
      <c r="B26" s="142"/>
      <c r="C26" s="161" t="s">
        <v>31</v>
      </c>
      <c r="D26" s="161"/>
      <c r="E26" s="161"/>
      <c r="F26" s="161"/>
      <c r="G26" s="161"/>
      <c r="H26" s="161"/>
      <c r="I26" s="144" t="s">
        <v>0</v>
      </c>
      <c r="J26" s="144"/>
      <c r="K26" s="144" t="s">
        <v>0</v>
      </c>
      <c r="L26" s="144"/>
      <c r="M26" s="151">
        <f>SUM(SC_Calais_IP30:SC_Milbridge_IP30!M26)</f>
        <v>190</v>
      </c>
      <c r="N26" s="151"/>
      <c r="O26" s="151"/>
      <c r="P26" s="162">
        <f t="shared" si="1"/>
        <v>1.7253904831093354</v>
      </c>
      <c r="Q26" s="163"/>
      <c r="R26" s="163"/>
      <c r="S26" s="163"/>
      <c r="T26" s="151">
        <f>SUM(SC_Calais_IP30:SC_Milbridge_IP30!T26)</f>
        <v>252</v>
      </c>
      <c r="U26" s="151"/>
      <c r="V26" s="151"/>
      <c r="W26" s="19">
        <f t="shared" si="2"/>
        <v>2.2617124394184165</v>
      </c>
      <c r="X26" s="11" t="s">
        <v>0</v>
      </c>
    </row>
    <row r="27" spans="1:24" ht="11.25" customHeight="1" x14ac:dyDescent="0.2">
      <c r="A27" s="143" t="s">
        <v>0</v>
      </c>
      <c r="B27" s="143"/>
      <c r="C27" s="159" t="s">
        <v>32</v>
      </c>
      <c r="D27" s="159"/>
      <c r="E27" s="159"/>
      <c r="F27" s="159"/>
      <c r="G27" s="159"/>
      <c r="H27" s="159"/>
      <c r="I27" s="150" t="s">
        <v>0</v>
      </c>
      <c r="J27" s="150"/>
      <c r="K27" s="150" t="s">
        <v>0</v>
      </c>
      <c r="L27" s="150"/>
      <c r="M27" s="151">
        <f>SUM(SC_Calais_IP30:SC_Milbridge_IP30!M27)</f>
        <v>77</v>
      </c>
      <c r="N27" s="151"/>
      <c r="O27" s="151"/>
      <c r="P27" s="162">
        <f t="shared" si="1"/>
        <v>0.69923719578641486</v>
      </c>
      <c r="Q27" s="163"/>
      <c r="R27" s="163"/>
      <c r="S27" s="163"/>
      <c r="T27" s="151">
        <f>SUM(SC_Calais_IP30:SC_Milbridge_IP30!T27)</f>
        <v>88</v>
      </c>
      <c r="U27" s="151"/>
      <c r="V27" s="151"/>
      <c r="W27" s="19">
        <f t="shared" si="2"/>
        <v>0.78980434392389165</v>
      </c>
      <c r="X27" s="13"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5" t="s">
        <v>0</v>
      </c>
      <c r="X28" s="11" t="s">
        <v>0</v>
      </c>
    </row>
    <row r="29" spans="1:24" ht="11.25" customHeight="1" x14ac:dyDescent="0.2">
      <c r="A29" s="143" t="s">
        <v>0</v>
      </c>
      <c r="B29" s="143"/>
      <c r="C29" s="158" t="s">
        <v>80</v>
      </c>
      <c r="D29" s="158"/>
      <c r="E29" s="158"/>
      <c r="F29" s="158"/>
      <c r="G29" s="158"/>
      <c r="H29" s="158"/>
      <c r="I29" s="150" t="s">
        <v>0</v>
      </c>
      <c r="J29" s="150"/>
      <c r="K29" s="150" t="s">
        <v>0</v>
      </c>
      <c r="L29" s="150"/>
      <c r="M29" s="157">
        <f>SUM(SC_Calais_IP30:SC_Milbridge_IP30!M29)/4</f>
        <v>35504.75</v>
      </c>
      <c r="N29" s="157"/>
      <c r="O29" s="157"/>
      <c r="P29" s="150" t="s">
        <v>0</v>
      </c>
      <c r="Q29" s="150"/>
      <c r="R29" s="150"/>
      <c r="S29" s="150"/>
      <c r="T29" s="157">
        <f>SUM(SC_Calais_IP30:SC_Milbridge_IP30!T29)/4</f>
        <v>41151</v>
      </c>
      <c r="U29" s="157"/>
      <c r="V29" s="157"/>
      <c r="W29" s="8" t="s">
        <v>0</v>
      </c>
      <c r="X29" s="13" t="s">
        <v>0</v>
      </c>
    </row>
    <row r="30" spans="1:24" ht="11.25" customHeight="1" x14ac:dyDescent="0.2">
      <c r="A30" s="142" t="s">
        <v>0</v>
      </c>
      <c r="B30" s="142"/>
      <c r="C30" s="160" t="s">
        <v>81</v>
      </c>
      <c r="D30" s="161"/>
      <c r="E30" s="161"/>
      <c r="F30" s="161"/>
      <c r="G30" s="161"/>
      <c r="H30" s="161"/>
      <c r="I30" s="144" t="s">
        <v>0</v>
      </c>
      <c r="J30" s="144"/>
      <c r="K30" s="144" t="s">
        <v>0</v>
      </c>
      <c r="L30" s="144"/>
      <c r="M30" s="157">
        <f>SUM(SC_Calais_IP30:SC_Milbridge_IP30!M30)/4</f>
        <v>45978.25</v>
      </c>
      <c r="N30" s="157"/>
      <c r="O30" s="157"/>
      <c r="P30" s="144" t="s">
        <v>0</v>
      </c>
      <c r="Q30" s="144"/>
      <c r="R30" s="144"/>
      <c r="S30" s="144"/>
      <c r="T30" s="157">
        <f>SUM(SC_Calais_IP30:SC_Milbridge_IP30!T30)/4</f>
        <v>51258</v>
      </c>
      <c r="U30" s="157"/>
      <c r="V30" s="157"/>
      <c r="W30" s="5" t="s">
        <v>0</v>
      </c>
      <c r="X30" s="1" t="s">
        <v>0</v>
      </c>
    </row>
    <row r="31" spans="1:24" ht="11.25" customHeight="1" x14ac:dyDescent="0.2">
      <c r="A31" s="143" t="s">
        <v>0</v>
      </c>
      <c r="B31" s="143"/>
      <c r="C31" s="158" t="s">
        <v>82</v>
      </c>
      <c r="D31" s="159"/>
      <c r="E31" s="159"/>
      <c r="F31" s="159"/>
      <c r="G31" s="159"/>
      <c r="H31" s="159"/>
      <c r="I31" s="150" t="s">
        <v>0</v>
      </c>
      <c r="J31" s="150"/>
      <c r="K31" s="150" t="s">
        <v>0</v>
      </c>
      <c r="L31" s="150"/>
      <c r="M31" s="157">
        <f>SUM(SC_Calais_IP30:SC_Milbridge_IP30!M31)/4</f>
        <v>20398</v>
      </c>
      <c r="N31" s="157"/>
      <c r="O31" s="157"/>
      <c r="P31" s="150" t="s">
        <v>0</v>
      </c>
      <c r="Q31" s="150"/>
      <c r="R31" s="150"/>
      <c r="S31" s="150"/>
      <c r="T31" s="157">
        <f>SUM(SC_Calais_IP30:SC_Milbridge_IP30!T31)/4</f>
        <v>22879.75</v>
      </c>
      <c r="U31" s="157"/>
      <c r="V31" s="157"/>
      <c r="W31" s="8" t="s">
        <v>0</v>
      </c>
      <c r="X31" s="7"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83</v>
      </c>
      <c r="K43" s="132"/>
      <c r="L43" s="132"/>
      <c r="M43" s="132"/>
      <c r="N43" s="132"/>
      <c r="O43" s="132"/>
      <c r="P43" s="132"/>
      <c r="Q43" s="132"/>
      <c r="R43" s="132"/>
      <c r="S43" s="135" t="s">
        <v>43</v>
      </c>
      <c r="T43" s="135"/>
      <c r="U43" s="135"/>
      <c r="V43" s="135"/>
      <c r="W43" s="135"/>
      <c r="X43" s="135"/>
    </row>
    <row r="44" spans="1:24" ht="14.45" customHeight="1" x14ac:dyDescent="0.2">
      <c r="F44" s="1"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55" t="s">
        <v>79</v>
      </c>
      <c r="G45" s="156"/>
      <c r="H45" s="156"/>
      <c r="I45" s="156"/>
      <c r="J45" s="156"/>
      <c r="K45" s="156"/>
      <c r="L45" s="156"/>
      <c r="M45" s="156"/>
      <c r="N45" s="156"/>
      <c r="O45" s="156"/>
      <c r="P45" s="156"/>
      <c r="Q45" s="156"/>
      <c r="R45" s="156"/>
      <c r="S45" s="156"/>
      <c r="T45" s="156"/>
      <c r="U45" s="156"/>
      <c r="V45" s="156"/>
      <c r="W45" s="156"/>
      <c r="X45" s="156"/>
    </row>
    <row r="46" spans="1:24" ht="6.75" customHeight="1" x14ac:dyDescent="0.2">
      <c r="F46" s="1"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1" t="s">
        <v>0</v>
      </c>
      <c r="G47" s="153" t="s">
        <v>73</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1" t="s">
        <v>0</v>
      </c>
      <c r="G48" s="153" t="s">
        <v>74</v>
      </c>
      <c r="H48" s="134"/>
      <c r="I48" s="134"/>
      <c r="J48" s="134"/>
      <c r="K48" s="134"/>
      <c r="L48" s="134"/>
      <c r="M48" s="134"/>
      <c r="N48" s="134"/>
      <c r="O48" s="134"/>
      <c r="P48" s="134"/>
      <c r="Q48" s="134"/>
      <c r="R48" s="134"/>
      <c r="S48" s="134"/>
      <c r="T48" s="134"/>
      <c r="U48" s="154" t="s">
        <v>4</v>
      </c>
      <c r="V48" s="154"/>
      <c r="W48" s="154"/>
      <c r="X48" s="154"/>
    </row>
    <row r="49" spans="1:24" ht="11.45" customHeight="1" x14ac:dyDescent="0.2">
      <c r="F49" s="1" t="s">
        <v>0</v>
      </c>
      <c r="G49" s="134" t="s">
        <v>5</v>
      </c>
      <c r="H49" s="134"/>
      <c r="I49" s="134"/>
      <c r="J49" s="134"/>
      <c r="K49" s="134"/>
      <c r="L49" s="134"/>
      <c r="M49" s="134"/>
      <c r="N49" s="134"/>
      <c r="O49" s="134"/>
      <c r="P49" s="134"/>
      <c r="Q49" s="134"/>
      <c r="R49" s="134"/>
      <c r="S49" s="134"/>
      <c r="T49" s="134"/>
      <c r="U49" s="154" t="s">
        <v>6</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1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3" t="s">
        <v>51</v>
      </c>
      <c r="X53" s="10" t="s">
        <v>0</v>
      </c>
    </row>
    <row r="54" spans="1:24" ht="11.25" customHeight="1" x14ac:dyDescent="0.2">
      <c r="A54" s="142" t="s">
        <v>0</v>
      </c>
      <c r="B54" s="142"/>
      <c r="C54" s="142" t="s">
        <v>52</v>
      </c>
      <c r="D54" s="142"/>
      <c r="E54" s="151">
        <f>SUM(SC_Calais_IP30:SC_Milbridge_IP30!E54)</f>
        <v>340</v>
      </c>
      <c r="F54" s="151"/>
      <c r="G54" s="151"/>
      <c r="H54" s="151"/>
      <c r="I54" s="151">
        <f>SUM(SC_Calais_IP30:SC_Milbridge_IP30!I54)</f>
        <v>1098</v>
      </c>
      <c r="J54" s="151"/>
      <c r="K54" s="151">
        <f>SUM(SC_Calais_IP30:SC_Milbridge_IP30!K54)</f>
        <v>1391</v>
      </c>
      <c r="L54" s="151"/>
      <c r="M54" s="151">
        <f>SUM(SC_Calais_IP30:SC_Milbridge_IP30!M54)</f>
        <v>2065</v>
      </c>
      <c r="N54" s="151"/>
      <c r="O54" s="151"/>
      <c r="P54" s="151">
        <f>SUM(SC_Calais_IP30:SC_Milbridge_IP30!P54)</f>
        <v>2577</v>
      </c>
      <c r="Q54" s="151"/>
      <c r="R54" s="151"/>
      <c r="S54" s="151"/>
      <c r="T54" s="151">
        <f>SUM(SC_Calais_IP30:SC_Milbridge_IP30!T54)</f>
        <v>1984</v>
      </c>
      <c r="U54" s="151"/>
      <c r="V54" s="151"/>
      <c r="W54" s="6">
        <f>SUM(SC_Calais_IP30:SC_Milbridge_IP30!W54)</f>
        <v>1556</v>
      </c>
      <c r="X54" s="11" t="s">
        <v>0</v>
      </c>
    </row>
    <row r="55" spans="1:24" ht="11.25" customHeight="1" x14ac:dyDescent="0.2">
      <c r="A55" s="143" t="s">
        <v>0</v>
      </c>
      <c r="B55" s="143"/>
      <c r="C55" s="143" t="s">
        <v>0</v>
      </c>
      <c r="D55" s="143"/>
      <c r="E55" s="151"/>
      <c r="F55" s="151"/>
      <c r="G55" s="151"/>
      <c r="H55" s="151"/>
      <c r="I55" s="151"/>
      <c r="J55" s="151"/>
      <c r="K55" s="151"/>
      <c r="L55" s="151"/>
      <c r="M55" s="151"/>
      <c r="N55" s="151"/>
      <c r="O55" s="151"/>
      <c r="P55" s="151"/>
      <c r="Q55" s="151"/>
      <c r="R55" s="151"/>
      <c r="S55" s="151"/>
      <c r="T55" s="151"/>
      <c r="U55" s="151"/>
      <c r="V55" s="151"/>
      <c r="W55" s="32"/>
      <c r="X55" s="13" t="s">
        <v>0</v>
      </c>
    </row>
    <row r="56" spans="1:24" ht="10.5" customHeight="1" x14ac:dyDescent="0.2">
      <c r="A56" s="142" t="s">
        <v>0</v>
      </c>
      <c r="B56" s="142"/>
      <c r="C56" s="142" t="s">
        <v>24</v>
      </c>
      <c r="D56" s="142"/>
      <c r="E56" s="151">
        <f>SUM(SC_Calais_IP30:SC_Milbridge_IP30!E56)</f>
        <v>65</v>
      </c>
      <c r="F56" s="151"/>
      <c r="G56" s="151"/>
      <c r="H56" s="151"/>
      <c r="I56" s="151">
        <f>SUM(SC_Calais_IP30:SC_Milbridge_IP30!I56)</f>
        <v>147</v>
      </c>
      <c r="J56" s="151"/>
      <c r="K56" s="151">
        <f>SUM(SC_Calais_IP30:SC_Milbridge_IP30!K56)</f>
        <v>146</v>
      </c>
      <c r="L56" s="151"/>
      <c r="M56" s="151">
        <f>SUM(SC_Calais_IP30:SC_Milbridge_IP30!M56)</f>
        <v>255</v>
      </c>
      <c r="N56" s="151"/>
      <c r="O56" s="151"/>
      <c r="P56" s="151">
        <f>SUM(SC_Calais_IP30:SC_Milbridge_IP30!P56)</f>
        <v>478</v>
      </c>
      <c r="Q56" s="151"/>
      <c r="R56" s="151"/>
      <c r="S56" s="151"/>
      <c r="T56" s="151">
        <f>SUM(SC_Calais_IP30:SC_Milbridge_IP30!T56)</f>
        <v>402</v>
      </c>
      <c r="U56" s="151"/>
      <c r="V56" s="151"/>
      <c r="W56" s="32">
        <f>SUM(SC_Calais_IP30:SC_Milbridge_IP30!W56)</f>
        <v>446</v>
      </c>
      <c r="X56" s="11" t="s">
        <v>0</v>
      </c>
    </row>
    <row r="57" spans="1:24" ht="10.5" customHeight="1" x14ac:dyDescent="0.2">
      <c r="A57" s="143" t="s">
        <v>0</v>
      </c>
      <c r="B57" s="143"/>
      <c r="C57" s="143" t="s">
        <v>25</v>
      </c>
      <c r="D57" s="143"/>
      <c r="E57" s="151">
        <f>SUM(SC_Calais_IP30:SC_Milbridge_IP30!E57)</f>
        <v>45</v>
      </c>
      <c r="F57" s="151"/>
      <c r="G57" s="151"/>
      <c r="H57" s="151"/>
      <c r="I57" s="151">
        <f>SUM(SC_Calais_IP30:SC_Milbridge_IP30!I57)</f>
        <v>136</v>
      </c>
      <c r="J57" s="151"/>
      <c r="K57" s="151">
        <f>SUM(SC_Calais_IP30:SC_Milbridge_IP30!K57)</f>
        <v>185</v>
      </c>
      <c r="L57" s="151"/>
      <c r="M57" s="151">
        <f>SUM(SC_Calais_IP30:SC_Milbridge_IP30!M57)</f>
        <v>188</v>
      </c>
      <c r="N57" s="151"/>
      <c r="O57" s="151"/>
      <c r="P57" s="151">
        <f>SUM(SC_Calais_IP30:SC_Milbridge_IP30!P57)</f>
        <v>343</v>
      </c>
      <c r="Q57" s="151"/>
      <c r="R57" s="151"/>
      <c r="S57" s="151"/>
      <c r="T57" s="151">
        <f>SUM(SC_Calais_IP30:SC_Milbridge_IP30!T57)</f>
        <v>364</v>
      </c>
      <c r="U57" s="151"/>
      <c r="V57" s="151"/>
      <c r="W57" s="32">
        <f>SUM(SC_Calais_IP30:SC_Milbridge_IP30!W57)</f>
        <v>500</v>
      </c>
      <c r="X57" s="7" t="s">
        <v>0</v>
      </c>
    </row>
    <row r="58" spans="1:24" ht="11.25" customHeight="1" x14ac:dyDescent="0.2">
      <c r="A58" s="142" t="s">
        <v>0</v>
      </c>
      <c r="B58" s="142"/>
      <c r="C58" s="142" t="s">
        <v>26</v>
      </c>
      <c r="D58" s="142"/>
      <c r="E58" s="151">
        <f>SUM(SC_Calais_IP30:SC_Milbridge_IP30!E58)</f>
        <v>64</v>
      </c>
      <c r="F58" s="151"/>
      <c r="G58" s="151"/>
      <c r="H58" s="151"/>
      <c r="I58" s="151">
        <f>SUM(SC_Calais_IP30:SC_Milbridge_IP30!I58)</f>
        <v>164</v>
      </c>
      <c r="J58" s="151"/>
      <c r="K58" s="151">
        <f>SUM(SC_Calais_IP30:SC_Milbridge_IP30!K58)</f>
        <v>193</v>
      </c>
      <c r="L58" s="151"/>
      <c r="M58" s="151">
        <f>SUM(SC_Calais_IP30:SC_Milbridge_IP30!M58)</f>
        <v>211</v>
      </c>
      <c r="N58" s="151"/>
      <c r="O58" s="151"/>
      <c r="P58" s="151">
        <f>SUM(SC_Calais_IP30:SC_Milbridge_IP30!P58)</f>
        <v>297</v>
      </c>
      <c r="Q58" s="151"/>
      <c r="R58" s="151"/>
      <c r="S58" s="151"/>
      <c r="T58" s="151">
        <f>SUM(SC_Calais_IP30:SC_Milbridge_IP30!T58)</f>
        <v>341</v>
      </c>
      <c r="U58" s="151"/>
      <c r="V58" s="151"/>
      <c r="W58" s="32">
        <f>SUM(SC_Calais_IP30:SC_Milbridge_IP30!W58)</f>
        <v>277</v>
      </c>
      <c r="X58" s="11" t="s">
        <v>0</v>
      </c>
    </row>
    <row r="59" spans="1:24" ht="11.25" customHeight="1" x14ac:dyDescent="0.2">
      <c r="A59" s="143" t="s">
        <v>0</v>
      </c>
      <c r="B59" s="143"/>
      <c r="C59" s="143" t="s">
        <v>27</v>
      </c>
      <c r="D59" s="143"/>
      <c r="E59" s="151">
        <f>SUM(SC_Calais_IP30:SC_Milbridge_IP30!E59)</f>
        <v>74</v>
      </c>
      <c r="F59" s="151"/>
      <c r="G59" s="151"/>
      <c r="H59" s="151"/>
      <c r="I59" s="151">
        <f>SUM(SC_Calais_IP30:SC_Milbridge_IP30!I59)</f>
        <v>215</v>
      </c>
      <c r="J59" s="151"/>
      <c r="K59" s="151">
        <f>SUM(SC_Calais_IP30:SC_Milbridge_IP30!K59)</f>
        <v>296</v>
      </c>
      <c r="L59" s="151"/>
      <c r="M59" s="151">
        <f>SUM(SC_Calais_IP30:SC_Milbridge_IP30!M59)</f>
        <v>377</v>
      </c>
      <c r="N59" s="151"/>
      <c r="O59" s="151"/>
      <c r="P59" s="151">
        <f>SUM(SC_Calais_IP30:SC_Milbridge_IP30!P59)</f>
        <v>451</v>
      </c>
      <c r="Q59" s="151"/>
      <c r="R59" s="151"/>
      <c r="S59" s="151"/>
      <c r="T59" s="151">
        <f>SUM(SC_Calais_IP30:SC_Milbridge_IP30!T59)</f>
        <v>316</v>
      </c>
      <c r="U59" s="151"/>
      <c r="V59" s="151"/>
      <c r="W59" s="32">
        <f>SUM(SC_Calais_IP30:SC_Milbridge_IP30!W59)</f>
        <v>161</v>
      </c>
      <c r="X59" s="13" t="s">
        <v>0</v>
      </c>
    </row>
    <row r="60" spans="1:24" ht="11.25" customHeight="1" x14ac:dyDescent="0.2">
      <c r="A60" s="142" t="s">
        <v>0</v>
      </c>
      <c r="B60" s="142"/>
      <c r="C60" s="142" t="s">
        <v>28</v>
      </c>
      <c r="D60" s="142"/>
      <c r="E60" s="151">
        <f>SUM(SC_Calais_IP30:SC_Milbridge_IP30!E60)</f>
        <v>69</v>
      </c>
      <c r="F60" s="151"/>
      <c r="G60" s="151"/>
      <c r="H60" s="151"/>
      <c r="I60" s="151">
        <f>SUM(SC_Calais_IP30:SC_Milbridge_IP30!I60)</f>
        <v>231</v>
      </c>
      <c r="J60" s="151"/>
      <c r="K60" s="151">
        <f>SUM(SC_Calais_IP30:SC_Milbridge_IP30!K60)</f>
        <v>294</v>
      </c>
      <c r="L60" s="151"/>
      <c r="M60" s="151">
        <f>SUM(SC_Calais_IP30:SC_Milbridge_IP30!M60)</f>
        <v>477</v>
      </c>
      <c r="N60" s="151"/>
      <c r="O60" s="151"/>
      <c r="P60" s="151">
        <f>SUM(SC_Calais_IP30:SC_Milbridge_IP30!P60)</f>
        <v>444</v>
      </c>
      <c r="Q60" s="151"/>
      <c r="R60" s="151"/>
      <c r="S60" s="151"/>
      <c r="T60" s="151">
        <f>SUM(SC_Calais_IP30:SC_Milbridge_IP30!T60)</f>
        <v>300</v>
      </c>
      <c r="U60" s="151"/>
      <c r="V60" s="151"/>
      <c r="W60" s="32">
        <f>SUM(SC_Calais_IP30:SC_Milbridge_IP30!W60)</f>
        <v>102</v>
      </c>
      <c r="X60" s="11" t="s">
        <v>0</v>
      </c>
    </row>
    <row r="61" spans="1:24" ht="11.25" customHeight="1" x14ac:dyDescent="0.2">
      <c r="A61" s="143" t="s">
        <v>0</v>
      </c>
      <c r="B61" s="143"/>
      <c r="C61" s="143" t="s">
        <v>29</v>
      </c>
      <c r="D61" s="143"/>
      <c r="E61" s="151">
        <f>SUM(SC_Calais_IP30:SC_Milbridge_IP30!E61)</f>
        <v>19</v>
      </c>
      <c r="F61" s="151"/>
      <c r="G61" s="151"/>
      <c r="H61" s="151"/>
      <c r="I61" s="151">
        <f>SUM(SC_Calais_IP30:SC_Milbridge_IP30!I61)</f>
        <v>143</v>
      </c>
      <c r="J61" s="151"/>
      <c r="K61" s="151">
        <f>SUM(SC_Calais_IP30:SC_Milbridge_IP30!K61)</f>
        <v>167</v>
      </c>
      <c r="L61" s="151"/>
      <c r="M61" s="151">
        <f>SUM(SC_Calais_IP30:SC_Milbridge_IP30!M61)</f>
        <v>304</v>
      </c>
      <c r="N61" s="151"/>
      <c r="O61" s="151"/>
      <c r="P61" s="151">
        <f>SUM(SC_Calais_IP30:SC_Milbridge_IP30!P61)</f>
        <v>284</v>
      </c>
      <c r="Q61" s="151"/>
      <c r="R61" s="151"/>
      <c r="S61" s="151"/>
      <c r="T61" s="151">
        <f>SUM(SC_Calais_IP30:SC_Milbridge_IP30!T61)</f>
        <v>125</v>
      </c>
      <c r="U61" s="151"/>
      <c r="V61" s="151"/>
      <c r="W61" s="32">
        <f>SUM(SC_Calais_IP30:SC_Milbridge_IP30!W61)</f>
        <v>41</v>
      </c>
      <c r="X61" s="11" t="s">
        <v>0</v>
      </c>
    </row>
    <row r="62" spans="1:24" ht="11.25" customHeight="1" x14ac:dyDescent="0.2">
      <c r="A62" s="142" t="s">
        <v>0</v>
      </c>
      <c r="B62" s="142"/>
      <c r="C62" s="142" t="s">
        <v>30</v>
      </c>
      <c r="D62" s="142"/>
      <c r="E62" s="151">
        <f>SUM(SC_Calais_IP30:SC_Milbridge_IP30!E62)</f>
        <v>5</v>
      </c>
      <c r="F62" s="151"/>
      <c r="G62" s="151"/>
      <c r="H62" s="151"/>
      <c r="I62" s="151">
        <f>SUM(SC_Calais_IP30:SC_Milbridge_IP30!I62)</f>
        <v>48</v>
      </c>
      <c r="J62" s="151"/>
      <c r="K62" s="151">
        <f>SUM(SC_Calais_IP30:SC_Milbridge_IP30!K62)</f>
        <v>62</v>
      </c>
      <c r="L62" s="151"/>
      <c r="M62" s="151">
        <f>SUM(SC_Calais_IP30:SC_Milbridge_IP30!M62)</f>
        <v>163</v>
      </c>
      <c r="N62" s="151"/>
      <c r="O62" s="151"/>
      <c r="P62" s="151">
        <f>SUM(SC_Calais_IP30:SC_Milbridge_IP30!P62)</f>
        <v>197</v>
      </c>
      <c r="Q62" s="151"/>
      <c r="R62" s="151"/>
      <c r="S62" s="151"/>
      <c r="T62" s="151">
        <f>SUM(SC_Calais_IP30:SC_Milbridge_IP30!T62)</f>
        <v>109</v>
      </c>
      <c r="U62" s="151"/>
      <c r="V62" s="151"/>
      <c r="W62" s="32">
        <f>SUM(SC_Calais_IP30:SC_Milbridge_IP30!W62)</f>
        <v>22</v>
      </c>
      <c r="X62" s="11" t="s">
        <v>0</v>
      </c>
    </row>
    <row r="63" spans="1:24" ht="11.25" customHeight="1" x14ac:dyDescent="0.2">
      <c r="A63" s="143" t="s">
        <v>0</v>
      </c>
      <c r="B63" s="143"/>
      <c r="C63" s="143" t="s">
        <v>31</v>
      </c>
      <c r="D63" s="143"/>
      <c r="E63" s="151">
        <f>SUM(SC_Calais_IP30:SC_Milbridge_IP30!E63)</f>
        <v>0</v>
      </c>
      <c r="F63" s="151"/>
      <c r="G63" s="151"/>
      <c r="H63" s="151"/>
      <c r="I63" s="151">
        <f>SUM(SC_Calais_IP30:SC_Milbridge_IP30!I63)</f>
        <v>6</v>
      </c>
      <c r="J63" s="151"/>
      <c r="K63" s="151">
        <f>SUM(SC_Calais_IP30:SC_Milbridge_IP30!K63)</f>
        <v>35</v>
      </c>
      <c r="L63" s="151"/>
      <c r="M63" s="151">
        <f>SUM(SC_Calais_IP30:SC_Milbridge_IP30!M63)</f>
        <v>62</v>
      </c>
      <c r="N63" s="151"/>
      <c r="O63" s="151"/>
      <c r="P63" s="151">
        <f>SUM(SC_Calais_IP30:SC_Milbridge_IP30!P63)</f>
        <v>68</v>
      </c>
      <c r="Q63" s="151"/>
      <c r="R63" s="151"/>
      <c r="S63" s="151"/>
      <c r="T63" s="151">
        <f>SUM(SC_Calais_IP30:SC_Milbridge_IP30!T63)</f>
        <v>15</v>
      </c>
      <c r="U63" s="151"/>
      <c r="V63" s="151"/>
      <c r="W63" s="32">
        <f>SUM(SC_Calais_IP30:SC_Milbridge_IP30!W63)</f>
        <v>6</v>
      </c>
      <c r="X63" s="13" t="s">
        <v>0</v>
      </c>
    </row>
    <row r="64" spans="1:24" ht="11.25" customHeight="1" x14ac:dyDescent="0.2">
      <c r="A64" s="142" t="s">
        <v>0</v>
      </c>
      <c r="B64" s="142"/>
      <c r="C64" s="142" t="s">
        <v>32</v>
      </c>
      <c r="D64" s="142"/>
      <c r="E64" s="151">
        <f>SUM(SC_Calais_IP30:SC_Milbridge_IP30!E64)</f>
        <v>0</v>
      </c>
      <c r="F64" s="151"/>
      <c r="G64" s="151"/>
      <c r="H64" s="151"/>
      <c r="I64" s="151">
        <f>SUM(SC_Calais_IP30:SC_Milbridge_IP30!I64)</f>
        <v>9</v>
      </c>
      <c r="J64" s="151"/>
      <c r="K64" s="151">
        <f>SUM(SC_Calais_IP30:SC_Milbridge_IP30!K64)</f>
        <v>14</v>
      </c>
      <c r="L64" s="151"/>
      <c r="M64" s="151">
        <f>SUM(SC_Calais_IP30:SC_Milbridge_IP30!M64)</f>
        <v>27</v>
      </c>
      <c r="N64" s="151"/>
      <c r="O64" s="151"/>
      <c r="P64" s="151">
        <f>SUM(SC_Calais_IP30:SC_Milbridge_IP30!P64)</f>
        <v>16</v>
      </c>
      <c r="Q64" s="151"/>
      <c r="R64" s="151"/>
      <c r="S64" s="151"/>
      <c r="T64" s="151">
        <f>SUM(SC_Calais_IP30:SC_Milbridge_IP30!T64)</f>
        <v>8</v>
      </c>
      <c r="U64" s="151"/>
      <c r="V64" s="151"/>
      <c r="W64" s="32">
        <f>SUM(SC_Calais_IP30:SC_Milbridge_IP30!W64)</f>
        <v>1</v>
      </c>
      <c r="X64" s="11"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8" t="s">
        <v>0</v>
      </c>
      <c r="X65" s="13" t="s">
        <v>0</v>
      </c>
    </row>
    <row r="66" spans="1:24" ht="11.25" customHeight="1" x14ac:dyDescent="0.2">
      <c r="A66" s="142" t="s">
        <v>0</v>
      </c>
      <c r="B66" s="142"/>
      <c r="C66" s="142" t="s">
        <v>53</v>
      </c>
      <c r="D66" s="142"/>
      <c r="E66" s="145">
        <f>SUM(SC_Calais_IP30:SC_Milbridge_IP30!E66)/4</f>
        <v>34586.5</v>
      </c>
      <c r="F66" s="145"/>
      <c r="G66" s="145"/>
      <c r="H66" s="145"/>
      <c r="I66" s="145">
        <f>SUM(SC_Calais_IP30:SC_Milbridge_IP30!I66)/4</f>
        <v>40722.75</v>
      </c>
      <c r="J66" s="145"/>
      <c r="K66" s="145">
        <f>SUM(SC_Calais_IP30:SC_Milbridge_IP30!K66)/4</f>
        <v>41699.5</v>
      </c>
      <c r="L66" s="145"/>
      <c r="M66" s="145">
        <f>SUM(SC_Calais_IP30:SC_Milbridge_IP30!M66)/4</f>
        <v>48763</v>
      </c>
      <c r="N66" s="145"/>
      <c r="O66" s="145"/>
      <c r="P66" s="145">
        <f>SUM(SC_Calais_IP30:SC_Milbridge_IP30!P66)/4</f>
        <v>38415.75</v>
      </c>
      <c r="Q66" s="145"/>
      <c r="R66" s="145"/>
      <c r="S66" s="145"/>
      <c r="T66" s="145">
        <f>SUM(SC_Calais_IP30:SC_Milbridge_IP30!T66)/4</f>
        <v>30504</v>
      </c>
      <c r="U66" s="145"/>
      <c r="V66" s="145"/>
      <c r="W66" s="16">
        <f>SUM(SC_Calais_IP30:SC_Milbridge_IP30!W66)/4</f>
        <v>20043.5</v>
      </c>
      <c r="X66" s="4" t="s">
        <v>0</v>
      </c>
    </row>
    <row r="67" spans="1:24" ht="11.25" customHeight="1" x14ac:dyDescent="0.2">
      <c r="A67" s="143" t="s">
        <v>0</v>
      </c>
      <c r="B67" s="143"/>
      <c r="C67" s="143" t="s">
        <v>54</v>
      </c>
      <c r="D67" s="143"/>
      <c r="E67" s="145">
        <f>SUM(SC_Calais_IP30:SC_Milbridge_IP30!E67)/4</f>
        <v>37918.25</v>
      </c>
      <c r="F67" s="145"/>
      <c r="G67" s="145"/>
      <c r="H67" s="145"/>
      <c r="I67" s="145">
        <f>SUM(SC_Calais_IP30:SC_Milbridge_IP30!I67)/4</f>
        <v>48952.5</v>
      </c>
      <c r="J67" s="145"/>
      <c r="K67" s="145">
        <f>SUM(SC_Calais_IP30:SC_Milbridge_IP30!K67)/4</f>
        <v>51172.25</v>
      </c>
      <c r="L67" s="145"/>
      <c r="M67" s="145">
        <f>SUM(SC_Calais_IP30:SC_Milbridge_IP30!M67)/4</f>
        <v>57718</v>
      </c>
      <c r="N67" s="145"/>
      <c r="O67" s="145"/>
      <c r="P67" s="145">
        <f>SUM(SC_Calais_IP30:SC_Milbridge_IP30!P67)/4</f>
        <v>49685.75</v>
      </c>
      <c r="Q67" s="145"/>
      <c r="R67" s="145"/>
      <c r="S67" s="145"/>
      <c r="T67" s="145">
        <f>SUM(SC_Calais_IP30:SC_Milbridge_IP30!T67)/4</f>
        <v>40410.25</v>
      </c>
      <c r="U67" s="145"/>
      <c r="V67" s="145"/>
      <c r="W67" s="31">
        <f>SUM(SC_Calais_IP30:SC_Milbridge_IP30!W67)/4</f>
        <v>26469.75</v>
      </c>
      <c r="X67" s="17"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3" t="s">
        <v>51</v>
      </c>
      <c r="X69" s="18"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5" t="s">
        <v>23</v>
      </c>
      <c r="X70" s="11"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7" t="s">
        <v>0</v>
      </c>
      <c r="X71" s="13" t="s">
        <v>0</v>
      </c>
    </row>
    <row r="72" spans="1:24" ht="11.25" customHeight="1" x14ac:dyDescent="0.2">
      <c r="A72" s="142" t="s">
        <v>0</v>
      </c>
      <c r="B72" s="142"/>
      <c r="C72" s="142" t="s">
        <v>24</v>
      </c>
      <c r="D72" s="142"/>
      <c r="E72" s="141">
        <f>E56/E$54*100</f>
        <v>19.117647058823529</v>
      </c>
      <c r="F72" s="141"/>
      <c r="G72" s="141"/>
      <c r="H72" s="141"/>
      <c r="I72" s="141">
        <f>I56/I$54*100</f>
        <v>13.387978142076504</v>
      </c>
      <c r="J72" s="141"/>
      <c r="K72" s="141">
        <f>K56/K$54*100</f>
        <v>10.496046010064701</v>
      </c>
      <c r="L72" s="141"/>
      <c r="M72" s="141">
        <f>M56/M$54*100</f>
        <v>12.348668280871671</v>
      </c>
      <c r="N72" s="141"/>
      <c r="O72" s="141"/>
      <c r="P72" s="141">
        <f>P56/P$54*100</f>
        <v>18.54870003880481</v>
      </c>
      <c r="Q72" s="141"/>
      <c r="R72" s="141"/>
      <c r="S72" s="141"/>
      <c r="T72" s="141">
        <f>T56/T$54*100</f>
        <v>20.262096774193548</v>
      </c>
      <c r="U72" s="141"/>
      <c r="V72" s="141"/>
      <c r="W72" s="14">
        <f>W56/W$54*100</f>
        <v>28.663239074550127</v>
      </c>
      <c r="X72" s="11" t="s">
        <v>0</v>
      </c>
    </row>
    <row r="73" spans="1:24" ht="11.25" customHeight="1" x14ac:dyDescent="0.2">
      <c r="A73" s="143" t="s">
        <v>0</v>
      </c>
      <c r="B73" s="143"/>
      <c r="C73" s="143" t="s">
        <v>25</v>
      </c>
      <c r="D73" s="143"/>
      <c r="E73" s="141">
        <f t="shared" ref="E73:E80" si="3">E57/E$54*100</f>
        <v>13.23529411764706</v>
      </c>
      <c r="F73" s="141"/>
      <c r="G73" s="141"/>
      <c r="H73" s="141"/>
      <c r="I73" s="141">
        <f t="shared" ref="I73:I80" si="4">I57/I$54*100</f>
        <v>12.386156648451731</v>
      </c>
      <c r="J73" s="141"/>
      <c r="K73" s="141">
        <f t="shared" ref="K73:K80" si="5">K57/K$54*100</f>
        <v>13.299784327821712</v>
      </c>
      <c r="L73" s="141"/>
      <c r="M73" s="141">
        <f t="shared" ref="M73:M80" si="6">M57/M$54*100</f>
        <v>9.1041162227602896</v>
      </c>
      <c r="N73" s="141"/>
      <c r="O73" s="141"/>
      <c r="P73" s="141">
        <f t="shared" ref="P73:P80" si="7">P57/P$54*100</f>
        <v>13.310050446255337</v>
      </c>
      <c r="Q73" s="141"/>
      <c r="R73" s="141"/>
      <c r="S73" s="141"/>
      <c r="T73" s="141">
        <f t="shared" ref="T73:T80" si="8">T57/T$54*100</f>
        <v>18.346774193548388</v>
      </c>
      <c r="U73" s="141"/>
      <c r="V73" s="141"/>
      <c r="W73" s="24">
        <f t="shared" ref="W73:W80" si="9">W57/W$54*100</f>
        <v>32.133676092544988</v>
      </c>
      <c r="X73" s="13" t="s">
        <v>0</v>
      </c>
    </row>
    <row r="74" spans="1:24" ht="11.25" customHeight="1" x14ac:dyDescent="0.2">
      <c r="A74" s="142" t="s">
        <v>0</v>
      </c>
      <c r="B74" s="142"/>
      <c r="C74" s="142" t="s">
        <v>26</v>
      </c>
      <c r="D74" s="142"/>
      <c r="E74" s="141">
        <f t="shared" si="3"/>
        <v>18.823529411764707</v>
      </c>
      <c r="F74" s="141"/>
      <c r="G74" s="141"/>
      <c r="H74" s="141"/>
      <c r="I74" s="141">
        <f t="shared" si="4"/>
        <v>14.93624772313297</v>
      </c>
      <c r="J74" s="141"/>
      <c r="K74" s="141">
        <f t="shared" si="5"/>
        <v>13.87491013659238</v>
      </c>
      <c r="L74" s="141"/>
      <c r="M74" s="141">
        <f t="shared" si="6"/>
        <v>10.217917675544793</v>
      </c>
      <c r="N74" s="141"/>
      <c r="O74" s="141"/>
      <c r="P74" s="141">
        <f t="shared" si="7"/>
        <v>11.525029103608848</v>
      </c>
      <c r="Q74" s="141"/>
      <c r="R74" s="141"/>
      <c r="S74" s="141"/>
      <c r="T74" s="141">
        <f t="shared" si="8"/>
        <v>17.1875</v>
      </c>
      <c r="U74" s="141"/>
      <c r="V74" s="141"/>
      <c r="W74" s="24">
        <f t="shared" si="9"/>
        <v>17.802056555269925</v>
      </c>
      <c r="X74" s="11" t="s">
        <v>0</v>
      </c>
    </row>
    <row r="75" spans="1:24" ht="11.25" customHeight="1" x14ac:dyDescent="0.2">
      <c r="A75" s="143" t="s">
        <v>0</v>
      </c>
      <c r="B75" s="143"/>
      <c r="C75" s="143" t="s">
        <v>27</v>
      </c>
      <c r="D75" s="143"/>
      <c r="E75" s="141">
        <f t="shared" si="3"/>
        <v>21.764705882352942</v>
      </c>
      <c r="F75" s="141"/>
      <c r="G75" s="141"/>
      <c r="H75" s="141"/>
      <c r="I75" s="141">
        <f t="shared" si="4"/>
        <v>19.581056466302368</v>
      </c>
      <c r="J75" s="141"/>
      <c r="K75" s="141">
        <f t="shared" si="5"/>
        <v>21.279654924514738</v>
      </c>
      <c r="L75" s="141"/>
      <c r="M75" s="141">
        <f t="shared" si="6"/>
        <v>18.256658595641646</v>
      </c>
      <c r="N75" s="141"/>
      <c r="O75" s="141"/>
      <c r="P75" s="141">
        <f t="shared" si="7"/>
        <v>17.500970120294916</v>
      </c>
      <c r="Q75" s="141"/>
      <c r="R75" s="141"/>
      <c r="S75" s="141"/>
      <c r="T75" s="141">
        <f t="shared" si="8"/>
        <v>15.92741935483871</v>
      </c>
      <c r="U75" s="141"/>
      <c r="V75" s="141"/>
      <c r="W75" s="24">
        <f t="shared" si="9"/>
        <v>10.347043701799485</v>
      </c>
      <c r="X75" s="13" t="s">
        <v>0</v>
      </c>
    </row>
    <row r="76" spans="1:24" ht="11.25" customHeight="1" x14ac:dyDescent="0.2">
      <c r="A76" s="142" t="s">
        <v>0</v>
      </c>
      <c r="B76" s="142"/>
      <c r="C76" s="142" t="s">
        <v>28</v>
      </c>
      <c r="D76" s="142"/>
      <c r="E76" s="141">
        <f t="shared" si="3"/>
        <v>20.294117647058822</v>
      </c>
      <c r="F76" s="141"/>
      <c r="G76" s="141"/>
      <c r="H76" s="141"/>
      <c r="I76" s="141">
        <f t="shared" si="4"/>
        <v>21.038251366120221</v>
      </c>
      <c r="J76" s="141"/>
      <c r="K76" s="141">
        <f t="shared" si="5"/>
        <v>21.135873472322071</v>
      </c>
      <c r="L76" s="141"/>
      <c r="M76" s="141">
        <f t="shared" si="6"/>
        <v>23.099273607748184</v>
      </c>
      <c r="N76" s="141"/>
      <c r="O76" s="141"/>
      <c r="P76" s="141">
        <f t="shared" si="7"/>
        <v>17.229336437718278</v>
      </c>
      <c r="Q76" s="141"/>
      <c r="R76" s="141"/>
      <c r="S76" s="141"/>
      <c r="T76" s="141">
        <f t="shared" si="8"/>
        <v>15.120967741935484</v>
      </c>
      <c r="U76" s="141"/>
      <c r="V76" s="141"/>
      <c r="W76" s="24">
        <f t="shared" si="9"/>
        <v>6.5552699228791766</v>
      </c>
      <c r="X76" s="11" t="s">
        <v>0</v>
      </c>
    </row>
    <row r="77" spans="1:24" ht="11.25" customHeight="1" x14ac:dyDescent="0.2">
      <c r="A77" s="143" t="s">
        <v>0</v>
      </c>
      <c r="B77" s="143"/>
      <c r="C77" s="143" t="s">
        <v>29</v>
      </c>
      <c r="D77" s="143"/>
      <c r="E77" s="141">
        <f t="shared" si="3"/>
        <v>5.5882352941176476</v>
      </c>
      <c r="F77" s="141"/>
      <c r="G77" s="141"/>
      <c r="H77" s="141"/>
      <c r="I77" s="141">
        <f t="shared" si="4"/>
        <v>13.02367941712204</v>
      </c>
      <c r="J77" s="141"/>
      <c r="K77" s="141">
        <f t="shared" si="5"/>
        <v>12.005751258087708</v>
      </c>
      <c r="L77" s="141"/>
      <c r="M77" s="141">
        <f t="shared" si="6"/>
        <v>14.721549636803873</v>
      </c>
      <c r="N77" s="141"/>
      <c r="O77" s="141"/>
      <c r="P77" s="141">
        <f t="shared" si="7"/>
        <v>11.02056655025223</v>
      </c>
      <c r="Q77" s="141"/>
      <c r="R77" s="141"/>
      <c r="S77" s="141"/>
      <c r="T77" s="141">
        <f t="shared" si="8"/>
        <v>6.300403225806452</v>
      </c>
      <c r="U77" s="141"/>
      <c r="V77" s="141"/>
      <c r="W77" s="24">
        <f t="shared" si="9"/>
        <v>2.6349614395886891</v>
      </c>
      <c r="X77" s="13" t="s">
        <v>0</v>
      </c>
    </row>
    <row r="78" spans="1:24" ht="11.25" customHeight="1" x14ac:dyDescent="0.2">
      <c r="A78" s="142" t="s">
        <v>0</v>
      </c>
      <c r="B78" s="142"/>
      <c r="C78" s="142" t="s">
        <v>30</v>
      </c>
      <c r="D78" s="142"/>
      <c r="E78" s="141">
        <f t="shared" si="3"/>
        <v>1.4705882352941175</v>
      </c>
      <c r="F78" s="141"/>
      <c r="G78" s="141"/>
      <c r="H78" s="141"/>
      <c r="I78" s="141">
        <f t="shared" si="4"/>
        <v>4.3715846994535523</v>
      </c>
      <c r="J78" s="141"/>
      <c r="K78" s="141">
        <f t="shared" si="5"/>
        <v>4.4572250179726813</v>
      </c>
      <c r="L78" s="141"/>
      <c r="M78" s="141">
        <f t="shared" si="6"/>
        <v>7.893462469733656</v>
      </c>
      <c r="N78" s="141"/>
      <c r="O78" s="141"/>
      <c r="P78" s="141">
        <f t="shared" si="7"/>
        <v>7.644547923942568</v>
      </c>
      <c r="Q78" s="141"/>
      <c r="R78" s="141"/>
      <c r="S78" s="141"/>
      <c r="T78" s="141">
        <f t="shared" si="8"/>
        <v>5.493951612903226</v>
      </c>
      <c r="U78" s="141"/>
      <c r="V78" s="141"/>
      <c r="W78" s="24">
        <f t="shared" si="9"/>
        <v>1.4138817480719794</v>
      </c>
      <c r="X78" s="11" t="s">
        <v>0</v>
      </c>
    </row>
    <row r="79" spans="1:24" ht="11.25" customHeight="1" x14ac:dyDescent="0.2">
      <c r="A79" s="143" t="s">
        <v>0</v>
      </c>
      <c r="B79" s="143"/>
      <c r="C79" s="143" t="s">
        <v>31</v>
      </c>
      <c r="D79" s="143"/>
      <c r="E79" s="141">
        <f t="shared" si="3"/>
        <v>0</v>
      </c>
      <c r="F79" s="141"/>
      <c r="G79" s="141"/>
      <c r="H79" s="141"/>
      <c r="I79" s="141">
        <f t="shared" si="4"/>
        <v>0.54644808743169404</v>
      </c>
      <c r="J79" s="141"/>
      <c r="K79" s="141">
        <f t="shared" si="5"/>
        <v>2.5161754133716752</v>
      </c>
      <c r="L79" s="141"/>
      <c r="M79" s="141">
        <f t="shared" si="6"/>
        <v>3.0024213075060531</v>
      </c>
      <c r="N79" s="141"/>
      <c r="O79" s="141"/>
      <c r="P79" s="141">
        <f t="shared" si="7"/>
        <v>2.6387272021730692</v>
      </c>
      <c r="Q79" s="141"/>
      <c r="R79" s="141"/>
      <c r="S79" s="141"/>
      <c r="T79" s="141">
        <f t="shared" si="8"/>
        <v>0.75604838709677424</v>
      </c>
      <c r="U79" s="141"/>
      <c r="V79" s="141"/>
      <c r="W79" s="24">
        <f t="shared" si="9"/>
        <v>0.38560411311053983</v>
      </c>
      <c r="X79" s="13" t="s">
        <v>0</v>
      </c>
    </row>
    <row r="80" spans="1:24" ht="11.25" customHeight="1" x14ac:dyDescent="0.2">
      <c r="A80" s="142" t="s">
        <v>0</v>
      </c>
      <c r="B80" s="142"/>
      <c r="C80" s="142" t="s">
        <v>32</v>
      </c>
      <c r="D80" s="142"/>
      <c r="E80" s="141">
        <f t="shared" si="3"/>
        <v>0</v>
      </c>
      <c r="F80" s="141"/>
      <c r="G80" s="141"/>
      <c r="H80" s="141"/>
      <c r="I80" s="141">
        <f t="shared" si="4"/>
        <v>0.81967213114754101</v>
      </c>
      <c r="J80" s="141"/>
      <c r="K80" s="141">
        <f t="shared" si="5"/>
        <v>1.0064701653486701</v>
      </c>
      <c r="L80" s="141"/>
      <c r="M80" s="141">
        <f t="shared" si="6"/>
        <v>1.3075060532687652</v>
      </c>
      <c r="N80" s="141"/>
      <c r="O80" s="141"/>
      <c r="P80" s="141">
        <f t="shared" si="7"/>
        <v>0.62087698874660457</v>
      </c>
      <c r="Q80" s="141"/>
      <c r="R80" s="141"/>
      <c r="S80" s="141"/>
      <c r="T80" s="141">
        <f t="shared" si="8"/>
        <v>0.40322580645161288</v>
      </c>
      <c r="U80" s="141"/>
      <c r="V80" s="141"/>
      <c r="W80" s="24">
        <f t="shared" si="9"/>
        <v>6.4267352185089971E-2</v>
      </c>
      <c r="X80" s="4"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83</v>
      </c>
      <c r="K92" s="132"/>
      <c r="L92" s="132"/>
      <c r="M92" s="132"/>
      <c r="N92" s="132"/>
      <c r="O92" s="132"/>
      <c r="P92" s="132"/>
      <c r="Q92" s="132"/>
      <c r="R92" s="132"/>
      <c r="S92" s="135" t="s">
        <v>57</v>
      </c>
      <c r="T92" s="135"/>
      <c r="U92" s="135"/>
      <c r="V92" s="135"/>
      <c r="W92" s="135"/>
      <c r="X92" s="135"/>
    </row>
    <row r="93" spans="1:24" ht="14.45" customHeight="1" x14ac:dyDescent="0.2">
      <c r="F93" s="1"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55" t="s">
        <v>79</v>
      </c>
      <c r="G94" s="156"/>
      <c r="H94" s="156"/>
      <c r="I94" s="156"/>
      <c r="J94" s="156"/>
      <c r="K94" s="156"/>
      <c r="L94" s="156"/>
      <c r="M94" s="156"/>
      <c r="N94" s="156"/>
      <c r="O94" s="156"/>
      <c r="P94" s="156"/>
      <c r="Q94" s="156"/>
      <c r="R94" s="156"/>
      <c r="S94" s="156"/>
      <c r="T94" s="156"/>
      <c r="U94" s="156"/>
      <c r="V94" s="156"/>
      <c r="W94" s="156"/>
      <c r="X94" s="156"/>
    </row>
    <row r="95" spans="1:24" ht="6.75" customHeight="1" x14ac:dyDescent="0.2">
      <c r="F95" s="1"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1" t="s">
        <v>0</v>
      </c>
      <c r="G96" s="153" t="s">
        <v>73</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1" t="s">
        <v>0</v>
      </c>
      <c r="G97" s="153" t="s">
        <v>74</v>
      </c>
      <c r="H97" s="134"/>
      <c r="I97" s="134"/>
      <c r="J97" s="134"/>
      <c r="K97" s="134"/>
      <c r="L97" s="134"/>
      <c r="M97" s="134"/>
      <c r="N97" s="134"/>
      <c r="O97" s="134"/>
      <c r="P97" s="134"/>
      <c r="Q97" s="134"/>
      <c r="R97" s="134"/>
      <c r="S97" s="134"/>
      <c r="T97" s="134"/>
      <c r="U97" s="154" t="s">
        <v>4</v>
      </c>
      <c r="V97" s="154"/>
      <c r="W97" s="154"/>
      <c r="X97" s="154"/>
    </row>
    <row r="98" spans="1:24" ht="11.45" customHeight="1" x14ac:dyDescent="0.2">
      <c r="F98" s="1" t="s">
        <v>0</v>
      </c>
      <c r="G98" s="134" t="s">
        <v>5</v>
      </c>
      <c r="H98" s="134"/>
      <c r="I98" s="134"/>
      <c r="J98" s="134"/>
      <c r="K98" s="134"/>
      <c r="L98" s="134"/>
      <c r="M98" s="134"/>
      <c r="N98" s="134"/>
      <c r="O98" s="134"/>
      <c r="P98" s="134"/>
      <c r="Q98" s="134"/>
      <c r="R98" s="134"/>
      <c r="S98" s="134"/>
      <c r="T98" s="134"/>
      <c r="U98" s="154" t="s">
        <v>6</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1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3" t="s">
        <v>51</v>
      </c>
      <c r="X102" s="10" t="s">
        <v>0</v>
      </c>
    </row>
    <row r="103" spans="1:24" ht="11.25" customHeight="1" x14ac:dyDescent="0.2">
      <c r="A103" s="142" t="s">
        <v>0</v>
      </c>
      <c r="B103" s="142"/>
      <c r="C103" s="142" t="s">
        <v>52</v>
      </c>
      <c r="D103" s="142"/>
      <c r="E103" s="151">
        <f>SUM(SC_Calais_IP30:SC_Milbridge_IP30!E103)</f>
        <v>311</v>
      </c>
      <c r="F103" s="151"/>
      <c r="G103" s="151"/>
      <c r="H103" s="151"/>
      <c r="I103" s="151">
        <f>SUM(SC_Calais_IP30:SC_Milbridge_IP30!I103)</f>
        <v>1059</v>
      </c>
      <c r="J103" s="151"/>
      <c r="K103" s="151">
        <f>SUM(SC_Calais_IP30:SC_Milbridge_IP30!K103)</f>
        <v>1342</v>
      </c>
      <c r="L103" s="151"/>
      <c r="M103" s="151">
        <f>SUM(SC_Calais_IP30:SC_Milbridge_IP30!M103)</f>
        <v>1877</v>
      </c>
      <c r="N103" s="151"/>
      <c r="O103" s="151"/>
      <c r="P103" s="151">
        <f>SUM(SC_Calais_IP30:SC_Milbridge_IP30!P103)</f>
        <v>2580</v>
      </c>
      <c r="Q103" s="151"/>
      <c r="R103" s="151"/>
      <c r="S103" s="151"/>
      <c r="T103" s="151">
        <f>SUM(SC_Calais_IP30:SC_Milbridge_IP30!T103)</f>
        <v>2345</v>
      </c>
      <c r="U103" s="151"/>
      <c r="V103" s="151"/>
      <c r="W103" s="6">
        <f>SUM(SC_Calais_IP30:SC_Milbridge_IP30!W103)</f>
        <v>1629</v>
      </c>
      <c r="X103" s="11" t="s">
        <v>0</v>
      </c>
    </row>
    <row r="104" spans="1:24" ht="11.25" customHeight="1" x14ac:dyDescent="0.2">
      <c r="A104" s="143" t="s">
        <v>0</v>
      </c>
      <c r="B104" s="143"/>
      <c r="C104" s="143" t="s">
        <v>0</v>
      </c>
      <c r="D104" s="143"/>
      <c r="E104" s="151"/>
      <c r="F104" s="151"/>
      <c r="G104" s="151"/>
      <c r="H104" s="151"/>
      <c r="I104" s="151"/>
      <c r="J104" s="151"/>
      <c r="K104" s="151"/>
      <c r="L104" s="151"/>
      <c r="M104" s="151"/>
      <c r="N104" s="151"/>
      <c r="O104" s="151"/>
      <c r="P104" s="151"/>
      <c r="Q104" s="151"/>
      <c r="R104" s="151"/>
      <c r="S104" s="151"/>
      <c r="T104" s="151"/>
      <c r="U104" s="151"/>
      <c r="V104" s="151"/>
      <c r="W104" s="32"/>
      <c r="X104" s="13" t="s">
        <v>0</v>
      </c>
    </row>
    <row r="105" spans="1:24" ht="10.5" customHeight="1" x14ac:dyDescent="0.2">
      <c r="A105" s="142" t="s">
        <v>0</v>
      </c>
      <c r="B105" s="142"/>
      <c r="C105" s="142" t="s">
        <v>24</v>
      </c>
      <c r="D105" s="142"/>
      <c r="E105" s="151">
        <f>SUM(SC_Calais_IP30:SC_Milbridge_IP30!E105)</f>
        <v>57</v>
      </c>
      <c r="F105" s="151"/>
      <c r="G105" s="151"/>
      <c r="H105" s="151"/>
      <c r="I105" s="151">
        <f>SUM(SC_Calais_IP30:SC_Milbridge_IP30!I105)</f>
        <v>129</v>
      </c>
      <c r="J105" s="151"/>
      <c r="K105" s="151">
        <f>SUM(SC_Calais_IP30:SC_Milbridge_IP30!K105)</f>
        <v>124</v>
      </c>
      <c r="L105" s="151"/>
      <c r="M105" s="151">
        <f>SUM(SC_Calais_IP30:SC_Milbridge_IP30!M105)</f>
        <v>203</v>
      </c>
      <c r="N105" s="151"/>
      <c r="O105" s="151"/>
      <c r="P105" s="151">
        <f>SUM(SC_Calais_IP30:SC_Milbridge_IP30!P105)</f>
        <v>436</v>
      </c>
      <c r="Q105" s="151"/>
      <c r="R105" s="151"/>
      <c r="S105" s="151"/>
      <c r="T105" s="151">
        <f>SUM(SC_Calais_IP30:SC_Milbridge_IP30!T105)</f>
        <v>460</v>
      </c>
      <c r="U105" s="151"/>
      <c r="V105" s="151"/>
      <c r="W105" s="32">
        <f>SUM(SC_Calais_IP30:SC_Milbridge_IP30!W105)</f>
        <v>460</v>
      </c>
      <c r="X105" s="11" t="s">
        <v>0</v>
      </c>
    </row>
    <row r="106" spans="1:24" ht="10.5" customHeight="1" x14ac:dyDescent="0.2">
      <c r="A106" s="143" t="s">
        <v>0</v>
      </c>
      <c r="B106" s="143"/>
      <c r="C106" s="143" t="s">
        <v>25</v>
      </c>
      <c r="D106" s="143"/>
      <c r="E106" s="151">
        <f>SUM(SC_Calais_IP30:SC_Milbridge_IP30!E106)</f>
        <v>47</v>
      </c>
      <c r="F106" s="151"/>
      <c r="G106" s="151"/>
      <c r="H106" s="151"/>
      <c r="I106" s="151">
        <f>SUM(SC_Calais_IP30:SC_Milbridge_IP30!I106)</f>
        <v>117</v>
      </c>
      <c r="J106" s="151"/>
      <c r="K106" s="151">
        <f>SUM(SC_Calais_IP30:SC_Milbridge_IP30!K106)</f>
        <v>162</v>
      </c>
      <c r="L106" s="151"/>
      <c r="M106" s="151">
        <f>SUM(SC_Calais_IP30:SC_Milbridge_IP30!M106)</f>
        <v>161</v>
      </c>
      <c r="N106" s="151"/>
      <c r="O106" s="151"/>
      <c r="P106" s="151">
        <f>SUM(SC_Calais_IP30:SC_Milbridge_IP30!P106)</f>
        <v>326</v>
      </c>
      <c r="Q106" s="151"/>
      <c r="R106" s="151"/>
      <c r="S106" s="151"/>
      <c r="T106" s="151">
        <f>SUM(SC_Calais_IP30:SC_Milbridge_IP30!T106)</f>
        <v>442</v>
      </c>
      <c r="U106" s="151"/>
      <c r="V106" s="151"/>
      <c r="W106" s="32">
        <f>SUM(SC_Calais_IP30:SC_Milbridge_IP30!W106)</f>
        <v>530</v>
      </c>
      <c r="X106" s="7" t="s">
        <v>0</v>
      </c>
    </row>
    <row r="107" spans="1:24" ht="11.25" customHeight="1" x14ac:dyDescent="0.2">
      <c r="A107" s="142" t="s">
        <v>0</v>
      </c>
      <c r="B107" s="142"/>
      <c r="C107" s="142" t="s">
        <v>26</v>
      </c>
      <c r="D107" s="142"/>
      <c r="E107" s="151">
        <f>SUM(SC_Calais_IP30:SC_Milbridge_IP30!E107)</f>
        <v>56</v>
      </c>
      <c r="F107" s="151"/>
      <c r="G107" s="151"/>
      <c r="H107" s="151"/>
      <c r="I107" s="151">
        <f>SUM(SC_Calais_IP30:SC_Milbridge_IP30!I107)</f>
        <v>125</v>
      </c>
      <c r="J107" s="151"/>
      <c r="K107" s="151">
        <f>SUM(SC_Calais_IP30:SC_Milbridge_IP30!K107)</f>
        <v>161</v>
      </c>
      <c r="L107" s="151"/>
      <c r="M107" s="151">
        <f>SUM(SC_Calais_IP30:SC_Milbridge_IP30!M107)</f>
        <v>152</v>
      </c>
      <c r="N107" s="151"/>
      <c r="O107" s="151"/>
      <c r="P107" s="151">
        <f>SUM(SC_Calais_IP30:SC_Milbridge_IP30!P107)</f>
        <v>248</v>
      </c>
      <c r="Q107" s="151"/>
      <c r="R107" s="151"/>
      <c r="S107" s="151"/>
      <c r="T107" s="151">
        <f>SUM(SC_Calais_IP30:SC_Milbridge_IP30!T107)</f>
        <v>352</v>
      </c>
      <c r="U107" s="151"/>
      <c r="V107" s="151"/>
      <c r="W107" s="32">
        <f>SUM(SC_Calais_IP30:SC_Milbridge_IP30!W107)</f>
        <v>278</v>
      </c>
      <c r="X107" s="11" t="s">
        <v>0</v>
      </c>
    </row>
    <row r="108" spans="1:24" ht="11.25" customHeight="1" x14ac:dyDescent="0.2">
      <c r="A108" s="143" t="s">
        <v>0</v>
      </c>
      <c r="B108" s="143"/>
      <c r="C108" s="143" t="s">
        <v>27</v>
      </c>
      <c r="D108" s="143"/>
      <c r="E108" s="151">
        <f>SUM(SC_Calais_IP30:SC_Milbridge_IP30!E108)</f>
        <v>42</v>
      </c>
      <c r="F108" s="151"/>
      <c r="G108" s="151"/>
      <c r="H108" s="151"/>
      <c r="I108" s="151">
        <f>SUM(SC_Calais_IP30:SC_Milbridge_IP30!I108)</f>
        <v>106</v>
      </c>
      <c r="J108" s="151"/>
      <c r="K108" s="151">
        <f>SUM(SC_Calais_IP30:SC_Milbridge_IP30!K108)</f>
        <v>166</v>
      </c>
      <c r="L108" s="151"/>
      <c r="M108" s="151">
        <f>SUM(SC_Calais_IP30:SC_Milbridge_IP30!M108)</f>
        <v>182</v>
      </c>
      <c r="N108" s="151"/>
      <c r="O108" s="151"/>
      <c r="P108" s="151">
        <f>SUM(SC_Calais_IP30:SC_Milbridge_IP30!P108)</f>
        <v>262</v>
      </c>
      <c r="Q108" s="151"/>
      <c r="R108" s="151"/>
      <c r="S108" s="151"/>
      <c r="T108" s="151">
        <f>SUM(SC_Calais_IP30:SC_Milbridge_IP30!T108)</f>
        <v>219</v>
      </c>
      <c r="U108" s="151"/>
      <c r="V108" s="151"/>
      <c r="W108" s="32">
        <f>SUM(SC_Calais_IP30:SC_Milbridge_IP30!W108)</f>
        <v>117</v>
      </c>
      <c r="X108" s="13" t="s">
        <v>0</v>
      </c>
    </row>
    <row r="109" spans="1:24" ht="11.25" customHeight="1" x14ac:dyDescent="0.2">
      <c r="A109" s="142" t="s">
        <v>0</v>
      </c>
      <c r="B109" s="142"/>
      <c r="C109" s="142" t="s">
        <v>28</v>
      </c>
      <c r="D109" s="142"/>
      <c r="E109" s="151">
        <f>SUM(SC_Calais_IP30:SC_Milbridge_IP30!E109)</f>
        <v>80</v>
      </c>
      <c r="F109" s="151"/>
      <c r="G109" s="151"/>
      <c r="H109" s="151"/>
      <c r="I109" s="151">
        <f>SUM(SC_Calais_IP30:SC_Milbridge_IP30!I109)</f>
        <v>272</v>
      </c>
      <c r="J109" s="151"/>
      <c r="K109" s="151">
        <f>SUM(SC_Calais_IP30:SC_Milbridge_IP30!K109)</f>
        <v>346</v>
      </c>
      <c r="L109" s="151"/>
      <c r="M109" s="151">
        <f>SUM(SC_Calais_IP30:SC_Milbridge_IP30!M109)</f>
        <v>511</v>
      </c>
      <c r="N109" s="151"/>
      <c r="O109" s="151"/>
      <c r="P109" s="151">
        <f>SUM(SC_Calais_IP30:SC_Milbridge_IP30!P109)</f>
        <v>548</v>
      </c>
      <c r="Q109" s="151"/>
      <c r="R109" s="151"/>
      <c r="S109" s="151"/>
      <c r="T109" s="151">
        <f>SUM(SC_Calais_IP30:SC_Milbridge_IP30!T109)</f>
        <v>454</v>
      </c>
      <c r="U109" s="151"/>
      <c r="V109" s="151"/>
      <c r="W109" s="32">
        <f>SUM(SC_Calais_IP30:SC_Milbridge_IP30!W109)</f>
        <v>131</v>
      </c>
      <c r="X109" s="11" t="s">
        <v>0</v>
      </c>
    </row>
    <row r="110" spans="1:24" ht="11.25" customHeight="1" x14ac:dyDescent="0.2">
      <c r="A110" s="143" t="s">
        <v>0</v>
      </c>
      <c r="B110" s="143"/>
      <c r="C110" s="143" t="s">
        <v>29</v>
      </c>
      <c r="D110" s="143"/>
      <c r="E110" s="151">
        <f>SUM(SC_Calais_IP30:SC_Milbridge_IP30!E110)</f>
        <v>25</v>
      </c>
      <c r="F110" s="151"/>
      <c r="G110" s="151"/>
      <c r="H110" s="151"/>
      <c r="I110" s="151">
        <f>SUM(SC_Calais_IP30:SC_Milbridge_IP30!I110)</f>
        <v>217</v>
      </c>
      <c r="J110" s="151"/>
      <c r="K110" s="151">
        <f>SUM(SC_Calais_IP30:SC_Milbridge_IP30!K110)</f>
        <v>258</v>
      </c>
      <c r="L110" s="151"/>
      <c r="M110" s="151">
        <f>SUM(SC_Calais_IP30:SC_Milbridge_IP30!M110)</f>
        <v>420</v>
      </c>
      <c r="N110" s="151"/>
      <c r="O110" s="151"/>
      <c r="P110" s="151">
        <f>SUM(SC_Calais_IP30:SC_Milbridge_IP30!P110)</f>
        <v>452</v>
      </c>
      <c r="Q110" s="151"/>
      <c r="R110" s="151"/>
      <c r="S110" s="151"/>
      <c r="T110" s="151">
        <f>SUM(SC_Calais_IP30:SC_Milbridge_IP30!T110)</f>
        <v>228</v>
      </c>
      <c r="U110" s="151"/>
      <c r="V110" s="151"/>
      <c r="W110" s="32">
        <f>SUM(SC_Calais_IP30:SC_Milbridge_IP30!W110)</f>
        <v>71</v>
      </c>
      <c r="X110" s="11" t="s">
        <v>0</v>
      </c>
    </row>
    <row r="111" spans="1:24" ht="11.25" customHeight="1" x14ac:dyDescent="0.2">
      <c r="A111" s="142" t="s">
        <v>0</v>
      </c>
      <c r="B111" s="142"/>
      <c r="C111" s="142" t="s">
        <v>30</v>
      </c>
      <c r="D111" s="142"/>
      <c r="E111" s="151">
        <f>SUM(SC_Calais_IP30:SC_Milbridge_IP30!E111)</f>
        <v>5</v>
      </c>
      <c r="F111" s="151"/>
      <c r="G111" s="151"/>
      <c r="H111" s="151"/>
      <c r="I111" s="151">
        <f>SUM(SC_Calais_IP30:SC_Milbridge_IP30!I111)</f>
        <v>56</v>
      </c>
      <c r="J111" s="151"/>
      <c r="K111" s="151">
        <f>SUM(SC_Calais_IP30:SC_Milbridge_IP30!K111)</f>
        <v>66</v>
      </c>
      <c r="L111" s="151"/>
      <c r="M111" s="151">
        <f>SUM(SC_Calais_IP30:SC_Milbridge_IP30!M111)</f>
        <v>155</v>
      </c>
      <c r="N111" s="151"/>
      <c r="O111" s="151"/>
      <c r="P111" s="151">
        <f>SUM(SC_Calais_IP30:SC_Milbridge_IP30!P111)</f>
        <v>212</v>
      </c>
      <c r="Q111" s="151"/>
      <c r="R111" s="151"/>
      <c r="S111" s="151"/>
      <c r="T111" s="151">
        <f>SUM(SC_Calais_IP30:SC_Milbridge_IP30!T111)</f>
        <v>149</v>
      </c>
      <c r="U111" s="151"/>
      <c r="V111" s="151"/>
      <c r="W111" s="32">
        <f>SUM(SC_Calais_IP30:SC_Milbridge_IP30!W111)</f>
        <v>29</v>
      </c>
      <c r="X111" s="11" t="s">
        <v>0</v>
      </c>
    </row>
    <row r="112" spans="1:24" ht="11.25" customHeight="1" x14ac:dyDescent="0.2">
      <c r="A112" s="143" t="s">
        <v>0</v>
      </c>
      <c r="B112" s="143"/>
      <c r="C112" s="143" t="s">
        <v>31</v>
      </c>
      <c r="D112" s="143"/>
      <c r="E112" s="151">
        <f>SUM(SC_Calais_IP30:SC_Milbridge_IP30!E112)</f>
        <v>0</v>
      </c>
      <c r="F112" s="151"/>
      <c r="G112" s="151"/>
      <c r="H112" s="151"/>
      <c r="I112" s="151">
        <f>SUM(SC_Calais_IP30:SC_Milbridge_IP30!I112)</f>
        <v>21</v>
      </c>
      <c r="J112" s="151"/>
      <c r="K112" s="151">
        <f>SUM(SC_Calais_IP30:SC_Milbridge_IP30!K112)</f>
        <v>43</v>
      </c>
      <c r="L112" s="151"/>
      <c r="M112" s="151">
        <f>SUM(SC_Calais_IP30:SC_Milbridge_IP30!M112)</f>
        <v>67</v>
      </c>
      <c r="N112" s="151"/>
      <c r="O112" s="151"/>
      <c r="P112" s="151">
        <f>SUM(SC_Calais_IP30:SC_Milbridge_IP30!P112)</f>
        <v>83</v>
      </c>
      <c r="Q112" s="151"/>
      <c r="R112" s="151"/>
      <c r="S112" s="151"/>
      <c r="T112" s="151">
        <f>SUM(SC_Calais_IP30:SC_Milbridge_IP30!T112)</f>
        <v>26</v>
      </c>
      <c r="U112" s="151"/>
      <c r="V112" s="151"/>
      <c r="W112" s="32">
        <f>SUM(SC_Calais_IP30:SC_Milbridge_IP30!W112)</f>
        <v>12</v>
      </c>
      <c r="X112" s="13" t="s">
        <v>0</v>
      </c>
    </row>
    <row r="113" spans="1:24" ht="11.25" customHeight="1" x14ac:dyDescent="0.2">
      <c r="A113" s="142" t="s">
        <v>0</v>
      </c>
      <c r="B113" s="142"/>
      <c r="C113" s="142" t="s">
        <v>32</v>
      </c>
      <c r="D113" s="142"/>
      <c r="E113" s="151">
        <f>SUM(SC_Calais_IP30:SC_Milbridge_IP30!E113)</f>
        <v>0</v>
      </c>
      <c r="F113" s="151"/>
      <c r="G113" s="151"/>
      <c r="H113" s="151"/>
      <c r="I113" s="151">
        <f>SUM(SC_Calais_IP30:SC_Milbridge_IP30!I113)</f>
        <v>14</v>
      </c>
      <c r="J113" s="151"/>
      <c r="K113" s="151">
        <f>SUM(SC_Calais_IP30:SC_Milbridge_IP30!K113)</f>
        <v>19</v>
      </c>
      <c r="L113" s="151"/>
      <c r="M113" s="151">
        <f>SUM(SC_Calais_IP30:SC_Milbridge_IP30!M113)</f>
        <v>26</v>
      </c>
      <c r="N113" s="151"/>
      <c r="O113" s="151"/>
      <c r="P113" s="151">
        <f>SUM(SC_Calais_IP30:SC_Milbridge_IP30!P113)</f>
        <v>18</v>
      </c>
      <c r="Q113" s="151"/>
      <c r="R113" s="151"/>
      <c r="S113" s="151"/>
      <c r="T113" s="151">
        <f>SUM(SC_Calais_IP30:SC_Milbridge_IP30!T113)</f>
        <v>11</v>
      </c>
      <c r="U113" s="151"/>
      <c r="V113" s="151"/>
      <c r="W113" s="32">
        <f>SUM(SC_Calais_IP30:SC_Milbridge_IP30!W113)</f>
        <v>1</v>
      </c>
      <c r="X113" s="11"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8" t="s">
        <v>0</v>
      </c>
      <c r="X114" s="13" t="s">
        <v>0</v>
      </c>
    </row>
    <row r="115" spans="1:24" ht="11.25" customHeight="1" x14ac:dyDescent="0.2">
      <c r="A115" s="142" t="s">
        <v>0</v>
      </c>
      <c r="B115" s="142"/>
      <c r="C115" s="142" t="s">
        <v>53</v>
      </c>
      <c r="D115" s="142"/>
      <c r="E115" s="145">
        <f>SUM(SC_Calais_IP30:SC_Milbridge_IP30!E115)/4</f>
        <v>34984.5</v>
      </c>
      <c r="F115" s="145"/>
      <c r="G115" s="145"/>
      <c r="H115" s="145"/>
      <c r="I115" s="145">
        <f>SUM(SC_Calais_IP30:SC_Milbridge_IP30!I115)/4</f>
        <v>53461.75</v>
      </c>
      <c r="J115" s="145"/>
      <c r="K115" s="145">
        <f>SUM(SC_Calais_IP30:SC_Milbridge_IP30!K115)/4</f>
        <v>51546.5</v>
      </c>
      <c r="L115" s="145"/>
      <c r="M115" s="145">
        <f>SUM(SC_Calais_IP30:SC_Milbridge_IP30!M115)/4</f>
        <v>58147</v>
      </c>
      <c r="N115" s="145"/>
      <c r="O115" s="145"/>
      <c r="P115" s="145">
        <f>SUM(SC_Calais_IP30:SC_Milbridge_IP30!P115)/4</f>
        <v>48625</v>
      </c>
      <c r="Q115" s="145"/>
      <c r="R115" s="145"/>
      <c r="S115" s="145"/>
      <c r="T115" s="145">
        <f>SUM(SC_Calais_IP30:SC_Milbridge_IP30!T115)/4</f>
        <v>33295.25</v>
      </c>
      <c r="U115" s="145"/>
      <c r="V115" s="145"/>
      <c r="W115" s="16">
        <f>SUM(SC_Calais_IP30:SC_Milbridge_IP30!W115)/4</f>
        <v>20104.5</v>
      </c>
      <c r="X115" s="4" t="s">
        <v>0</v>
      </c>
    </row>
    <row r="116" spans="1:24" ht="11.25" customHeight="1" x14ac:dyDescent="0.2">
      <c r="A116" s="143" t="s">
        <v>0</v>
      </c>
      <c r="B116" s="143"/>
      <c r="C116" s="143" t="s">
        <v>54</v>
      </c>
      <c r="D116" s="143"/>
      <c r="E116" s="145">
        <f>SUM(SC_Calais_IP30:SC_Milbridge_IP30!E116)/4</f>
        <v>40039.25</v>
      </c>
      <c r="F116" s="145"/>
      <c r="G116" s="145"/>
      <c r="H116" s="145"/>
      <c r="I116" s="145">
        <f>SUM(SC_Calais_IP30:SC_Milbridge_IP30!I116)/4</f>
        <v>59138.75</v>
      </c>
      <c r="J116" s="145"/>
      <c r="K116" s="145">
        <f>SUM(SC_Calais_IP30:SC_Milbridge_IP30!K116)/4</f>
        <v>58902</v>
      </c>
      <c r="L116" s="145"/>
      <c r="M116" s="145">
        <f>SUM(SC_Calais_IP30:SC_Milbridge_IP30!M116)/4</f>
        <v>64553.5</v>
      </c>
      <c r="N116" s="145"/>
      <c r="O116" s="145"/>
      <c r="P116" s="145">
        <f>SUM(SC_Calais_IP30:SC_Milbridge_IP30!P116)/4</f>
        <v>56084.5</v>
      </c>
      <c r="Q116" s="145"/>
      <c r="R116" s="145"/>
      <c r="S116" s="145"/>
      <c r="T116" s="145">
        <f>SUM(SC_Calais_IP30:SC_Milbridge_IP30!T116)/4</f>
        <v>44719.75</v>
      </c>
      <c r="U116" s="145"/>
      <c r="V116" s="145"/>
      <c r="W116" s="31">
        <f>SUM(SC_Calais_IP30:SC_Milbridge_IP30!W116)/4</f>
        <v>28487.75</v>
      </c>
      <c r="X116" s="17"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3" t="s">
        <v>51</v>
      </c>
      <c r="X118" s="18"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5" t="s">
        <v>23</v>
      </c>
      <c r="X119" s="11"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7" t="s">
        <v>0</v>
      </c>
      <c r="X120" s="13" t="s">
        <v>0</v>
      </c>
    </row>
    <row r="121" spans="1:24" ht="11.25" customHeight="1" x14ac:dyDescent="0.2">
      <c r="A121" s="142" t="s">
        <v>0</v>
      </c>
      <c r="B121" s="142"/>
      <c r="C121" s="142" t="s">
        <v>24</v>
      </c>
      <c r="D121" s="142"/>
      <c r="E121" s="141">
        <f>E105/E$103*100</f>
        <v>18.327974276527332</v>
      </c>
      <c r="F121" s="141"/>
      <c r="G121" s="141"/>
      <c r="H121" s="141"/>
      <c r="I121" s="141">
        <f>I105/I$103*100</f>
        <v>12.181303116147308</v>
      </c>
      <c r="J121" s="141"/>
      <c r="K121" s="141">
        <f>K105/K$103*100</f>
        <v>9.2399403874813721</v>
      </c>
      <c r="L121" s="141"/>
      <c r="M121" s="141">
        <f>M105/M$103*100</f>
        <v>10.8151305274374</v>
      </c>
      <c r="N121" s="141"/>
      <c r="O121" s="141"/>
      <c r="P121" s="141">
        <f>P105/P$103*100</f>
        <v>16.899224806201552</v>
      </c>
      <c r="Q121" s="141"/>
      <c r="R121" s="141"/>
      <c r="S121" s="141"/>
      <c r="T121" s="141">
        <f>T105/T$103*100</f>
        <v>19.616204690831555</v>
      </c>
      <c r="U121" s="141"/>
      <c r="V121" s="141"/>
      <c r="W121" s="14">
        <f>W105/W$103*100</f>
        <v>28.238182934315532</v>
      </c>
      <c r="X121" s="11" t="s">
        <v>0</v>
      </c>
    </row>
    <row r="122" spans="1:24" ht="11.25" customHeight="1" x14ac:dyDescent="0.2">
      <c r="A122" s="143" t="s">
        <v>0</v>
      </c>
      <c r="B122" s="143"/>
      <c r="C122" s="143" t="s">
        <v>25</v>
      </c>
      <c r="D122" s="143"/>
      <c r="E122" s="141">
        <f t="shared" ref="E122:E129" si="10">E106/E$103*100</f>
        <v>15.112540192926044</v>
      </c>
      <c r="F122" s="141"/>
      <c r="G122" s="141"/>
      <c r="H122" s="141"/>
      <c r="I122" s="141">
        <f t="shared" ref="I122:I129" si="11">I106/I$103*100</f>
        <v>11.048158640226628</v>
      </c>
      <c r="J122" s="141"/>
      <c r="K122" s="141">
        <f t="shared" ref="K122:K129" si="12">K106/K$103*100</f>
        <v>12.071535022354695</v>
      </c>
      <c r="L122" s="141"/>
      <c r="M122" s="141">
        <f t="shared" ref="M122:M129" si="13">M106/M$103*100</f>
        <v>8.5775173148641439</v>
      </c>
      <c r="N122" s="141"/>
      <c r="O122" s="141"/>
      <c r="P122" s="141">
        <f t="shared" ref="P122:P129" si="14">P106/P$103*100</f>
        <v>12.635658914728682</v>
      </c>
      <c r="Q122" s="141"/>
      <c r="R122" s="141"/>
      <c r="S122" s="141"/>
      <c r="T122" s="141">
        <f t="shared" ref="T122:T129" si="15">T106/T$103*100</f>
        <v>18.848614072494669</v>
      </c>
      <c r="U122" s="141"/>
      <c r="V122" s="141"/>
      <c r="W122" s="24">
        <f t="shared" ref="W122:W129" si="16">W106/W$103*100</f>
        <v>32.535297728667892</v>
      </c>
      <c r="X122" s="13" t="s">
        <v>0</v>
      </c>
    </row>
    <row r="123" spans="1:24" ht="11.25" customHeight="1" x14ac:dyDescent="0.2">
      <c r="A123" s="142" t="s">
        <v>0</v>
      </c>
      <c r="B123" s="142"/>
      <c r="C123" s="142" t="s">
        <v>26</v>
      </c>
      <c r="D123" s="142"/>
      <c r="E123" s="141">
        <f t="shared" si="10"/>
        <v>18.006430868167204</v>
      </c>
      <c r="F123" s="141"/>
      <c r="G123" s="141"/>
      <c r="H123" s="141"/>
      <c r="I123" s="141">
        <f t="shared" si="11"/>
        <v>11.803588290840414</v>
      </c>
      <c r="J123" s="141"/>
      <c r="K123" s="141">
        <f t="shared" si="12"/>
        <v>11.997019374068554</v>
      </c>
      <c r="L123" s="141"/>
      <c r="M123" s="141">
        <f t="shared" si="13"/>
        <v>8.0980287693127337</v>
      </c>
      <c r="N123" s="141"/>
      <c r="O123" s="141"/>
      <c r="P123" s="141">
        <f t="shared" si="14"/>
        <v>9.6124031007751931</v>
      </c>
      <c r="Q123" s="141"/>
      <c r="R123" s="141"/>
      <c r="S123" s="141"/>
      <c r="T123" s="141">
        <f t="shared" si="15"/>
        <v>15.010660980810234</v>
      </c>
      <c r="U123" s="141"/>
      <c r="V123" s="141"/>
      <c r="W123" s="24">
        <f t="shared" si="16"/>
        <v>17.065684468999386</v>
      </c>
      <c r="X123" s="11" t="s">
        <v>0</v>
      </c>
    </row>
    <row r="124" spans="1:24" ht="11.25" customHeight="1" x14ac:dyDescent="0.2">
      <c r="A124" s="143" t="s">
        <v>0</v>
      </c>
      <c r="B124" s="143"/>
      <c r="C124" s="143" t="s">
        <v>27</v>
      </c>
      <c r="D124" s="143"/>
      <c r="E124" s="141">
        <f t="shared" si="10"/>
        <v>13.504823151125404</v>
      </c>
      <c r="F124" s="141"/>
      <c r="G124" s="141"/>
      <c r="H124" s="141"/>
      <c r="I124" s="141">
        <f t="shared" si="11"/>
        <v>10.009442870632672</v>
      </c>
      <c r="J124" s="141"/>
      <c r="K124" s="141">
        <f t="shared" si="12"/>
        <v>12.369597615499254</v>
      </c>
      <c r="L124" s="141"/>
      <c r="M124" s="141">
        <f t="shared" si="13"/>
        <v>9.6963239211507712</v>
      </c>
      <c r="N124" s="141"/>
      <c r="O124" s="141"/>
      <c r="P124" s="141">
        <f t="shared" si="14"/>
        <v>10.155038759689923</v>
      </c>
      <c r="Q124" s="141"/>
      <c r="R124" s="141"/>
      <c r="S124" s="141"/>
      <c r="T124" s="141">
        <f t="shared" si="15"/>
        <v>9.3390191897654589</v>
      </c>
      <c r="U124" s="141"/>
      <c r="V124" s="141"/>
      <c r="W124" s="24">
        <f t="shared" si="16"/>
        <v>7.1823204419889501</v>
      </c>
      <c r="X124" s="13" t="s">
        <v>0</v>
      </c>
    </row>
    <row r="125" spans="1:24" ht="11.25" customHeight="1" x14ac:dyDescent="0.2">
      <c r="A125" s="142" t="s">
        <v>0</v>
      </c>
      <c r="B125" s="142"/>
      <c r="C125" s="142" t="s">
        <v>28</v>
      </c>
      <c r="D125" s="142"/>
      <c r="E125" s="141">
        <f t="shared" si="10"/>
        <v>25.723472668810288</v>
      </c>
      <c r="F125" s="141"/>
      <c r="G125" s="141"/>
      <c r="H125" s="141"/>
      <c r="I125" s="141">
        <f t="shared" si="11"/>
        <v>25.684608120868745</v>
      </c>
      <c r="J125" s="141"/>
      <c r="K125" s="141">
        <f t="shared" si="12"/>
        <v>25.782414307004469</v>
      </c>
      <c r="L125" s="141"/>
      <c r="M125" s="141">
        <f t="shared" si="13"/>
        <v>27.224294086307939</v>
      </c>
      <c r="N125" s="141"/>
      <c r="O125" s="141"/>
      <c r="P125" s="141">
        <f t="shared" si="14"/>
        <v>21.240310077519382</v>
      </c>
      <c r="Q125" s="141"/>
      <c r="R125" s="141"/>
      <c r="S125" s="141"/>
      <c r="T125" s="141">
        <f t="shared" si="15"/>
        <v>19.360341151385928</v>
      </c>
      <c r="U125" s="141"/>
      <c r="V125" s="141"/>
      <c r="W125" s="24">
        <f t="shared" si="16"/>
        <v>8.0417434008594224</v>
      </c>
      <c r="X125" s="11" t="s">
        <v>0</v>
      </c>
    </row>
    <row r="126" spans="1:24" ht="11.25" customHeight="1" x14ac:dyDescent="0.2">
      <c r="A126" s="143" t="s">
        <v>0</v>
      </c>
      <c r="B126" s="143"/>
      <c r="C126" s="143" t="s">
        <v>29</v>
      </c>
      <c r="D126" s="143"/>
      <c r="E126" s="141">
        <f t="shared" si="10"/>
        <v>8.0385852090032159</v>
      </c>
      <c r="F126" s="141"/>
      <c r="G126" s="141"/>
      <c r="H126" s="141"/>
      <c r="I126" s="141">
        <f t="shared" si="11"/>
        <v>20.49102927289896</v>
      </c>
      <c r="J126" s="141"/>
      <c r="K126" s="141">
        <f t="shared" si="12"/>
        <v>19.225037257824145</v>
      </c>
      <c r="L126" s="141"/>
      <c r="M126" s="141">
        <f t="shared" si="13"/>
        <v>22.37613212573255</v>
      </c>
      <c r="N126" s="141"/>
      <c r="O126" s="141"/>
      <c r="P126" s="141">
        <f t="shared" si="14"/>
        <v>17.519379844961243</v>
      </c>
      <c r="Q126" s="141"/>
      <c r="R126" s="141"/>
      <c r="S126" s="141"/>
      <c r="T126" s="141">
        <f t="shared" si="15"/>
        <v>9.7228144989339018</v>
      </c>
      <c r="U126" s="141"/>
      <c r="V126" s="141"/>
      <c r="W126" s="24">
        <f t="shared" si="16"/>
        <v>4.3585021485573971</v>
      </c>
      <c r="X126" s="13" t="s">
        <v>0</v>
      </c>
    </row>
    <row r="127" spans="1:24" ht="11.25" customHeight="1" x14ac:dyDescent="0.2">
      <c r="A127" s="142" t="s">
        <v>0</v>
      </c>
      <c r="B127" s="142"/>
      <c r="C127" s="142" t="s">
        <v>30</v>
      </c>
      <c r="D127" s="142"/>
      <c r="E127" s="141">
        <f t="shared" si="10"/>
        <v>1.607717041800643</v>
      </c>
      <c r="F127" s="141"/>
      <c r="G127" s="141"/>
      <c r="H127" s="141"/>
      <c r="I127" s="141">
        <f t="shared" si="11"/>
        <v>5.2880075542965059</v>
      </c>
      <c r="J127" s="141"/>
      <c r="K127" s="141">
        <f t="shared" si="12"/>
        <v>4.918032786885246</v>
      </c>
      <c r="L127" s="141"/>
      <c r="M127" s="141">
        <f t="shared" si="13"/>
        <v>8.2578582844965371</v>
      </c>
      <c r="N127" s="141"/>
      <c r="O127" s="141"/>
      <c r="P127" s="141">
        <f t="shared" si="14"/>
        <v>8.2170542635658919</v>
      </c>
      <c r="Q127" s="141"/>
      <c r="R127" s="141"/>
      <c r="S127" s="141"/>
      <c r="T127" s="141">
        <f t="shared" si="15"/>
        <v>6.3539445628997866</v>
      </c>
      <c r="U127" s="141"/>
      <c r="V127" s="141"/>
      <c r="W127" s="24">
        <f t="shared" si="16"/>
        <v>1.780233271945979</v>
      </c>
      <c r="X127" s="11" t="s">
        <v>0</v>
      </c>
    </row>
    <row r="128" spans="1:24" ht="11.25" customHeight="1" x14ac:dyDescent="0.2">
      <c r="A128" s="143" t="s">
        <v>0</v>
      </c>
      <c r="B128" s="143"/>
      <c r="C128" s="143" t="s">
        <v>31</v>
      </c>
      <c r="D128" s="143"/>
      <c r="E128" s="141">
        <f t="shared" si="10"/>
        <v>0</v>
      </c>
      <c r="F128" s="141"/>
      <c r="G128" s="141"/>
      <c r="H128" s="141"/>
      <c r="I128" s="141">
        <f t="shared" si="11"/>
        <v>1.9830028328611897</v>
      </c>
      <c r="J128" s="141"/>
      <c r="K128" s="141">
        <f t="shared" si="12"/>
        <v>3.2041728763040243</v>
      </c>
      <c r="L128" s="141"/>
      <c r="M128" s="141">
        <f t="shared" si="13"/>
        <v>3.5695258391049549</v>
      </c>
      <c r="N128" s="141"/>
      <c r="O128" s="141"/>
      <c r="P128" s="141">
        <f t="shared" si="14"/>
        <v>3.2170542635658919</v>
      </c>
      <c r="Q128" s="141"/>
      <c r="R128" s="141"/>
      <c r="S128" s="141"/>
      <c r="T128" s="141">
        <f t="shared" si="15"/>
        <v>1.1087420042643923</v>
      </c>
      <c r="U128" s="141"/>
      <c r="V128" s="141"/>
      <c r="W128" s="24">
        <f t="shared" si="16"/>
        <v>0.73664825046040516</v>
      </c>
      <c r="X128" s="13" t="s">
        <v>0</v>
      </c>
    </row>
    <row r="129" spans="1:24" ht="11.25" customHeight="1" x14ac:dyDescent="0.2">
      <c r="A129" s="142" t="s">
        <v>0</v>
      </c>
      <c r="B129" s="142"/>
      <c r="C129" s="142" t="s">
        <v>32</v>
      </c>
      <c r="D129" s="142"/>
      <c r="E129" s="141">
        <f t="shared" si="10"/>
        <v>0</v>
      </c>
      <c r="F129" s="141"/>
      <c r="G129" s="141"/>
      <c r="H129" s="141"/>
      <c r="I129" s="141">
        <f t="shared" si="11"/>
        <v>1.3220018885741265</v>
      </c>
      <c r="J129" s="141"/>
      <c r="K129" s="141">
        <f t="shared" si="12"/>
        <v>1.4157973174366618</v>
      </c>
      <c r="L129" s="141"/>
      <c r="M129" s="141">
        <f t="shared" si="13"/>
        <v>1.3851891315929674</v>
      </c>
      <c r="N129" s="141"/>
      <c r="O129" s="141"/>
      <c r="P129" s="141">
        <f t="shared" si="14"/>
        <v>0.69767441860465118</v>
      </c>
      <c r="Q129" s="141"/>
      <c r="R129" s="141"/>
      <c r="S129" s="141"/>
      <c r="T129" s="141">
        <f t="shared" si="15"/>
        <v>0.46908315565031983</v>
      </c>
      <c r="U129" s="141"/>
      <c r="V129" s="141"/>
      <c r="W129" s="24">
        <f t="shared" si="16"/>
        <v>6.1387354205033759E-2</v>
      </c>
      <c r="X129" s="4" t="s">
        <v>0</v>
      </c>
    </row>
    <row r="130" spans="1:24" ht="67.5" customHeight="1"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row>
    <row r="131" spans="1:24" ht="58.5" customHeight="1"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4"/>
      <c r="X131" s="111"/>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83</v>
      </c>
      <c r="K141" s="132"/>
      <c r="L141" s="132"/>
      <c r="M141" s="132"/>
      <c r="N141" s="132"/>
      <c r="O141" s="132"/>
      <c r="P141" s="132"/>
      <c r="Q141" s="132"/>
      <c r="R141" s="132"/>
      <c r="S141" s="135" t="s">
        <v>60</v>
      </c>
      <c r="T141" s="135"/>
      <c r="U141" s="135"/>
      <c r="V141" s="135"/>
      <c r="W141" s="135"/>
      <c r="X141" s="135"/>
    </row>
  </sheetData>
  <dataConsolidate>
    <dataRefs count="5">
      <dataRef ref="K11:W14" sheet="SC_Calais_IP30"/>
      <dataRef ref="K11:W14" sheet="SC_Eastport_IP30"/>
      <dataRef ref="K11:W14" sheet="SC_Machias_IP30"/>
      <dataRef ref="K11:W14" sheet="SC_Milbridge_IP30"/>
      <dataRef ref="K11:W14" sheet="SC_Summary_IP30"/>
    </dataRefs>
  </dataConsolidate>
  <mergeCells count="712">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A32:X32"/>
    <mergeCell ref="A33:X33"/>
    <mergeCell ref="A34:X34"/>
    <mergeCell ref="A35:X35"/>
    <mergeCell ref="A36:X36"/>
    <mergeCell ref="B37:X37"/>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B42:C42"/>
    <mergeCell ref="D42:I42"/>
    <mergeCell ref="J42:R42"/>
    <mergeCell ref="S42:X42"/>
    <mergeCell ref="B43:C43"/>
    <mergeCell ref="D43:I43"/>
    <mergeCell ref="S43:X43"/>
    <mergeCell ref="J43:R43"/>
    <mergeCell ref="A38:X38"/>
    <mergeCell ref="A39:X39"/>
    <mergeCell ref="A40:X40"/>
    <mergeCell ref="B41:C41"/>
    <mergeCell ref="D41:I41"/>
    <mergeCell ref="J41:X41"/>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A81:X81"/>
    <mergeCell ref="A82:X82"/>
    <mergeCell ref="A83:X83"/>
    <mergeCell ref="A84:X84"/>
    <mergeCell ref="A85:X85"/>
    <mergeCell ref="B86:X86"/>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B91:C91"/>
    <mergeCell ref="D91:I91"/>
    <mergeCell ref="J91:R91"/>
    <mergeCell ref="S91:X91"/>
    <mergeCell ref="B92:C92"/>
    <mergeCell ref="D92:I92"/>
    <mergeCell ref="S92:X92"/>
    <mergeCell ref="J92:R92"/>
    <mergeCell ref="A87:X87"/>
    <mergeCell ref="A88:X88"/>
    <mergeCell ref="A89:X89"/>
    <mergeCell ref="B90:C90"/>
    <mergeCell ref="D90:I90"/>
    <mergeCell ref="J90:X90"/>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A132:X132"/>
    <mergeCell ref="A133:X133"/>
    <mergeCell ref="A134:X134"/>
    <mergeCell ref="B135:X135"/>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B140:C140"/>
    <mergeCell ref="D140:I140"/>
    <mergeCell ref="J140:R140"/>
    <mergeCell ref="S140:X140"/>
    <mergeCell ref="B141:C141"/>
    <mergeCell ref="D141:I141"/>
    <mergeCell ref="S141:X141"/>
    <mergeCell ref="J141:R141"/>
    <mergeCell ref="A136:X136"/>
    <mergeCell ref="A137:X137"/>
    <mergeCell ref="A138:X138"/>
    <mergeCell ref="B139:C139"/>
    <mergeCell ref="D139:I139"/>
    <mergeCell ref="J139:X139"/>
  </mergeCells>
  <pageMargins left="0.21" right="0.23" top="0.19" bottom="0.09" header="0" footer="0"/>
  <pageSetup fitToHeight="0" orientation="portrait" horizontalDpi="300" verticalDpi="300" r:id="rId1"/>
  <rowBreaks count="3" manualBreakCount="3">
    <brk id="43" max="16383" man="1"/>
    <brk id="92" max="16383" man="1"/>
    <brk id="14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topLeftCell="A2" workbookViewId="0">
      <selection activeCell="A2" sqref="A2"/>
    </sheetView>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191</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192</v>
      </c>
      <c r="H5" s="134"/>
      <c r="I5" s="134"/>
      <c r="J5" s="134"/>
      <c r="K5" s="134"/>
      <c r="L5" s="134"/>
      <c r="M5" s="134"/>
      <c r="N5" s="134"/>
      <c r="O5" s="134"/>
      <c r="P5" s="134"/>
      <c r="Q5" s="134"/>
      <c r="R5" s="134"/>
      <c r="S5" s="134"/>
      <c r="T5" s="134"/>
      <c r="U5" s="154" t="s">
        <v>193</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194</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5291</v>
      </c>
      <c r="L11" s="151"/>
      <c r="M11" s="151"/>
      <c r="N11" s="151">
        <v>5320</v>
      </c>
      <c r="O11" s="151"/>
      <c r="P11" s="151"/>
      <c r="Q11" s="151"/>
      <c r="R11" s="151">
        <v>29</v>
      </c>
      <c r="S11" s="151"/>
      <c r="T11" s="151"/>
      <c r="U11" s="151"/>
      <c r="V11" s="167">
        <v>0.11</v>
      </c>
      <c r="W11" s="167"/>
      <c r="X11" s="41" t="s">
        <v>0</v>
      </c>
    </row>
    <row r="12" spans="1:24" ht="11.25" customHeight="1" x14ac:dyDescent="0.2">
      <c r="A12" s="143" t="s">
        <v>0</v>
      </c>
      <c r="B12" s="143"/>
      <c r="C12" s="169" t="s">
        <v>14</v>
      </c>
      <c r="D12" s="169"/>
      <c r="E12" s="169"/>
      <c r="F12" s="143" t="s">
        <v>0</v>
      </c>
      <c r="G12" s="143"/>
      <c r="H12" s="150" t="s">
        <v>0</v>
      </c>
      <c r="I12" s="150"/>
      <c r="J12" s="150"/>
      <c r="K12" s="171">
        <v>2261</v>
      </c>
      <c r="L12" s="171"/>
      <c r="M12" s="171"/>
      <c r="N12" s="171">
        <v>2285</v>
      </c>
      <c r="O12" s="171"/>
      <c r="P12" s="171"/>
      <c r="Q12" s="171"/>
      <c r="R12" s="171">
        <v>24</v>
      </c>
      <c r="S12" s="171"/>
      <c r="T12" s="171"/>
      <c r="U12" s="171"/>
      <c r="V12" s="174">
        <v>0.21</v>
      </c>
      <c r="W12" s="174"/>
      <c r="X12" s="43" t="s">
        <v>0</v>
      </c>
    </row>
    <row r="13" spans="1:24" ht="11.25" customHeight="1" x14ac:dyDescent="0.2">
      <c r="A13" s="142" t="s">
        <v>0</v>
      </c>
      <c r="B13" s="142"/>
      <c r="C13" s="164" t="s">
        <v>15</v>
      </c>
      <c r="D13" s="164"/>
      <c r="E13" s="164"/>
      <c r="F13" s="142" t="s">
        <v>0</v>
      </c>
      <c r="G13" s="142"/>
      <c r="H13" s="144" t="s">
        <v>0</v>
      </c>
      <c r="I13" s="144"/>
      <c r="J13" s="144"/>
      <c r="K13" s="172">
        <v>45.8</v>
      </c>
      <c r="L13" s="172"/>
      <c r="M13" s="172"/>
      <c r="N13" s="172">
        <v>47.1</v>
      </c>
      <c r="O13" s="172"/>
      <c r="P13" s="172"/>
      <c r="Q13" s="172"/>
      <c r="R13" s="172">
        <v>1.3</v>
      </c>
      <c r="S13" s="172"/>
      <c r="T13" s="172"/>
      <c r="U13" s="172"/>
      <c r="V13" s="167">
        <v>0.56000000000000005</v>
      </c>
      <c r="W13" s="167"/>
      <c r="X13" s="41" t="s">
        <v>0</v>
      </c>
    </row>
    <row r="14" spans="1:24" ht="11.25" customHeight="1" x14ac:dyDescent="0.2">
      <c r="A14" s="143" t="s">
        <v>0</v>
      </c>
      <c r="B14" s="143"/>
      <c r="C14" s="169" t="s">
        <v>16</v>
      </c>
      <c r="D14" s="169"/>
      <c r="E14" s="169"/>
      <c r="F14" s="143" t="s">
        <v>0</v>
      </c>
      <c r="G14" s="143"/>
      <c r="H14" s="150" t="s">
        <v>0</v>
      </c>
      <c r="I14" s="150"/>
      <c r="J14" s="150"/>
      <c r="K14" s="166">
        <v>2.3199999999999998</v>
      </c>
      <c r="L14" s="166"/>
      <c r="M14" s="166"/>
      <c r="N14" s="166">
        <v>2.2999999999999998</v>
      </c>
      <c r="O14" s="166"/>
      <c r="P14" s="166"/>
      <c r="Q14" s="166"/>
      <c r="R14" s="168">
        <v>-0.02</v>
      </c>
      <c r="S14" s="168"/>
      <c r="T14" s="168"/>
      <c r="U14" s="168"/>
      <c r="V14" s="174">
        <v>-0.17</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2261</v>
      </c>
      <c r="N18" s="151"/>
      <c r="O18" s="151"/>
      <c r="P18" s="144" t="s">
        <v>23</v>
      </c>
      <c r="Q18" s="144"/>
      <c r="R18" s="144"/>
      <c r="S18" s="144"/>
      <c r="T18" s="151">
        <v>2285</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340</v>
      </c>
      <c r="N19" s="171"/>
      <c r="O19" s="171"/>
      <c r="P19" s="163">
        <v>15</v>
      </c>
      <c r="Q19" s="163"/>
      <c r="R19" s="163"/>
      <c r="S19" s="163"/>
      <c r="T19" s="171">
        <v>321</v>
      </c>
      <c r="U19" s="171"/>
      <c r="V19" s="171"/>
      <c r="W19" s="47">
        <v>14</v>
      </c>
      <c r="X19" s="48" t="s">
        <v>0</v>
      </c>
    </row>
    <row r="20" spans="1:24" ht="10.5" customHeight="1" x14ac:dyDescent="0.2">
      <c r="A20" s="142" t="s">
        <v>0</v>
      </c>
      <c r="B20" s="142"/>
      <c r="C20" s="161" t="s">
        <v>25</v>
      </c>
      <c r="D20" s="161"/>
      <c r="E20" s="161"/>
      <c r="F20" s="161"/>
      <c r="G20" s="161"/>
      <c r="H20" s="161"/>
      <c r="I20" s="144" t="s">
        <v>0</v>
      </c>
      <c r="J20" s="144"/>
      <c r="K20" s="144" t="s">
        <v>0</v>
      </c>
      <c r="L20" s="144"/>
      <c r="M20" s="151">
        <v>344</v>
      </c>
      <c r="N20" s="151"/>
      <c r="O20" s="151"/>
      <c r="P20" s="141">
        <v>15.2</v>
      </c>
      <c r="Q20" s="141"/>
      <c r="R20" s="141"/>
      <c r="S20" s="141"/>
      <c r="T20" s="151">
        <v>337</v>
      </c>
      <c r="U20" s="151"/>
      <c r="V20" s="151"/>
      <c r="W20" s="49">
        <v>14.7</v>
      </c>
      <c r="X20" s="38" t="s">
        <v>0</v>
      </c>
    </row>
    <row r="21" spans="1:24" ht="10.5" customHeight="1" x14ac:dyDescent="0.2">
      <c r="A21" s="143" t="s">
        <v>0</v>
      </c>
      <c r="B21" s="143"/>
      <c r="C21" s="159" t="s">
        <v>26</v>
      </c>
      <c r="D21" s="159"/>
      <c r="E21" s="159"/>
      <c r="F21" s="159"/>
      <c r="G21" s="159"/>
      <c r="H21" s="159"/>
      <c r="I21" s="150" t="s">
        <v>0</v>
      </c>
      <c r="J21" s="150"/>
      <c r="K21" s="150" t="s">
        <v>0</v>
      </c>
      <c r="L21" s="150"/>
      <c r="M21" s="171">
        <v>310</v>
      </c>
      <c r="N21" s="171"/>
      <c r="O21" s="171"/>
      <c r="P21" s="163">
        <v>13.7</v>
      </c>
      <c r="Q21" s="163"/>
      <c r="R21" s="163"/>
      <c r="S21" s="163"/>
      <c r="T21" s="171">
        <v>254</v>
      </c>
      <c r="U21" s="171"/>
      <c r="V21" s="171"/>
      <c r="W21" s="47">
        <v>11.1</v>
      </c>
      <c r="X21" s="43" t="s">
        <v>0</v>
      </c>
    </row>
    <row r="22" spans="1:24" ht="11.25" customHeight="1" x14ac:dyDescent="0.2">
      <c r="A22" s="142" t="s">
        <v>0</v>
      </c>
      <c r="B22" s="142"/>
      <c r="C22" s="161" t="s">
        <v>27</v>
      </c>
      <c r="D22" s="161"/>
      <c r="E22" s="161"/>
      <c r="F22" s="161"/>
      <c r="G22" s="161"/>
      <c r="H22" s="161"/>
      <c r="I22" s="144" t="s">
        <v>0</v>
      </c>
      <c r="J22" s="144"/>
      <c r="K22" s="144" t="s">
        <v>0</v>
      </c>
      <c r="L22" s="144"/>
      <c r="M22" s="151">
        <v>348</v>
      </c>
      <c r="N22" s="151"/>
      <c r="O22" s="151"/>
      <c r="P22" s="141">
        <v>15.4</v>
      </c>
      <c r="Q22" s="141"/>
      <c r="R22" s="141"/>
      <c r="S22" s="141"/>
      <c r="T22" s="151">
        <v>205</v>
      </c>
      <c r="U22" s="151"/>
      <c r="V22" s="151"/>
      <c r="W22" s="49">
        <v>9</v>
      </c>
      <c r="X22" s="38" t="s">
        <v>0</v>
      </c>
    </row>
    <row r="23" spans="1:24" ht="11.25" customHeight="1" x14ac:dyDescent="0.2">
      <c r="A23" s="143" t="s">
        <v>0</v>
      </c>
      <c r="B23" s="143"/>
      <c r="C23" s="159" t="s">
        <v>28</v>
      </c>
      <c r="D23" s="159"/>
      <c r="E23" s="159"/>
      <c r="F23" s="159"/>
      <c r="G23" s="159"/>
      <c r="H23" s="159"/>
      <c r="I23" s="150" t="s">
        <v>0</v>
      </c>
      <c r="J23" s="150"/>
      <c r="K23" s="150" t="s">
        <v>0</v>
      </c>
      <c r="L23" s="150"/>
      <c r="M23" s="171">
        <v>544</v>
      </c>
      <c r="N23" s="171"/>
      <c r="O23" s="171"/>
      <c r="P23" s="163">
        <v>24.1</v>
      </c>
      <c r="Q23" s="163"/>
      <c r="R23" s="163"/>
      <c r="S23" s="163"/>
      <c r="T23" s="171">
        <v>657</v>
      </c>
      <c r="U23" s="171"/>
      <c r="V23" s="171"/>
      <c r="W23" s="47">
        <v>28.8</v>
      </c>
      <c r="X23" s="48" t="s">
        <v>0</v>
      </c>
    </row>
    <row r="24" spans="1:24" ht="11.25" customHeight="1" x14ac:dyDescent="0.2">
      <c r="A24" s="142" t="s">
        <v>0</v>
      </c>
      <c r="B24" s="142"/>
      <c r="C24" s="161" t="s">
        <v>29</v>
      </c>
      <c r="D24" s="161"/>
      <c r="E24" s="161"/>
      <c r="F24" s="161"/>
      <c r="G24" s="161"/>
      <c r="H24" s="161"/>
      <c r="I24" s="144" t="s">
        <v>0</v>
      </c>
      <c r="J24" s="144"/>
      <c r="K24" s="144" t="s">
        <v>0</v>
      </c>
      <c r="L24" s="144"/>
      <c r="M24" s="151">
        <v>210</v>
      </c>
      <c r="N24" s="151"/>
      <c r="O24" s="151"/>
      <c r="P24" s="141">
        <v>9.3000000000000007</v>
      </c>
      <c r="Q24" s="141"/>
      <c r="R24" s="141"/>
      <c r="S24" s="141"/>
      <c r="T24" s="151">
        <v>321</v>
      </c>
      <c r="U24" s="151"/>
      <c r="V24" s="151"/>
      <c r="W24" s="49">
        <v>14</v>
      </c>
      <c r="X24" s="38" t="s">
        <v>0</v>
      </c>
    </row>
    <row r="25" spans="1:24" ht="11.25" customHeight="1" x14ac:dyDescent="0.2">
      <c r="A25" s="143" t="s">
        <v>0</v>
      </c>
      <c r="B25" s="143"/>
      <c r="C25" s="159" t="s">
        <v>30</v>
      </c>
      <c r="D25" s="159"/>
      <c r="E25" s="159"/>
      <c r="F25" s="159"/>
      <c r="G25" s="159"/>
      <c r="H25" s="159"/>
      <c r="I25" s="150" t="s">
        <v>0</v>
      </c>
      <c r="J25" s="150"/>
      <c r="K25" s="150" t="s">
        <v>0</v>
      </c>
      <c r="L25" s="150"/>
      <c r="M25" s="171">
        <v>131</v>
      </c>
      <c r="N25" s="171"/>
      <c r="O25" s="171"/>
      <c r="P25" s="163">
        <v>5.8</v>
      </c>
      <c r="Q25" s="163"/>
      <c r="R25" s="163"/>
      <c r="S25" s="163"/>
      <c r="T25" s="171">
        <v>148</v>
      </c>
      <c r="U25" s="171"/>
      <c r="V25" s="171"/>
      <c r="W25" s="47">
        <v>6.5</v>
      </c>
      <c r="X25" s="48" t="s">
        <v>0</v>
      </c>
    </row>
    <row r="26" spans="1:24" ht="11.25" customHeight="1" x14ac:dyDescent="0.2">
      <c r="A26" s="142" t="s">
        <v>0</v>
      </c>
      <c r="B26" s="142"/>
      <c r="C26" s="161" t="s">
        <v>31</v>
      </c>
      <c r="D26" s="161"/>
      <c r="E26" s="161"/>
      <c r="F26" s="161"/>
      <c r="G26" s="161"/>
      <c r="H26" s="161"/>
      <c r="I26" s="144" t="s">
        <v>0</v>
      </c>
      <c r="J26" s="144"/>
      <c r="K26" s="144" t="s">
        <v>0</v>
      </c>
      <c r="L26" s="144"/>
      <c r="M26" s="151">
        <v>29</v>
      </c>
      <c r="N26" s="151"/>
      <c r="O26" s="151"/>
      <c r="P26" s="141">
        <v>1.3</v>
      </c>
      <c r="Q26" s="141"/>
      <c r="R26" s="141"/>
      <c r="S26" s="141"/>
      <c r="T26" s="151">
        <v>37</v>
      </c>
      <c r="U26" s="151"/>
      <c r="V26" s="151"/>
      <c r="W26" s="49">
        <v>1.6</v>
      </c>
      <c r="X26" s="38" t="s">
        <v>0</v>
      </c>
    </row>
    <row r="27" spans="1:24" ht="11.25" customHeight="1" x14ac:dyDescent="0.2">
      <c r="A27" s="143" t="s">
        <v>0</v>
      </c>
      <c r="B27" s="143"/>
      <c r="C27" s="159" t="s">
        <v>32</v>
      </c>
      <c r="D27" s="159"/>
      <c r="E27" s="159"/>
      <c r="F27" s="159"/>
      <c r="G27" s="159"/>
      <c r="H27" s="159"/>
      <c r="I27" s="150" t="s">
        <v>0</v>
      </c>
      <c r="J27" s="150"/>
      <c r="K27" s="150" t="s">
        <v>0</v>
      </c>
      <c r="L27" s="150"/>
      <c r="M27" s="171">
        <v>5</v>
      </c>
      <c r="N27" s="171"/>
      <c r="O27" s="171"/>
      <c r="P27" s="163">
        <v>0.2</v>
      </c>
      <c r="Q27" s="163"/>
      <c r="R27" s="163"/>
      <c r="S27" s="163"/>
      <c r="T27" s="171">
        <v>5</v>
      </c>
      <c r="U27" s="171"/>
      <c r="V27" s="171"/>
      <c r="W27" s="47">
        <v>0.2</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39724</v>
      </c>
      <c r="N29" s="157"/>
      <c r="O29" s="157"/>
      <c r="P29" s="150" t="s">
        <v>0</v>
      </c>
      <c r="Q29" s="150"/>
      <c r="R29" s="150"/>
      <c r="S29" s="150"/>
      <c r="T29" s="157">
        <v>50544</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48065</v>
      </c>
      <c r="N30" s="145"/>
      <c r="O30" s="145"/>
      <c r="P30" s="144" t="s">
        <v>0</v>
      </c>
      <c r="Q30" s="144"/>
      <c r="R30" s="144"/>
      <c r="S30" s="144"/>
      <c r="T30" s="145">
        <v>53030</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21013</v>
      </c>
      <c r="N31" s="157"/>
      <c r="O31" s="157"/>
      <c r="P31" s="150" t="s">
        <v>0</v>
      </c>
      <c r="Q31" s="150"/>
      <c r="R31" s="150"/>
      <c r="S31" s="150"/>
      <c r="T31" s="157">
        <v>23287</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191</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192</v>
      </c>
      <c r="H48" s="134"/>
      <c r="I48" s="134"/>
      <c r="J48" s="134"/>
      <c r="K48" s="134"/>
      <c r="L48" s="134"/>
      <c r="M48" s="134"/>
      <c r="N48" s="134"/>
      <c r="O48" s="134"/>
      <c r="P48" s="134"/>
      <c r="Q48" s="134"/>
      <c r="R48" s="134"/>
      <c r="S48" s="134"/>
      <c r="T48" s="134"/>
      <c r="U48" s="154" t="s">
        <v>193</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194</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65</v>
      </c>
      <c r="F54" s="151"/>
      <c r="G54" s="151"/>
      <c r="H54" s="151"/>
      <c r="I54" s="151">
        <v>233</v>
      </c>
      <c r="J54" s="151"/>
      <c r="K54" s="151">
        <v>291</v>
      </c>
      <c r="L54" s="151"/>
      <c r="M54" s="151">
        <v>455</v>
      </c>
      <c r="N54" s="151"/>
      <c r="O54" s="151"/>
      <c r="P54" s="151">
        <v>522</v>
      </c>
      <c r="Q54" s="151"/>
      <c r="R54" s="151"/>
      <c r="S54" s="151"/>
      <c r="T54" s="151">
        <v>380</v>
      </c>
      <c r="U54" s="151"/>
      <c r="V54" s="151"/>
      <c r="W54" s="52">
        <v>316</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16</v>
      </c>
      <c r="F56" s="151"/>
      <c r="G56" s="151"/>
      <c r="H56" s="151"/>
      <c r="I56" s="151">
        <v>25</v>
      </c>
      <c r="J56" s="151"/>
      <c r="K56" s="151">
        <v>26</v>
      </c>
      <c r="L56" s="151"/>
      <c r="M56" s="151">
        <v>55</v>
      </c>
      <c r="N56" s="151"/>
      <c r="O56" s="151"/>
      <c r="P56" s="151">
        <v>83</v>
      </c>
      <c r="Q56" s="151"/>
      <c r="R56" s="151"/>
      <c r="S56" s="151"/>
      <c r="T56" s="151">
        <v>58</v>
      </c>
      <c r="U56" s="151"/>
      <c r="V56" s="151"/>
      <c r="W56" s="52">
        <v>76</v>
      </c>
      <c r="X56" s="38" t="s">
        <v>0</v>
      </c>
    </row>
    <row r="57" spans="1:24" ht="10.5" customHeight="1" x14ac:dyDescent="0.2">
      <c r="A57" s="143" t="s">
        <v>0</v>
      </c>
      <c r="B57" s="143"/>
      <c r="C57" s="143" t="s">
        <v>25</v>
      </c>
      <c r="D57" s="143"/>
      <c r="E57" s="171">
        <v>7</v>
      </c>
      <c r="F57" s="171"/>
      <c r="G57" s="171"/>
      <c r="H57" s="171"/>
      <c r="I57" s="171">
        <v>29</v>
      </c>
      <c r="J57" s="171"/>
      <c r="K57" s="171">
        <v>34</v>
      </c>
      <c r="L57" s="171"/>
      <c r="M57" s="171">
        <v>45</v>
      </c>
      <c r="N57" s="171"/>
      <c r="O57" s="171"/>
      <c r="P57" s="171">
        <v>69</v>
      </c>
      <c r="Q57" s="171"/>
      <c r="R57" s="171"/>
      <c r="S57" s="171"/>
      <c r="T57" s="171">
        <v>59</v>
      </c>
      <c r="U57" s="171"/>
      <c r="V57" s="171"/>
      <c r="W57" s="54">
        <v>102</v>
      </c>
      <c r="X57" s="43" t="s">
        <v>0</v>
      </c>
    </row>
    <row r="58" spans="1:24" ht="11.25" customHeight="1" x14ac:dyDescent="0.2">
      <c r="A58" s="142" t="s">
        <v>0</v>
      </c>
      <c r="B58" s="142"/>
      <c r="C58" s="142" t="s">
        <v>26</v>
      </c>
      <c r="D58" s="142"/>
      <c r="E58" s="151">
        <v>10</v>
      </c>
      <c r="F58" s="151"/>
      <c r="G58" s="151"/>
      <c r="H58" s="151"/>
      <c r="I58" s="151">
        <v>36</v>
      </c>
      <c r="J58" s="151"/>
      <c r="K58" s="151">
        <v>37</v>
      </c>
      <c r="L58" s="151"/>
      <c r="M58" s="151">
        <v>49</v>
      </c>
      <c r="N58" s="151"/>
      <c r="O58" s="151"/>
      <c r="P58" s="151">
        <v>60</v>
      </c>
      <c r="Q58" s="151"/>
      <c r="R58" s="151"/>
      <c r="S58" s="151"/>
      <c r="T58" s="151">
        <v>74</v>
      </c>
      <c r="U58" s="151"/>
      <c r="V58" s="151"/>
      <c r="W58" s="52">
        <v>44</v>
      </c>
      <c r="X58" s="38" t="s">
        <v>0</v>
      </c>
    </row>
    <row r="59" spans="1:24" ht="11.25" customHeight="1" x14ac:dyDescent="0.2">
      <c r="A59" s="143" t="s">
        <v>0</v>
      </c>
      <c r="B59" s="143"/>
      <c r="C59" s="143" t="s">
        <v>27</v>
      </c>
      <c r="D59" s="143"/>
      <c r="E59" s="171">
        <v>12</v>
      </c>
      <c r="F59" s="171"/>
      <c r="G59" s="171"/>
      <c r="H59" s="171"/>
      <c r="I59" s="171">
        <v>34</v>
      </c>
      <c r="J59" s="171"/>
      <c r="K59" s="171">
        <v>52</v>
      </c>
      <c r="L59" s="171"/>
      <c r="M59" s="171">
        <v>71</v>
      </c>
      <c r="N59" s="171"/>
      <c r="O59" s="171"/>
      <c r="P59" s="171">
        <v>84</v>
      </c>
      <c r="Q59" s="171"/>
      <c r="R59" s="171"/>
      <c r="S59" s="171"/>
      <c r="T59" s="171">
        <v>55</v>
      </c>
      <c r="U59" s="171"/>
      <c r="V59" s="171"/>
      <c r="W59" s="54">
        <v>40</v>
      </c>
      <c r="X59" s="48" t="s">
        <v>0</v>
      </c>
    </row>
    <row r="60" spans="1:24" ht="11.25" customHeight="1" x14ac:dyDescent="0.2">
      <c r="A60" s="142" t="s">
        <v>0</v>
      </c>
      <c r="B60" s="142"/>
      <c r="C60" s="142" t="s">
        <v>28</v>
      </c>
      <c r="D60" s="142"/>
      <c r="E60" s="151">
        <v>14</v>
      </c>
      <c r="F60" s="151"/>
      <c r="G60" s="151"/>
      <c r="H60" s="151"/>
      <c r="I60" s="151">
        <v>60</v>
      </c>
      <c r="J60" s="151"/>
      <c r="K60" s="151">
        <v>85</v>
      </c>
      <c r="L60" s="151"/>
      <c r="M60" s="151">
        <v>130</v>
      </c>
      <c r="N60" s="151"/>
      <c r="O60" s="151"/>
      <c r="P60" s="151">
        <v>127</v>
      </c>
      <c r="Q60" s="151"/>
      <c r="R60" s="151"/>
      <c r="S60" s="151"/>
      <c r="T60" s="151">
        <v>89</v>
      </c>
      <c r="U60" s="151"/>
      <c r="V60" s="151"/>
      <c r="W60" s="52">
        <v>38</v>
      </c>
      <c r="X60" s="38" t="s">
        <v>0</v>
      </c>
    </row>
    <row r="61" spans="1:24" ht="11.25" customHeight="1" x14ac:dyDescent="0.2">
      <c r="A61" s="143" t="s">
        <v>0</v>
      </c>
      <c r="B61" s="143"/>
      <c r="C61" s="143" t="s">
        <v>29</v>
      </c>
      <c r="D61" s="143"/>
      <c r="E61" s="171">
        <v>4</v>
      </c>
      <c r="F61" s="171"/>
      <c r="G61" s="171"/>
      <c r="H61" s="171"/>
      <c r="I61" s="171">
        <v>31</v>
      </c>
      <c r="J61" s="171"/>
      <c r="K61" s="171">
        <v>35</v>
      </c>
      <c r="L61" s="171"/>
      <c r="M61" s="171">
        <v>59</v>
      </c>
      <c r="N61" s="171"/>
      <c r="O61" s="171"/>
      <c r="P61" s="171">
        <v>53</v>
      </c>
      <c r="Q61" s="171"/>
      <c r="R61" s="171"/>
      <c r="S61" s="171"/>
      <c r="T61" s="171">
        <v>20</v>
      </c>
      <c r="U61" s="171"/>
      <c r="V61" s="171"/>
      <c r="W61" s="54">
        <v>8</v>
      </c>
      <c r="X61" s="38" t="s">
        <v>0</v>
      </c>
    </row>
    <row r="62" spans="1:24" ht="11.25" customHeight="1" x14ac:dyDescent="0.2">
      <c r="A62" s="142" t="s">
        <v>0</v>
      </c>
      <c r="B62" s="142"/>
      <c r="C62" s="142" t="s">
        <v>30</v>
      </c>
      <c r="D62" s="142"/>
      <c r="E62" s="151">
        <v>2</v>
      </c>
      <c r="F62" s="151"/>
      <c r="G62" s="151"/>
      <c r="H62" s="151"/>
      <c r="I62" s="151">
        <v>16</v>
      </c>
      <c r="J62" s="151"/>
      <c r="K62" s="151">
        <v>13</v>
      </c>
      <c r="L62" s="151"/>
      <c r="M62" s="151">
        <v>37</v>
      </c>
      <c r="N62" s="151"/>
      <c r="O62" s="151"/>
      <c r="P62" s="151">
        <v>33</v>
      </c>
      <c r="Q62" s="151"/>
      <c r="R62" s="151"/>
      <c r="S62" s="151"/>
      <c r="T62" s="151">
        <v>23</v>
      </c>
      <c r="U62" s="151"/>
      <c r="V62" s="151"/>
      <c r="W62" s="52">
        <v>7</v>
      </c>
      <c r="X62" s="38" t="s">
        <v>0</v>
      </c>
    </row>
    <row r="63" spans="1:24" ht="11.25" customHeight="1" x14ac:dyDescent="0.2">
      <c r="A63" s="143" t="s">
        <v>0</v>
      </c>
      <c r="B63" s="143"/>
      <c r="C63" s="143" t="s">
        <v>31</v>
      </c>
      <c r="D63" s="143"/>
      <c r="E63" s="171">
        <v>0</v>
      </c>
      <c r="F63" s="171"/>
      <c r="G63" s="171"/>
      <c r="H63" s="171"/>
      <c r="I63" s="171">
        <v>1</v>
      </c>
      <c r="J63" s="171"/>
      <c r="K63" s="171">
        <v>8</v>
      </c>
      <c r="L63" s="171"/>
      <c r="M63" s="171">
        <v>7</v>
      </c>
      <c r="N63" s="171"/>
      <c r="O63" s="171"/>
      <c r="P63" s="171">
        <v>13</v>
      </c>
      <c r="Q63" s="171"/>
      <c r="R63" s="171"/>
      <c r="S63" s="171"/>
      <c r="T63" s="171">
        <v>1</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1</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34335</v>
      </c>
      <c r="F66" s="145"/>
      <c r="G66" s="145"/>
      <c r="H66" s="145"/>
      <c r="I66" s="145">
        <v>45815</v>
      </c>
      <c r="J66" s="145"/>
      <c r="K66" s="145">
        <v>48628</v>
      </c>
      <c r="L66" s="145"/>
      <c r="M66" s="145">
        <v>50823</v>
      </c>
      <c r="N66" s="145"/>
      <c r="O66" s="145"/>
      <c r="P66" s="145">
        <v>42501</v>
      </c>
      <c r="Q66" s="145"/>
      <c r="R66" s="145"/>
      <c r="S66" s="145"/>
      <c r="T66" s="145">
        <v>34719</v>
      </c>
      <c r="U66" s="145"/>
      <c r="V66" s="145"/>
      <c r="W66" s="53">
        <v>22064</v>
      </c>
      <c r="X66" s="41" t="s">
        <v>0</v>
      </c>
    </row>
    <row r="67" spans="1:24" ht="11.25" customHeight="1" x14ac:dyDescent="0.2">
      <c r="A67" s="143" t="s">
        <v>0</v>
      </c>
      <c r="B67" s="143"/>
      <c r="C67" s="143" t="s">
        <v>54</v>
      </c>
      <c r="D67" s="143"/>
      <c r="E67" s="157">
        <v>38515</v>
      </c>
      <c r="F67" s="157"/>
      <c r="G67" s="157"/>
      <c r="H67" s="157"/>
      <c r="I67" s="157">
        <v>52218</v>
      </c>
      <c r="J67" s="157"/>
      <c r="K67" s="145">
        <v>54399</v>
      </c>
      <c r="L67" s="145"/>
      <c r="M67" s="157">
        <v>55865</v>
      </c>
      <c r="N67" s="157"/>
      <c r="O67" s="157"/>
      <c r="P67" s="157">
        <v>50435</v>
      </c>
      <c r="Q67" s="157"/>
      <c r="R67" s="157"/>
      <c r="S67" s="157"/>
      <c r="T67" s="157">
        <v>43679</v>
      </c>
      <c r="U67" s="157"/>
      <c r="V67" s="157"/>
      <c r="W67" s="55">
        <v>31209</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24.6</v>
      </c>
      <c r="F72" s="141"/>
      <c r="G72" s="141"/>
      <c r="H72" s="141"/>
      <c r="I72" s="141">
        <v>10.7</v>
      </c>
      <c r="J72" s="141"/>
      <c r="K72" s="141">
        <v>8.9</v>
      </c>
      <c r="L72" s="141"/>
      <c r="M72" s="141">
        <v>12.1</v>
      </c>
      <c r="N72" s="141"/>
      <c r="O72" s="141"/>
      <c r="P72" s="141">
        <v>15.9</v>
      </c>
      <c r="Q72" s="141"/>
      <c r="R72" s="141"/>
      <c r="S72" s="141"/>
      <c r="T72" s="141">
        <v>15.3</v>
      </c>
      <c r="U72" s="141"/>
      <c r="V72" s="141"/>
      <c r="W72" s="49">
        <v>24.1</v>
      </c>
      <c r="X72" s="38" t="s">
        <v>0</v>
      </c>
    </row>
    <row r="73" spans="1:24" ht="11.25" customHeight="1" x14ac:dyDescent="0.2">
      <c r="A73" s="143" t="s">
        <v>0</v>
      </c>
      <c r="B73" s="143"/>
      <c r="C73" s="143" t="s">
        <v>25</v>
      </c>
      <c r="D73" s="143"/>
      <c r="E73" s="163">
        <v>10.8</v>
      </c>
      <c r="F73" s="163"/>
      <c r="G73" s="163"/>
      <c r="H73" s="163"/>
      <c r="I73" s="163">
        <v>12.4</v>
      </c>
      <c r="J73" s="163"/>
      <c r="K73" s="163">
        <v>11.7</v>
      </c>
      <c r="L73" s="163"/>
      <c r="M73" s="163">
        <v>9.9</v>
      </c>
      <c r="N73" s="163"/>
      <c r="O73" s="163"/>
      <c r="P73" s="163">
        <v>13.2</v>
      </c>
      <c r="Q73" s="163"/>
      <c r="R73" s="163"/>
      <c r="S73" s="163"/>
      <c r="T73" s="163">
        <v>15.5</v>
      </c>
      <c r="U73" s="163"/>
      <c r="V73" s="163"/>
      <c r="W73" s="47">
        <v>32.299999999999997</v>
      </c>
      <c r="X73" s="48" t="s">
        <v>0</v>
      </c>
    </row>
    <row r="74" spans="1:24" ht="11.25" customHeight="1" x14ac:dyDescent="0.2">
      <c r="A74" s="142" t="s">
        <v>0</v>
      </c>
      <c r="B74" s="142"/>
      <c r="C74" s="142" t="s">
        <v>26</v>
      </c>
      <c r="D74" s="142"/>
      <c r="E74" s="141">
        <v>15.4</v>
      </c>
      <c r="F74" s="141"/>
      <c r="G74" s="141"/>
      <c r="H74" s="141"/>
      <c r="I74" s="141">
        <v>15.5</v>
      </c>
      <c r="J74" s="141"/>
      <c r="K74" s="141">
        <v>12.7</v>
      </c>
      <c r="L74" s="141"/>
      <c r="M74" s="141">
        <v>10.8</v>
      </c>
      <c r="N74" s="141"/>
      <c r="O74" s="141"/>
      <c r="P74" s="141">
        <v>11.5</v>
      </c>
      <c r="Q74" s="141"/>
      <c r="R74" s="141"/>
      <c r="S74" s="141"/>
      <c r="T74" s="141">
        <v>19.5</v>
      </c>
      <c r="U74" s="141"/>
      <c r="V74" s="141"/>
      <c r="W74" s="49">
        <v>13.9</v>
      </c>
      <c r="X74" s="38" t="s">
        <v>0</v>
      </c>
    </row>
    <row r="75" spans="1:24" ht="11.25" customHeight="1" x14ac:dyDescent="0.2">
      <c r="A75" s="143" t="s">
        <v>0</v>
      </c>
      <c r="B75" s="143"/>
      <c r="C75" s="143" t="s">
        <v>27</v>
      </c>
      <c r="D75" s="143"/>
      <c r="E75" s="163">
        <v>18.5</v>
      </c>
      <c r="F75" s="163"/>
      <c r="G75" s="163"/>
      <c r="H75" s="163"/>
      <c r="I75" s="163">
        <v>14.6</v>
      </c>
      <c r="J75" s="163"/>
      <c r="K75" s="163">
        <v>17.899999999999999</v>
      </c>
      <c r="L75" s="163"/>
      <c r="M75" s="163">
        <v>15.6</v>
      </c>
      <c r="N75" s="163"/>
      <c r="O75" s="163"/>
      <c r="P75" s="163">
        <v>16.100000000000001</v>
      </c>
      <c r="Q75" s="163"/>
      <c r="R75" s="163"/>
      <c r="S75" s="163"/>
      <c r="T75" s="163">
        <v>14.5</v>
      </c>
      <c r="U75" s="163"/>
      <c r="V75" s="163"/>
      <c r="W75" s="47">
        <v>12.7</v>
      </c>
      <c r="X75" s="48" t="s">
        <v>0</v>
      </c>
    </row>
    <row r="76" spans="1:24" ht="11.25" customHeight="1" x14ac:dyDescent="0.2">
      <c r="A76" s="142" t="s">
        <v>0</v>
      </c>
      <c r="B76" s="142"/>
      <c r="C76" s="142" t="s">
        <v>28</v>
      </c>
      <c r="D76" s="142"/>
      <c r="E76" s="141">
        <v>21.5</v>
      </c>
      <c r="F76" s="141"/>
      <c r="G76" s="141"/>
      <c r="H76" s="141"/>
      <c r="I76" s="141">
        <v>25.8</v>
      </c>
      <c r="J76" s="141"/>
      <c r="K76" s="141">
        <v>29.2</v>
      </c>
      <c r="L76" s="141"/>
      <c r="M76" s="141">
        <v>28.6</v>
      </c>
      <c r="N76" s="141"/>
      <c r="O76" s="141"/>
      <c r="P76" s="141">
        <v>24.3</v>
      </c>
      <c r="Q76" s="141"/>
      <c r="R76" s="141"/>
      <c r="S76" s="141"/>
      <c r="T76" s="141">
        <v>23.4</v>
      </c>
      <c r="U76" s="141"/>
      <c r="V76" s="141"/>
      <c r="W76" s="49">
        <v>12</v>
      </c>
      <c r="X76" s="38" t="s">
        <v>0</v>
      </c>
    </row>
    <row r="77" spans="1:24" ht="11.25" customHeight="1" x14ac:dyDescent="0.2">
      <c r="A77" s="143" t="s">
        <v>0</v>
      </c>
      <c r="B77" s="143"/>
      <c r="C77" s="143" t="s">
        <v>29</v>
      </c>
      <c r="D77" s="143"/>
      <c r="E77" s="163">
        <v>6.2</v>
      </c>
      <c r="F77" s="163"/>
      <c r="G77" s="163"/>
      <c r="H77" s="163"/>
      <c r="I77" s="163">
        <v>13.3</v>
      </c>
      <c r="J77" s="163"/>
      <c r="K77" s="163">
        <v>12</v>
      </c>
      <c r="L77" s="163"/>
      <c r="M77" s="163">
        <v>13</v>
      </c>
      <c r="N77" s="163"/>
      <c r="O77" s="163"/>
      <c r="P77" s="163">
        <v>10.199999999999999</v>
      </c>
      <c r="Q77" s="163"/>
      <c r="R77" s="163"/>
      <c r="S77" s="163"/>
      <c r="T77" s="163">
        <v>5.3</v>
      </c>
      <c r="U77" s="163"/>
      <c r="V77" s="163"/>
      <c r="W77" s="47">
        <v>2.5</v>
      </c>
      <c r="X77" s="48" t="s">
        <v>0</v>
      </c>
    </row>
    <row r="78" spans="1:24" ht="11.25" customHeight="1" x14ac:dyDescent="0.2">
      <c r="A78" s="142" t="s">
        <v>0</v>
      </c>
      <c r="B78" s="142"/>
      <c r="C78" s="142" t="s">
        <v>30</v>
      </c>
      <c r="D78" s="142"/>
      <c r="E78" s="141">
        <v>3.1</v>
      </c>
      <c r="F78" s="141"/>
      <c r="G78" s="141"/>
      <c r="H78" s="141"/>
      <c r="I78" s="141">
        <v>6.9</v>
      </c>
      <c r="J78" s="141"/>
      <c r="K78" s="141">
        <v>4.5</v>
      </c>
      <c r="L78" s="141"/>
      <c r="M78" s="141">
        <v>8.1</v>
      </c>
      <c r="N78" s="141"/>
      <c r="O78" s="141"/>
      <c r="P78" s="141">
        <v>6.3</v>
      </c>
      <c r="Q78" s="141"/>
      <c r="R78" s="141"/>
      <c r="S78" s="141"/>
      <c r="T78" s="141">
        <v>6.1</v>
      </c>
      <c r="U78" s="141"/>
      <c r="V78" s="141"/>
      <c r="W78" s="49">
        <v>2.2000000000000002</v>
      </c>
      <c r="X78" s="38" t="s">
        <v>0</v>
      </c>
    </row>
    <row r="79" spans="1:24" ht="11.25" customHeight="1" x14ac:dyDescent="0.2">
      <c r="A79" s="143" t="s">
        <v>0</v>
      </c>
      <c r="B79" s="143"/>
      <c r="C79" s="143" t="s">
        <v>31</v>
      </c>
      <c r="D79" s="143"/>
      <c r="E79" s="163">
        <v>0</v>
      </c>
      <c r="F79" s="163"/>
      <c r="G79" s="163"/>
      <c r="H79" s="163"/>
      <c r="I79" s="163">
        <v>0.4</v>
      </c>
      <c r="J79" s="163"/>
      <c r="K79" s="163">
        <v>2.7</v>
      </c>
      <c r="L79" s="163"/>
      <c r="M79" s="163">
        <v>1.5</v>
      </c>
      <c r="N79" s="163"/>
      <c r="O79" s="163"/>
      <c r="P79" s="163">
        <v>2.5</v>
      </c>
      <c r="Q79" s="163"/>
      <c r="R79" s="163"/>
      <c r="S79" s="163"/>
      <c r="T79" s="163">
        <v>0.3</v>
      </c>
      <c r="U79" s="163"/>
      <c r="V79" s="163"/>
      <c r="W79" s="47">
        <v>0</v>
      </c>
      <c r="X79" s="48" t="s">
        <v>0</v>
      </c>
    </row>
    <row r="80" spans="1:24" ht="11.25" customHeight="1" x14ac:dyDescent="0.2">
      <c r="A80" s="142" t="s">
        <v>0</v>
      </c>
      <c r="B80" s="142"/>
      <c r="C80" s="142" t="s">
        <v>32</v>
      </c>
      <c r="D80" s="142"/>
      <c r="E80" s="141">
        <v>0</v>
      </c>
      <c r="F80" s="141"/>
      <c r="G80" s="141"/>
      <c r="H80" s="141"/>
      <c r="I80" s="141">
        <v>0.4</v>
      </c>
      <c r="J80" s="141"/>
      <c r="K80" s="141">
        <v>0.3</v>
      </c>
      <c r="L80" s="141"/>
      <c r="M80" s="141">
        <v>0.4</v>
      </c>
      <c r="N80" s="141"/>
      <c r="O80" s="141"/>
      <c r="P80" s="141">
        <v>0</v>
      </c>
      <c r="Q80" s="141"/>
      <c r="R80" s="141"/>
      <c r="S80" s="141"/>
      <c r="T80" s="141">
        <v>0</v>
      </c>
      <c r="U80" s="141"/>
      <c r="V80" s="141"/>
      <c r="W80" s="49">
        <v>0.3</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191</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192</v>
      </c>
      <c r="H97" s="134"/>
      <c r="I97" s="134"/>
      <c r="J97" s="134"/>
      <c r="K97" s="134"/>
      <c r="L97" s="134"/>
      <c r="M97" s="134"/>
      <c r="N97" s="134"/>
      <c r="O97" s="134"/>
      <c r="P97" s="134"/>
      <c r="Q97" s="134"/>
      <c r="R97" s="134"/>
      <c r="S97" s="134"/>
      <c r="T97" s="134"/>
      <c r="U97" s="154" t="s">
        <v>193</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194</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57</v>
      </c>
      <c r="F103" s="151"/>
      <c r="G103" s="151"/>
      <c r="H103" s="151"/>
      <c r="I103" s="151">
        <v>251</v>
      </c>
      <c r="J103" s="151"/>
      <c r="K103" s="151">
        <v>250</v>
      </c>
      <c r="L103" s="151"/>
      <c r="M103" s="151">
        <v>406</v>
      </c>
      <c r="N103" s="151"/>
      <c r="O103" s="151"/>
      <c r="P103" s="151">
        <v>525</v>
      </c>
      <c r="Q103" s="151"/>
      <c r="R103" s="151"/>
      <c r="S103" s="151"/>
      <c r="T103" s="151">
        <v>460</v>
      </c>
      <c r="U103" s="151"/>
      <c r="V103" s="151"/>
      <c r="W103" s="52">
        <v>336</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15</v>
      </c>
      <c r="F105" s="151"/>
      <c r="G105" s="151"/>
      <c r="H105" s="151"/>
      <c r="I105" s="151">
        <v>24</v>
      </c>
      <c r="J105" s="151"/>
      <c r="K105" s="151">
        <v>19</v>
      </c>
      <c r="L105" s="151"/>
      <c r="M105" s="151">
        <v>44</v>
      </c>
      <c r="N105" s="151"/>
      <c r="O105" s="151"/>
      <c r="P105" s="151">
        <v>75</v>
      </c>
      <c r="Q105" s="151"/>
      <c r="R105" s="151"/>
      <c r="S105" s="151"/>
      <c r="T105" s="151">
        <v>67</v>
      </c>
      <c r="U105" s="151"/>
      <c r="V105" s="151"/>
      <c r="W105" s="52">
        <v>78</v>
      </c>
      <c r="X105" s="38" t="s">
        <v>0</v>
      </c>
    </row>
    <row r="106" spans="1:24" ht="10.5" customHeight="1" x14ac:dyDescent="0.2">
      <c r="A106" s="143" t="s">
        <v>0</v>
      </c>
      <c r="B106" s="143"/>
      <c r="C106" s="143" t="s">
        <v>25</v>
      </c>
      <c r="D106" s="143"/>
      <c r="E106" s="171">
        <v>8</v>
      </c>
      <c r="F106" s="171"/>
      <c r="G106" s="171"/>
      <c r="H106" s="171"/>
      <c r="I106" s="171">
        <v>27</v>
      </c>
      <c r="J106" s="171"/>
      <c r="K106" s="171">
        <v>28</v>
      </c>
      <c r="L106" s="171"/>
      <c r="M106" s="171">
        <v>34</v>
      </c>
      <c r="N106" s="171"/>
      <c r="O106" s="171"/>
      <c r="P106" s="171">
        <v>62</v>
      </c>
      <c r="Q106" s="171"/>
      <c r="R106" s="171"/>
      <c r="S106" s="171"/>
      <c r="T106" s="171">
        <v>72</v>
      </c>
      <c r="U106" s="171"/>
      <c r="V106" s="171"/>
      <c r="W106" s="54">
        <v>104</v>
      </c>
      <c r="X106" s="43" t="s">
        <v>0</v>
      </c>
    </row>
    <row r="107" spans="1:24" ht="11.25" customHeight="1" x14ac:dyDescent="0.2">
      <c r="A107" s="142" t="s">
        <v>0</v>
      </c>
      <c r="B107" s="142"/>
      <c r="C107" s="142" t="s">
        <v>26</v>
      </c>
      <c r="D107" s="142"/>
      <c r="E107" s="151">
        <v>8</v>
      </c>
      <c r="F107" s="151"/>
      <c r="G107" s="151"/>
      <c r="H107" s="151"/>
      <c r="I107" s="151">
        <v>29</v>
      </c>
      <c r="J107" s="151"/>
      <c r="K107" s="151">
        <v>23</v>
      </c>
      <c r="L107" s="151"/>
      <c r="M107" s="151">
        <v>34</v>
      </c>
      <c r="N107" s="151"/>
      <c r="O107" s="151"/>
      <c r="P107" s="151">
        <v>47</v>
      </c>
      <c r="Q107" s="151"/>
      <c r="R107" s="151"/>
      <c r="S107" s="151"/>
      <c r="T107" s="151">
        <v>70</v>
      </c>
      <c r="U107" s="151"/>
      <c r="V107" s="151"/>
      <c r="W107" s="52">
        <v>44</v>
      </c>
      <c r="X107" s="38" t="s">
        <v>0</v>
      </c>
    </row>
    <row r="108" spans="1:24" ht="11.25" customHeight="1" x14ac:dyDescent="0.2">
      <c r="A108" s="143" t="s">
        <v>0</v>
      </c>
      <c r="B108" s="143"/>
      <c r="C108" s="143" t="s">
        <v>27</v>
      </c>
      <c r="D108" s="143"/>
      <c r="E108" s="171">
        <v>6</v>
      </c>
      <c r="F108" s="171"/>
      <c r="G108" s="171"/>
      <c r="H108" s="171"/>
      <c r="I108" s="171">
        <v>17</v>
      </c>
      <c r="J108" s="171"/>
      <c r="K108" s="171">
        <v>25</v>
      </c>
      <c r="L108" s="171"/>
      <c r="M108" s="171">
        <v>35</v>
      </c>
      <c r="N108" s="171"/>
      <c r="O108" s="171"/>
      <c r="P108" s="171">
        <v>52</v>
      </c>
      <c r="Q108" s="171"/>
      <c r="R108" s="171"/>
      <c r="S108" s="171"/>
      <c r="T108" s="171">
        <v>39</v>
      </c>
      <c r="U108" s="171"/>
      <c r="V108" s="171"/>
      <c r="W108" s="54">
        <v>31</v>
      </c>
      <c r="X108" s="48" t="s">
        <v>0</v>
      </c>
    </row>
    <row r="109" spans="1:24" ht="11.25" customHeight="1" x14ac:dyDescent="0.2">
      <c r="A109" s="142" t="s">
        <v>0</v>
      </c>
      <c r="B109" s="142"/>
      <c r="C109" s="142" t="s">
        <v>28</v>
      </c>
      <c r="D109" s="142"/>
      <c r="E109" s="151">
        <v>14</v>
      </c>
      <c r="F109" s="151"/>
      <c r="G109" s="151"/>
      <c r="H109" s="151"/>
      <c r="I109" s="151">
        <v>78</v>
      </c>
      <c r="J109" s="151"/>
      <c r="K109" s="151">
        <v>85</v>
      </c>
      <c r="L109" s="151"/>
      <c r="M109" s="151">
        <v>136</v>
      </c>
      <c r="N109" s="151"/>
      <c r="O109" s="151"/>
      <c r="P109" s="151">
        <v>154</v>
      </c>
      <c r="Q109" s="151"/>
      <c r="R109" s="151"/>
      <c r="S109" s="151"/>
      <c r="T109" s="151">
        <v>137</v>
      </c>
      <c r="U109" s="151"/>
      <c r="V109" s="151"/>
      <c r="W109" s="52">
        <v>53</v>
      </c>
      <c r="X109" s="38" t="s">
        <v>0</v>
      </c>
    </row>
    <row r="110" spans="1:24" ht="11.25" customHeight="1" x14ac:dyDescent="0.2">
      <c r="A110" s="143" t="s">
        <v>0</v>
      </c>
      <c r="B110" s="143"/>
      <c r="C110" s="143" t="s">
        <v>29</v>
      </c>
      <c r="D110" s="143"/>
      <c r="E110" s="171">
        <v>5</v>
      </c>
      <c r="F110" s="171"/>
      <c r="G110" s="171"/>
      <c r="H110" s="171"/>
      <c r="I110" s="171">
        <v>52</v>
      </c>
      <c r="J110" s="171"/>
      <c r="K110" s="171">
        <v>47</v>
      </c>
      <c r="L110" s="171"/>
      <c r="M110" s="171">
        <v>80</v>
      </c>
      <c r="N110" s="171"/>
      <c r="O110" s="171"/>
      <c r="P110" s="171">
        <v>83</v>
      </c>
      <c r="Q110" s="171"/>
      <c r="R110" s="171"/>
      <c r="S110" s="171"/>
      <c r="T110" s="171">
        <v>42</v>
      </c>
      <c r="U110" s="171"/>
      <c r="V110" s="171"/>
      <c r="W110" s="54">
        <v>14</v>
      </c>
      <c r="X110" s="38" t="s">
        <v>0</v>
      </c>
    </row>
    <row r="111" spans="1:24" ht="11.25" customHeight="1" x14ac:dyDescent="0.2">
      <c r="A111" s="142" t="s">
        <v>0</v>
      </c>
      <c r="B111" s="142"/>
      <c r="C111" s="142" t="s">
        <v>30</v>
      </c>
      <c r="D111" s="142"/>
      <c r="E111" s="151">
        <v>2</v>
      </c>
      <c r="F111" s="151"/>
      <c r="G111" s="151"/>
      <c r="H111" s="151"/>
      <c r="I111" s="151">
        <v>20</v>
      </c>
      <c r="J111" s="151"/>
      <c r="K111" s="151">
        <v>13</v>
      </c>
      <c r="L111" s="151"/>
      <c r="M111" s="151">
        <v>35</v>
      </c>
      <c r="N111" s="151"/>
      <c r="O111" s="151"/>
      <c r="P111" s="151">
        <v>36</v>
      </c>
      <c r="Q111" s="151"/>
      <c r="R111" s="151"/>
      <c r="S111" s="151"/>
      <c r="T111" s="151">
        <v>32</v>
      </c>
      <c r="U111" s="151"/>
      <c r="V111" s="151"/>
      <c r="W111" s="52">
        <v>9</v>
      </c>
      <c r="X111" s="38" t="s">
        <v>0</v>
      </c>
    </row>
    <row r="112" spans="1:24" ht="11.25" customHeight="1" x14ac:dyDescent="0.2">
      <c r="A112" s="143" t="s">
        <v>0</v>
      </c>
      <c r="B112" s="143"/>
      <c r="C112" s="143" t="s">
        <v>31</v>
      </c>
      <c r="D112" s="143"/>
      <c r="E112" s="171">
        <v>0</v>
      </c>
      <c r="F112" s="171"/>
      <c r="G112" s="171"/>
      <c r="H112" s="171"/>
      <c r="I112" s="171">
        <v>3</v>
      </c>
      <c r="J112" s="171"/>
      <c r="K112" s="171">
        <v>9</v>
      </c>
      <c r="L112" s="171"/>
      <c r="M112" s="171">
        <v>6</v>
      </c>
      <c r="N112" s="171"/>
      <c r="O112" s="171"/>
      <c r="P112" s="171">
        <v>16</v>
      </c>
      <c r="Q112" s="171"/>
      <c r="R112" s="171"/>
      <c r="S112" s="171"/>
      <c r="T112" s="171">
        <v>2</v>
      </c>
      <c r="U112" s="171"/>
      <c r="V112" s="171"/>
      <c r="W112" s="54">
        <v>1</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1</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31903</v>
      </c>
      <c r="F115" s="145"/>
      <c r="G115" s="145"/>
      <c r="H115" s="145"/>
      <c r="I115" s="145">
        <v>56234</v>
      </c>
      <c r="J115" s="145"/>
      <c r="K115" s="145">
        <v>55798</v>
      </c>
      <c r="L115" s="145"/>
      <c r="M115" s="145">
        <v>57093</v>
      </c>
      <c r="N115" s="145"/>
      <c r="O115" s="145"/>
      <c r="P115" s="145">
        <v>52628</v>
      </c>
      <c r="Q115" s="145"/>
      <c r="R115" s="145"/>
      <c r="S115" s="145"/>
      <c r="T115" s="145">
        <v>42289</v>
      </c>
      <c r="U115" s="145"/>
      <c r="V115" s="145"/>
      <c r="W115" s="53">
        <v>22867</v>
      </c>
      <c r="X115" s="41" t="s">
        <v>0</v>
      </c>
    </row>
    <row r="116" spans="1:24" ht="11.25" customHeight="1" x14ac:dyDescent="0.2">
      <c r="A116" s="143" t="s">
        <v>0</v>
      </c>
      <c r="B116" s="143"/>
      <c r="C116" s="143" t="s">
        <v>54</v>
      </c>
      <c r="D116" s="143"/>
      <c r="E116" s="157">
        <v>40212</v>
      </c>
      <c r="F116" s="157"/>
      <c r="G116" s="157"/>
      <c r="H116" s="157"/>
      <c r="I116" s="157">
        <v>60070</v>
      </c>
      <c r="J116" s="157"/>
      <c r="K116" s="157">
        <v>61652</v>
      </c>
      <c r="L116" s="157"/>
      <c r="M116" s="157">
        <v>61907</v>
      </c>
      <c r="N116" s="157"/>
      <c r="O116" s="157"/>
      <c r="P116" s="157">
        <v>56229</v>
      </c>
      <c r="Q116" s="157"/>
      <c r="R116" s="157"/>
      <c r="S116" s="157"/>
      <c r="T116" s="157">
        <v>48227</v>
      </c>
      <c r="U116" s="157"/>
      <c r="V116" s="157"/>
      <c r="W116" s="55">
        <v>34370</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26.3</v>
      </c>
      <c r="F121" s="141"/>
      <c r="G121" s="141"/>
      <c r="H121" s="141"/>
      <c r="I121" s="141">
        <v>9.6</v>
      </c>
      <c r="J121" s="141"/>
      <c r="K121" s="141">
        <v>7.6</v>
      </c>
      <c r="L121" s="141"/>
      <c r="M121" s="141">
        <v>10.8</v>
      </c>
      <c r="N121" s="141"/>
      <c r="O121" s="141"/>
      <c r="P121" s="141">
        <v>14.3</v>
      </c>
      <c r="Q121" s="141"/>
      <c r="R121" s="141"/>
      <c r="S121" s="141"/>
      <c r="T121" s="141">
        <v>14.6</v>
      </c>
      <c r="U121" s="141"/>
      <c r="V121" s="141"/>
      <c r="W121" s="49">
        <v>23.2</v>
      </c>
      <c r="X121" s="38" t="s">
        <v>0</v>
      </c>
    </row>
    <row r="122" spans="1:24" ht="11.25" customHeight="1" x14ac:dyDescent="0.2">
      <c r="A122" s="143" t="s">
        <v>0</v>
      </c>
      <c r="B122" s="143"/>
      <c r="C122" s="143" t="s">
        <v>25</v>
      </c>
      <c r="D122" s="143"/>
      <c r="E122" s="163">
        <v>14</v>
      </c>
      <c r="F122" s="163"/>
      <c r="G122" s="163"/>
      <c r="H122" s="163"/>
      <c r="I122" s="163">
        <v>10.8</v>
      </c>
      <c r="J122" s="163"/>
      <c r="K122" s="163">
        <v>11.2</v>
      </c>
      <c r="L122" s="163"/>
      <c r="M122" s="163">
        <v>8.4</v>
      </c>
      <c r="N122" s="163"/>
      <c r="O122" s="163"/>
      <c r="P122" s="163">
        <v>11.8</v>
      </c>
      <c r="Q122" s="163"/>
      <c r="R122" s="163"/>
      <c r="S122" s="163"/>
      <c r="T122" s="163">
        <v>15.7</v>
      </c>
      <c r="U122" s="163"/>
      <c r="V122" s="163"/>
      <c r="W122" s="47">
        <v>31</v>
      </c>
      <c r="X122" s="48" t="s">
        <v>0</v>
      </c>
    </row>
    <row r="123" spans="1:24" ht="11.25" customHeight="1" x14ac:dyDescent="0.2">
      <c r="A123" s="142" t="s">
        <v>0</v>
      </c>
      <c r="B123" s="142"/>
      <c r="C123" s="142" t="s">
        <v>26</v>
      </c>
      <c r="D123" s="142"/>
      <c r="E123" s="141">
        <v>14</v>
      </c>
      <c r="F123" s="141"/>
      <c r="G123" s="141"/>
      <c r="H123" s="141"/>
      <c r="I123" s="141">
        <v>11.6</v>
      </c>
      <c r="J123" s="141"/>
      <c r="K123" s="141">
        <v>9.1999999999999993</v>
      </c>
      <c r="L123" s="141"/>
      <c r="M123" s="141">
        <v>8.4</v>
      </c>
      <c r="N123" s="141"/>
      <c r="O123" s="141"/>
      <c r="P123" s="141">
        <v>9</v>
      </c>
      <c r="Q123" s="141"/>
      <c r="R123" s="141"/>
      <c r="S123" s="141"/>
      <c r="T123" s="141">
        <v>15.2</v>
      </c>
      <c r="U123" s="141"/>
      <c r="V123" s="141"/>
      <c r="W123" s="49">
        <v>13.1</v>
      </c>
      <c r="X123" s="38" t="s">
        <v>0</v>
      </c>
    </row>
    <row r="124" spans="1:24" ht="11.25" customHeight="1" x14ac:dyDescent="0.2">
      <c r="A124" s="143" t="s">
        <v>0</v>
      </c>
      <c r="B124" s="143"/>
      <c r="C124" s="143" t="s">
        <v>27</v>
      </c>
      <c r="D124" s="143"/>
      <c r="E124" s="163">
        <v>10.5</v>
      </c>
      <c r="F124" s="163"/>
      <c r="G124" s="163"/>
      <c r="H124" s="163"/>
      <c r="I124" s="163">
        <v>6.8</v>
      </c>
      <c r="J124" s="163"/>
      <c r="K124" s="163">
        <v>10</v>
      </c>
      <c r="L124" s="163"/>
      <c r="M124" s="163">
        <v>8.6</v>
      </c>
      <c r="N124" s="163"/>
      <c r="O124" s="163"/>
      <c r="P124" s="163">
        <v>9.9</v>
      </c>
      <c r="Q124" s="163"/>
      <c r="R124" s="163"/>
      <c r="S124" s="163"/>
      <c r="T124" s="163">
        <v>8.5</v>
      </c>
      <c r="U124" s="163"/>
      <c r="V124" s="163"/>
      <c r="W124" s="47">
        <v>9.1999999999999993</v>
      </c>
      <c r="X124" s="48" t="s">
        <v>0</v>
      </c>
    </row>
    <row r="125" spans="1:24" ht="11.25" customHeight="1" x14ac:dyDescent="0.2">
      <c r="A125" s="142" t="s">
        <v>0</v>
      </c>
      <c r="B125" s="142"/>
      <c r="C125" s="142" t="s">
        <v>28</v>
      </c>
      <c r="D125" s="142"/>
      <c r="E125" s="141">
        <v>24.6</v>
      </c>
      <c r="F125" s="141"/>
      <c r="G125" s="141"/>
      <c r="H125" s="141"/>
      <c r="I125" s="141">
        <v>31.1</v>
      </c>
      <c r="J125" s="141"/>
      <c r="K125" s="141">
        <v>34</v>
      </c>
      <c r="L125" s="141"/>
      <c r="M125" s="141">
        <v>33.5</v>
      </c>
      <c r="N125" s="141"/>
      <c r="O125" s="141"/>
      <c r="P125" s="141">
        <v>29.3</v>
      </c>
      <c r="Q125" s="141"/>
      <c r="R125" s="141"/>
      <c r="S125" s="141"/>
      <c r="T125" s="141">
        <v>29.8</v>
      </c>
      <c r="U125" s="141"/>
      <c r="V125" s="141"/>
      <c r="W125" s="49">
        <v>15.8</v>
      </c>
      <c r="X125" s="38" t="s">
        <v>0</v>
      </c>
    </row>
    <row r="126" spans="1:24" ht="11.25" customHeight="1" x14ac:dyDescent="0.2">
      <c r="A126" s="143" t="s">
        <v>0</v>
      </c>
      <c r="B126" s="143"/>
      <c r="C126" s="143" t="s">
        <v>29</v>
      </c>
      <c r="D126" s="143"/>
      <c r="E126" s="163">
        <v>8.8000000000000007</v>
      </c>
      <c r="F126" s="163"/>
      <c r="G126" s="163"/>
      <c r="H126" s="163"/>
      <c r="I126" s="163">
        <v>20.7</v>
      </c>
      <c r="J126" s="163"/>
      <c r="K126" s="163">
        <v>18.8</v>
      </c>
      <c r="L126" s="163"/>
      <c r="M126" s="163">
        <v>19.7</v>
      </c>
      <c r="N126" s="163"/>
      <c r="O126" s="163"/>
      <c r="P126" s="163">
        <v>15.8</v>
      </c>
      <c r="Q126" s="163"/>
      <c r="R126" s="163"/>
      <c r="S126" s="163"/>
      <c r="T126" s="163">
        <v>9.1</v>
      </c>
      <c r="U126" s="163"/>
      <c r="V126" s="163"/>
      <c r="W126" s="47">
        <v>4.2</v>
      </c>
      <c r="X126" s="48" t="s">
        <v>0</v>
      </c>
    </row>
    <row r="127" spans="1:24" ht="11.25" customHeight="1" x14ac:dyDescent="0.2">
      <c r="A127" s="142" t="s">
        <v>0</v>
      </c>
      <c r="B127" s="142"/>
      <c r="C127" s="142" t="s">
        <v>30</v>
      </c>
      <c r="D127" s="142"/>
      <c r="E127" s="141">
        <v>3.5</v>
      </c>
      <c r="F127" s="141"/>
      <c r="G127" s="141"/>
      <c r="H127" s="141"/>
      <c r="I127" s="141">
        <v>8</v>
      </c>
      <c r="J127" s="141"/>
      <c r="K127" s="141">
        <v>5.2</v>
      </c>
      <c r="L127" s="141"/>
      <c r="M127" s="141">
        <v>8.6</v>
      </c>
      <c r="N127" s="141"/>
      <c r="O127" s="141"/>
      <c r="P127" s="141">
        <v>6.9</v>
      </c>
      <c r="Q127" s="141"/>
      <c r="R127" s="141"/>
      <c r="S127" s="141"/>
      <c r="T127" s="141">
        <v>7</v>
      </c>
      <c r="U127" s="141"/>
      <c r="V127" s="141"/>
      <c r="W127" s="49">
        <v>2.7</v>
      </c>
      <c r="X127" s="38" t="s">
        <v>0</v>
      </c>
    </row>
    <row r="128" spans="1:24" ht="11.25" customHeight="1" x14ac:dyDescent="0.2">
      <c r="A128" s="143" t="s">
        <v>0</v>
      </c>
      <c r="B128" s="143"/>
      <c r="C128" s="143" t="s">
        <v>31</v>
      </c>
      <c r="D128" s="143"/>
      <c r="E128" s="163">
        <v>0</v>
      </c>
      <c r="F128" s="163"/>
      <c r="G128" s="163"/>
      <c r="H128" s="163"/>
      <c r="I128" s="163">
        <v>1.2</v>
      </c>
      <c r="J128" s="163"/>
      <c r="K128" s="163">
        <v>3.6</v>
      </c>
      <c r="L128" s="163"/>
      <c r="M128" s="163">
        <v>1.5</v>
      </c>
      <c r="N128" s="163"/>
      <c r="O128" s="163"/>
      <c r="P128" s="163">
        <v>3</v>
      </c>
      <c r="Q128" s="163"/>
      <c r="R128" s="163"/>
      <c r="S128" s="163"/>
      <c r="T128" s="163">
        <v>0.4</v>
      </c>
      <c r="U128" s="163"/>
      <c r="V128" s="163"/>
      <c r="W128" s="47">
        <v>0.3</v>
      </c>
      <c r="X128" s="48" t="s">
        <v>0</v>
      </c>
    </row>
    <row r="129" spans="1:24" ht="11.25" customHeight="1" x14ac:dyDescent="0.2">
      <c r="A129" s="142" t="s">
        <v>0</v>
      </c>
      <c r="B129" s="142"/>
      <c r="C129" s="142" t="s">
        <v>32</v>
      </c>
      <c r="D129" s="142"/>
      <c r="E129" s="141">
        <v>0</v>
      </c>
      <c r="F129" s="141"/>
      <c r="G129" s="141"/>
      <c r="H129" s="141"/>
      <c r="I129" s="141">
        <v>0.4</v>
      </c>
      <c r="J129" s="141"/>
      <c r="K129" s="141">
        <v>0.4</v>
      </c>
      <c r="L129" s="141"/>
      <c r="M129" s="141">
        <v>0.5</v>
      </c>
      <c r="N129" s="141"/>
      <c r="O129" s="141"/>
      <c r="P129" s="141">
        <v>0</v>
      </c>
      <c r="Q129" s="141"/>
      <c r="R129" s="141"/>
      <c r="S129" s="141"/>
      <c r="T129" s="141">
        <v>0</v>
      </c>
      <c r="U129" s="141"/>
      <c r="V129" s="141"/>
      <c r="W129" s="49">
        <v>0.3</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topLeftCell="A2" workbookViewId="0">
      <selection activeCell="A2" sqref="A2"/>
    </sheetView>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195</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196</v>
      </c>
      <c r="H5" s="134"/>
      <c r="I5" s="134"/>
      <c r="J5" s="134"/>
      <c r="K5" s="134"/>
      <c r="L5" s="134"/>
      <c r="M5" s="134"/>
      <c r="N5" s="134"/>
      <c r="O5" s="134"/>
      <c r="P5" s="134"/>
      <c r="Q5" s="134"/>
      <c r="R5" s="134"/>
      <c r="S5" s="134"/>
      <c r="T5" s="134"/>
      <c r="U5" s="154" t="s">
        <v>197</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198</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1254</v>
      </c>
      <c r="L11" s="151"/>
      <c r="M11" s="151"/>
      <c r="N11" s="151">
        <v>1246</v>
      </c>
      <c r="O11" s="151"/>
      <c r="P11" s="151"/>
      <c r="Q11" s="151"/>
      <c r="R11" s="151">
        <v>-7</v>
      </c>
      <c r="S11" s="151"/>
      <c r="T11" s="151"/>
      <c r="U11" s="151"/>
      <c r="V11" s="167">
        <v>-0.12</v>
      </c>
      <c r="W11" s="167"/>
      <c r="X11" s="41" t="s">
        <v>0</v>
      </c>
    </row>
    <row r="12" spans="1:24" ht="11.25" customHeight="1" x14ac:dyDescent="0.2">
      <c r="A12" s="143" t="s">
        <v>0</v>
      </c>
      <c r="B12" s="143"/>
      <c r="C12" s="169" t="s">
        <v>14</v>
      </c>
      <c r="D12" s="169"/>
      <c r="E12" s="169"/>
      <c r="F12" s="143" t="s">
        <v>0</v>
      </c>
      <c r="G12" s="143"/>
      <c r="H12" s="150" t="s">
        <v>0</v>
      </c>
      <c r="I12" s="150"/>
      <c r="J12" s="150"/>
      <c r="K12" s="171">
        <v>554</v>
      </c>
      <c r="L12" s="171"/>
      <c r="M12" s="171"/>
      <c r="N12" s="171">
        <v>554</v>
      </c>
      <c r="O12" s="171"/>
      <c r="P12" s="171"/>
      <c r="Q12" s="171"/>
      <c r="R12" s="171">
        <v>0</v>
      </c>
      <c r="S12" s="171"/>
      <c r="T12" s="171"/>
      <c r="U12" s="171"/>
      <c r="V12" s="174">
        <v>0</v>
      </c>
      <c r="W12" s="174"/>
      <c r="X12" s="43" t="s">
        <v>0</v>
      </c>
    </row>
    <row r="13" spans="1:24" ht="11.25" customHeight="1" x14ac:dyDescent="0.2">
      <c r="A13" s="142" t="s">
        <v>0</v>
      </c>
      <c r="B13" s="142"/>
      <c r="C13" s="164" t="s">
        <v>15</v>
      </c>
      <c r="D13" s="164"/>
      <c r="E13" s="164"/>
      <c r="F13" s="142" t="s">
        <v>0</v>
      </c>
      <c r="G13" s="142"/>
      <c r="H13" s="144" t="s">
        <v>0</v>
      </c>
      <c r="I13" s="144"/>
      <c r="J13" s="144"/>
      <c r="K13" s="172">
        <v>48.6</v>
      </c>
      <c r="L13" s="172"/>
      <c r="M13" s="172"/>
      <c r="N13" s="172">
        <v>50.6</v>
      </c>
      <c r="O13" s="172"/>
      <c r="P13" s="172"/>
      <c r="Q13" s="172"/>
      <c r="R13" s="172">
        <v>2</v>
      </c>
      <c r="S13" s="172"/>
      <c r="T13" s="172"/>
      <c r="U13" s="172"/>
      <c r="V13" s="167">
        <v>0.81</v>
      </c>
      <c r="W13" s="167"/>
      <c r="X13" s="41" t="s">
        <v>0</v>
      </c>
    </row>
    <row r="14" spans="1:24" ht="11.25" customHeight="1" x14ac:dyDescent="0.2">
      <c r="A14" s="143" t="s">
        <v>0</v>
      </c>
      <c r="B14" s="143"/>
      <c r="C14" s="169" t="s">
        <v>16</v>
      </c>
      <c r="D14" s="169"/>
      <c r="E14" s="169"/>
      <c r="F14" s="143" t="s">
        <v>0</v>
      </c>
      <c r="G14" s="143"/>
      <c r="H14" s="150" t="s">
        <v>0</v>
      </c>
      <c r="I14" s="150"/>
      <c r="J14" s="150"/>
      <c r="K14" s="166">
        <v>2.25</v>
      </c>
      <c r="L14" s="166"/>
      <c r="M14" s="166"/>
      <c r="N14" s="166">
        <v>2.23</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554</v>
      </c>
      <c r="N18" s="151"/>
      <c r="O18" s="151"/>
      <c r="P18" s="144" t="s">
        <v>23</v>
      </c>
      <c r="Q18" s="144"/>
      <c r="R18" s="144"/>
      <c r="S18" s="144"/>
      <c r="T18" s="151">
        <v>554</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149</v>
      </c>
      <c r="N19" s="171"/>
      <c r="O19" s="171"/>
      <c r="P19" s="163">
        <v>26.9</v>
      </c>
      <c r="Q19" s="163"/>
      <c r="R19" s="163"/>
      <c r="S19" s="163"/>
      <c r="T19" s="171">
        <v>151</v>
      </c>
      <c r="U19" s="171"/>
      <c r="V19" s="171"/>
      <c r="W19" s="47">
        <v>27.3</v>
      </c>
      <c r="X19" s="48" t="s">
        <v>0</v>
      </c>
    </row>
    <row r="20" spans="1:24" ht="10.5" customHeight="1" x14ac:dyDescent="0.2">
      <c r="A20" s="142" t="s">
        <v>0</v>
      </c>
      <c r="B20" s="142"/>
      <c r="C20" s="161" t="s">
        <v>25</v>
      </c>
      <c r="D20" s="161"/>
      <c r="E20" s="161"/>
      <c r="F20" s="161"/>
      <c r="G20" s="161"/>
      <c r="H20" s="161"/>
      <c r="I20" s="144" t="s">
        <v>0</v>
      </c>
      <c r="J20" s="144"/>
      <c r="K20" s="144" t="s">
        <v>0</v>
      </c>
      <c r="L20" s="144"/>
      <c r="M20" s="151">
        <v>103</v>
      </c>
      <c r="N20" s="151"/>
      <c r="O20" s="151"/>
      <c r="P20" s="141">
        <v>18.600000000000001</v>
      </c>
      <c r="Q20" s="141"/>
      <c r="R20" s="141"/>
      <c r="S20" s="141"/>
      <c r="T20" s="151">
        <v>101</v>
      </c>
      <c r="U20" s="151"/>
      <c r="V20" s="151"/>
      <c r="W20" s="49">
        <v>18.2</v>
      </c>
      <c r="X20" s="38" t="s">
        <v>0</v>
      </c>
    </row>
    <row r="21" spans="1:24" ht="10.5" customHeight="1" x14ac:dyDescent="0.2">
      <c r="A21" s="143" t="s">
        <v>0</v>
      </c>
      <c r="B21" s="143"/>
      <c r="C21" s="159" t="s">
        <v>26</v>
      </c>
      <c r="D21" s="159"/>
      <c r="E21" s="159"/>
      <c r="F21" s="159"/>
      <c r="G21" s="159"/>
      <c r="H21" s="159"/>
      <c r="I21" s="150" t="s">
        <v>0</v>
      </c>
      <c r="J21" s="150"/>
      <c r="K21" s="150" t="s">
        <v>0</v>
      </c>
      <c r="L21" s="150"/>
      <c r="M21" s="171">
        <v>69</v>
      </c>
      <c r="N21" s="171"/>
      <c r="O21" s="171"/>
      <c r="P21" s="163">
        <v>12.5</v>
      </c>
      <c r="Q21" s="163"/>
      <c r="R21" s="163"/>
      <c r="S21" s="163"/>
      <c r="T21" s="171">
        <v>59</v>
      </c>
      <c r="U21" s="171"/>
      <c r="V21" s="171"/>
      <c r="W21" s="47">
        <v>10.6</v>
      </c>
      <c r="X21" s="43" t="s">
        <v>0</v>
      </c>
    </row>
    <row r="22" spans="1:24" ht="11.25" customHeight="1" x14ac:dyDescent="0.2">
      <c r="A22" s="142" t="s">
        <v>0</v>
      </c>
      <c r="B22" s="142"/>
      <c r="C22" s="161" t="s">
        <v>27</v>
      </c>
      <c r="D22" s="161"/>
      <c r="E22" s="161"/>
      <c r="F22" s="161"/>
      <c r="G22" s="161"/>
      <c r="H22" s="161"/>
      <c r="I22" s="144" t="s">
        <v>0</v>
      </c>
      <c r="J22" s="144"/>
      <c r="K22" s="144" t="s">
        <v>0</v>
      </c>
      <c r="L22" s="144"/>
      <c r="M22" s="151">
        <v>108</v>
      </c>
      <c r="N22" s="151"/>
      <c r="O22" s="151"/>
      <c r="P22" s="141">
        <v>19.5</v>
      </c>
      <c r="Q22" s="141"/>
      <c r="R22" s="141"/>
      <c r="S22" s="141"/>
      <c r="T22" s="151">
        <v>72</v>
      </c>
      <c r="U22" s="151"/>
      <c r="V22" s="151"/>
      <c r="W22" s="49">
        <v>13</v>
      </c>
      <c r="X22" s="38" t="s">
        <v>0</v>
      </c>
    </row>
    <row r="23" spans="1:24" ht="11.25" customHeight="1" x14ac:dyDescent="0.2">
      <c r="A23" s="143" t="s">
        <v>0</v>
      </c>
      <c r="B23" s="143"/>
      <c r="C23" s="159" t="s">
        <v>28</v>
      </c>
      <c r="D23" s="159"/>
      <c r="E23" s="159"/>
      <c r="F23" s="159"/>
      <c r="G23" s="159"/>
      <c r="H23" s="159"/>
      <c r="I23" s="150" t="s">
        <v>0</v>
      </c>
      <c r="J23" s="150"/>
      <c r="K23" s="150" t="s">
        <v>0</v>
      </c>
      <c r="L23" s="150"/>
      <c r="M23" s="171">
        <v>73</v>
      </c>
      <c r="N23" s="171"/>
      <c r="O23" s="171"/>
      <c r="P23" s="163">
        <v>13.2</v>
      </c>
      <c r="Q23" s="163"/>
      <c r="R23" s="163"/>
      <c r="S23" s="163"/>
      <c r="T23" s="171">
        <v>93</v>
      </c>
      <c r="U23" s="171"/>
      <c r="V23" s="171"/>
      <c r="W23" s="47">
        <v>16.8</v>
      </c>
      <c r="X23" s="48" t="s">
        <v>0</v>
      </c>
    </row>
    <row r="24" spans="1:24" ht="11.25" customHeight="1" x14ac:dyDescent="0.2">
      <c r="A24" s="142" t="s">
        <v>0</v>
      </c>
      <c r="B24" s="142"/>
      <c r="C24" s="161" t="s">
        <v>29</v>
      </c>
      <c r="D24" s="161"/>
      <c r="E24" s="161"/>
      <c r="F24" s="161"/>
      <c r="G24" s="161"/>
      <c r="H24" s="161"/>
      <c r="I24" s="144" t="s">
        <v>0</v>
      </c>
      <c r="J24" s="144"/>
      <c r="K24" s="144" t="s">
        <v>0</v>
      </c>
      <c r="L24" s="144"/>
      <c r="M24" s="151">
        <v>25</v>
      </c>
      <c r="N24" s="151"/>
      <c r="O24" s="151"/>
      <c r="P24" s="141">
        <v>4.5</v>
      </c>
      <c r="Q24" s="141"/>
      <c r="R24" s="141"/>
      <c r="S24" s="141"/>
      <c r="T24" s="151">
        <v>42</v>
      </c>
      <c r="U24" s="151"/>
      <c r="V24" s="151"/>
      <c r="W24" s="49">
        <v>7.6</v>
      </c>
      <c r="X24" s="38" t="s">
        <v>0</v>
      </c>
    </row>
    <row r="25" spans="1:24" ht="11.25" customHeight="1" x14ac:dyDescent="0.2">
      <c r="A25" s="143" t="s">
        <v>0</v>
      </c>
      <c r="B25" s="143"/>
      <c r="C25" s="159" t="s">
        <v>30</v>
      </c>
      <c r="D25" s="159"/>
      <c r="E25" s="159"/>
      <c r="F25" s="159"/>
      <c r="G25" s="159"/>
      <c r="H25" s="159"/>
      <c r="I25" s="150" t="s">
        <v>0</v>
      </c>
      <c r="J25" s="150"/>
      <c r="K25" s="150" t="s">
        <v>0</v>
      </c>
      <c r="L25" s="150"/>
      <c r="M25" s="171">
        <v>17</v>
      </c>
      <c r="N25" s="171"/>
      <c r="O25" s="171"/>
      <c r="P25" s="163">
        <v>3.1</v>
      </c>
      <c r="Q25" s="163"/>
      <c r="R25" s="163"/>
      <c r="S25" s="163"/>
      <c r="T25" s="171">
        <v>21</v>
      </c>
      <c r="U25" s="171"/>
      <c r="V25" s="171"/>
      <c r="W25" s="47">
        <v>3.8</v>
      </c>
      <c r="X25" s="48" t="s">
        <v>0</v>
      </c>
    </row>
    <row r="26" spans="1:24" ht="11.25" customHeight="1" x14ac:dyDescent="0.2">
      <c r="A26" s="142" t="s">
        <v>0</v>
      </c>
      <c r="B26" s="142"/>
      <c r="C26" s="161" t="s">
        <v>31</v>
      </c>
      <c r="D26" s="161"/>
      <c r="E26" s="161"/>
      <c r="F26" s="161"/>
      <c r="G26" s="161"/>
      <c r="H26" s="161"/>
      <c r="I26" s="144" t="s">
        <v>0</v>
      </c>
      <c r="J26" s="144"/>
      <c r="K26" s="144" t="s">
        <v>0</v>
      </c>
      <c r="L26" s="144"/>
      <c r="M26" s="151">
        <v>8</v>
      </c>
      <c r="N26" s="151"/>
      <c r="O26" s="151"/>
      <c r="P26" s="141">
        <v>1.4</v>
      </c>
      <c r="Q26" s="141"/>
      <c r="R26" s="141"/>
      <c r="S26" s="141"/>
      <c r="T26" s="151">
        <v>12</v>
      </c>
      <c r="U26" s="151"/>
      <c r="V26" s="151"/>
      <c r="W26" s="49">
        <v>2.2000000000000002</v>
      </c>
      <c r="X26" s="38" t="s">
        <v>0</v>
      </c>
    </row>
    <row r="27" spans="1:24" ht="11.25" customHeight="1" x14ac:dyDescent="0.2">
      <c r="A27" s="143" t="s">
        <v>0</v>
      </c>
      <c r="B27" s="143"/>
      <c r="C27" s="159" t="s">
        <v>32</v>
      </c>
      <c r="D27" s="159"/>
      <c r="E27" s="159"/>
      <c r="F27" s="159"/>
      <c r="G27" s="159"/>
      <c r="H27" s="159"/>
      <c r="I27" s="150" t="s">
        <v>0</v>
      </c>
      <c r="J27" s="150"/>
      <c r="K27" s="150" t="s">
        <v>0</v>
      </c>
      <c r="L27" s="150"/>
      <c r="M27" s="171">
        <v>1</v>
      </c>
      <c r="N27" s="171"/>
      <c r="O27" s="171"/>
      <c r="P27" s="163">
        <v>0.2</v>
      </c>
      <c r="Q27" s="163"/>
      <c r="R27" s="163"/>
      <c r="S27" s="163"/>
      <c r="T27" s="171">
        <v>2</v>
      </c>
      <c r="U27" s="171"/>
      <c r="V27" s="171"/>
      <c r="W27" s="47">
        <v>0.4</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27899</v>
      </c>
      <c r="N29" s="157"/>
      <c r="O29" s="157"/>
      <c r="P29" s="150" t="s">
        <v>0</v>
      </c>
      <c r="Q29" s="150"/>
      <c r="R29" s="150"/>
      <c r="S29" s="150"/>
      <c r="T29" s="157">
        <v>28497</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37115</v>
      </c>
      <c r="N30" s="145"/>
      <c r="O30" s="145"/>
      <c r="P30" s="144" t="s">
        <v>0</v>
      </c>
      <c r="Q30" s="144"/>
      <c r="R30" s="144"/>
      <c r="S30" s="144"/>
      <c r="T30" s="145">
        <v>41406</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16259</v>
      </c>
      <c r="N31" s="157"/>
      <c r="O31" s="157"/>
      <c r="P31" s="150" t="s">
        <v>0</v>
      </c>
      <c r="Q31" s="150"/>
      <c r="R31" s="150"/>
      <c r="S31" s="150"/>
      <c r="T31" s="157">
        <v>18240</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195</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196</v>
      </c>
      <c r="H48" s="134"/>
      <c r="I48" s="134"/>
      <c r="J48" s="134"/>
      <c r="K48" s="134"/>
      <c r="L48" s="134"/>
      <c r="M48" s="134"/>
      <c r="N48" s="134"/>
      <c r="O48" s="134"/>
      <c r="P48" s="134"/>
      <c r="Q48" s="134"/>
      <c r="R48" s="134"/>
      <c r="S48" s="134"/>
      <c r="T48" s="134"/>
      <c r="U48" s="154" t="s">
        <v>197</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198</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14</v>
      </c>
      <c r="F54" s="151"/>
      <c r="G54" s="151"/>
      <c r="H54" s="151"/>
      <c r="I54" s="151">
        <v>37</v>
      </c>
      <c r="J54" s="151"/>
      <c r="K54" s="151">
        <v>69</v>
      </c>
      <c r="L54" s="151"/>
      <c r="M54" s="151">
        <v>129</v>
      </c>
      <c r="N54" s="151"/>
      <c r="O54" s="151"/>
      <c r="P54" s="151">
        <v>129</v>
      </c>
      <c r="Q54" s="151"/>
      <c r="R54" s="151"/>
      <c r="S54" s="151"/>
      <c r="T54" s="151">
        <v>102</v>
      </c>
      <c r="U54" s="151"/>
      <c r="V54" s="151"/>
      <c r="W54" s="52">
        <v>74</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4</v>
      </c>
      <c r="F56" s="151"/>
      <c r="G56" s="151"/>
      <c r="H56" s="151"/>
      <c r="I56" s="151">
        <v>8</v>
      </c>
      <c r="J56" s="151"/>
      <c r="K56" s="151">
        <v>17</v>
      </c>
      <c r="L56" s="151"/>
      <c r="M56" s="151">
        <v>32</v>
      </c>
      <c r="N56" s="151"/>
      <c r="O56" s="151"/>
      <c r="P56" s="151">
        <v>37</v>
      </c>
      <c r="Q56" s="151"/>
      <c r="R56" s="151"/>
      <c r="S56" s="151"/>
      <c r="T56" s="151">
        <v>27</v>
      </c>
      <c r="U56" s="151"/>
      <c r="V56" s="151"/>
      <c r="W56" s="52">
        <v>24</v>
      </c>
      <c r="X56" s="38" t="s">
        <v>0</v>
      </c>
    </row>
    <row r="57" spans="1:24" ht="10.5" customHeight="1" x14ac:dyDescent="0.2">
      <c r="A57" s="143" t="s">
        <v>0</v>
      </c>
      <c r="B57" s="143"/>
      <c r="C57" s="143" t="s">
        <v>25</v>
      </c>
      <c r="D57" s="143"/>
      <c r="E57" s="171">
        <v>3</v>
      </c>
      <c r="F57" s="171"/>
      <c r="G57" s="171"/>
      <c r="H57" s="171"/>
      <c r="I57" s="171">
        <v>4</v>
      </c>
      <c r="J57" s="171"/>
      <c r="K57" s="171">
        <v>9</v>
      </c>
      <c r="L57" s="171"/>
      <c r="M57" s="171">
        <v>13</v>
      </c>
      <c r="N57" s="171"/>
      <c r="O57" s="171"/>
      <c r="P57" s="171">
        <v>17</v>
      </c>
      <c r="Q57" s="171"/>
      <c r="R57" s="171"/>
      <c r="S57" s="171"/>
      <c r="T57" s="171">
        <v>27</v>
      </c>
      <c r="U57" s="171"/>
      <c r="V57" s="171"/>
      <c r="W57" s="54">
        <v>30</v>
      </c>
      <c r="X57" s="43" t="s">
        <v>0</v>
      </c>
    </row>
    <row r="58" spans="1:24" ht="11.25" customHeight="1" x14ac:dyDescent="0.2">
      <c r="A58" s="142" t="s">
        <v>0</v>
      </c>
      <c r="B58" s="142"/>
      <c r="C58" s="142" t="s">
        <v>26</v>
      </c>
      <c r="D58" s="142"/>
      <c r="E58" s="151">
        <v>1</v>
      </c>
      <c r="F58" s="151"/>
      <c r="G58" s="151"/>
      <c r="H58" s="151"/>
      <c r="I58" s="151">
        <v>8</v>
      </c>
      <c r="J58" s="151"/>
      <c r="K58" s="151">
        <v>9</v>
      </c>
      <c r="L58" s="151"/>
      <c r="M58" s="151">
        <v>15</v>
      </c>
      <c r="N58" s="151"/>
      <c r="O58" s="151"/>
      <c r="P58" s="151">
        <v>14</v>
      </c>
      <c r="Q58" s="151"/>
      <c r="R58" s="151"/>
      <c r="S58" s="151"/>
      <c r="T58" s="151">
        <v>14</v>
      </c>
      <c r="U58" s="151"/>
      <c r="V58" s="151"/>
      <c r="W58" s="52">
        <v>8</v>
      </c>
      <c r="X58" s="38" t="s">
        <v>0</v>
      </c>
    </row>
    <row r="59" spans="1:24" ht="11.25" customHeight="1" x14ac:dyDescent="0.2">
      <c r="A59" s="143" t="s">
        <v>0</v>
      </c>
      <c r="B59" s="143"/>
      <c r="C59" s="143" t="s">
        <v>27</v>
      </c>
      <c r="D59" s="143"/>
      <c r="E59" s="171">
        <v>5</v>
      </c>
      <c r="F59" s="171"/>
      <c r="G59" s="171"/>
      <c r="H59" s="171"/>
      <c r="I59" s="171">
        <v>11</v>
      </c>
      <c r="J59" s="171"/>
      <c r="K59" s="171">
        <v>16</v>
      </c>
      <c r="L59" s="171"/>
      <c r="M59" s="171">
        <v>23</v>
      </c>
      <c r="N59" s="171"/>
      <c r="O59" s="171"/>
      <c r="P59" s="171">
        <v>23</v>
      </c>
      <c r="Q59" s="171"/>
      <c r="R59" s="171"/>
      <c r="S59" s="171"/>
      <c r="T59" s="171">
        <v>21</v>
      </c>
      <c r="U59" s="171"/>
      <c r="V59" s="171"/>
      <c r="W59" s="54">
        <v>10</v>
      </c>
      <c r="X59" s="48" t="s">
        <v>0</v>
      </c>
    </row>
    <row r="60" spans="1:24" ht="11.25" customHeight="1" x14ac:dyDescent="0.2">
      <c r="A60" s="142" t="s">
        <v>0</v>
      </c>
      <c r="B60" s="142"/>
      <c r="C60" s="142" t="s">
        <v>28</v>
      </c>
      <c r="D60" s="142"/>
      <c r="E60" s="151">
        <v>1</v>
      </c>
      <c r="F60" s="151"/>
      <c r="G60" s="151"/>
      <c r="H60" s="151"/>
      <c r="I60" s="151">
        <v>4</v>
      </c>
      <c r="J60" s="151"/>
      <c r="K60" s="151">
        <v>12</v>
      </c>
      <c r="L60" s="151"/>
      <c r="M60" s="151">
        <v>26</v>
      </c>
      <c r="N60" s="151"/>
      <c r="O60" s="151"/>
      <c r="P60" s="151">
        <v>21</v>
      </c>
      <c r="Q60" s="151"/>
      <c r="R60" s="151"/>
      <c r="S60" s="151"/>
      <c r="T60" s="151">
        <v>8</v>
      </c>
      <c r="U60" s="151"/>
      <c r="V60" s="151"/>
      <c r="W60" s="52">
        <v>1</v>
      </c>
      <c r="X60" s="38" t="s">
        <v>0</v>
      </c>
    </row>
    <row r="61" spans="1:24" ht="11.25" customHeight="1" x14ac:dyDescent="0.2">
      <c r="A61" s="143" t="s">
        <v>0</v>
      </c>
      <c r="B61" s="143"/>
      <c r="C61" s="143" t="s">
        <v>29</v>
      </c>
      <c r="D61" s="143"/>
      <c r="E61" s="171">
        <v>0</v>
      </c>
      <c r="F61" s="171"/>
      <c r="G61" s="171"/>
      <c r="H61" s="171"/>
      <c r="I61" s="171">
        <v>2</v>
      </c>
      <c r="J61" s="171"/>
      <c r="K61" s="171">
        <v>4</v>
      </c>
      <c r="L61" s="171"/>
      <c r="M61" s="171">
        <v>9</v>
      </c>
      <c r="N61" s="171"/>
      <c r="O61" s="171"/>
      <c r="P61" s="171">
        <v>8</v>
      </c>
      <c r="Q61" s="171"/>
      <c r="R61" s="171"/>
      <c r="S61" s="171"/>
      <c r="T61" s="171">
        <v>2</v>
      </c>
      <c r="U61" s="171"/>
      <c r="V61" s="171"/>
      <c r="W61" s="54">
        <v>0</v>
      </c>
      <c r="X61" s="38" t="s">
        <v>0</v>
      </c>
    </row>
    <row r="62" spans="1:24" ht="11.25" customHeight="1" x14ac:dyDescent="0.2">
      <c r="A62" s="142" t="s">
        <v>0</v>
      </c>
      <c r="B62" s="142"/>
      <c r="C62" s="142" t="s">
        <v>30</v>
      </c>
      <c r="D62" s="142"/>
      <c r="E62" s="151">
        <v>0</v>
      </c>
      <c r="F62" s="151"/>
      <c r="G62" s="151"/>
      <c r="H62" s="151"/>
      <c r="I62" s="151">
        <v>0</v>
      </c>
      <c r="J62" s="151"/>
      <c r="K62" s="151">
        <v>1</v>
      </c>
      <c r="L62" s="151"/>
      <c r="M62" s="151">
        <v>8</v>
      </c>
      <c r="N62" s="151"/>
      <c r="O62" s="151"/>
      <c r="P62" s="151">
        <v>5</v>
      </c>
      <c r="Q62" s="151"/>
      <c r="R62" s="151"/>
      <c r="S62" s="151"/>
      <c r="T62" s="151">
        <v>2</v>
      </c>
      <c r="U62" s="151"/>
      <c r="V62" s="151"/>
      <c r="W62" s="52">
        <v>0</v>
      </c>
      <c r="X62" s="38" t="s">
        <v>0</v>
      </c>
    </row>
    <row r="63" spans="1:24" ht="11.25" customHeight="1" x14ac:dyDescent="0.2">
      <c r="A63" s="143" t="s">
        <v>0</v>
      </c>
      <c r="B63" s="143"/>
      <c r="C63" s="143" t="s">
        <v>31</v>
      </c>
      <c r="D63" s="143"/>
      <c r="E63" s="171">
        <v>0</v>
      </c>
      <c r="F63" s="171"/>
      <c r="G63" s="171"/>
      <c r="H63" s="171"/>
      <c r="I63" s="171">
        <v>0</v>
      </c>
      <c r="J63" s="171"/>
      <c r="K63" s="171">
        <v>1</v>
      </c>
      <c r="L63" s="171"/>
      <c r="M63" s="171">
        <v>3</v>
      </c>
      <c r="N63" s="171"/>
      <c r="O63" s="171"/>
      <c r="P63" s="171">
        <v>4</v>
      </c>
      <c r="Q63" s="171"/>
      <c r="R63" s="171"/>
      <c r="S63" s="171"/>
      <c r="T63" s="171">
        <v>0</v>
      </c>
      <c r="U63" s="171"/>
      <c r="V63" s="171"/>
      <c r="W63" s="54">
        <v>0</v>
      </c>
      <c r="X63" s="48" t="s">
        <v>0</v>
      </c>
    </row>
    <row r="64" spans="1:24" ht="11.25" customHeight="1" x14ac:dyDescent="0.2">
      <c r="A64" s="142" t="s">
        <v>0</v>
      </c>
      <c r="B64" s="142"/>
      <c r="C64" s="142" t="s">
        <v>32</v>
      </c>
      <c r="D64" s="142"/>
      <c r="E64" s="151">
        <v>0</v>
      </c>
      <c r="F64" s="151"/>
      <c r="G64" s="151"/>
      <c r="H64" s="151"/>
      <c r="I64" s="151">
        <v>0</v>
      </c>
      <c r="J64" s="151"/>
      <c r="K64" s="151">
        <v>0</v>
      </c>
      <c r="L64" s="151"/>
      <c r="M64" s="151">
        <v>1</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25000</v>
      </c>
      <c r="F66" s="145"/>
      <c r="G66" s="145"/>
      <c r="H66" s="145"/>
      <c r="I66" s="145">
        <v>32511</v>
      </c>
      <c r="J66" s="145"/>
      <c r="K66" s="145">
        <v>34276</v>
      </c>
      <c r="L66" s="145"/>
      <c r="M66" s="145">
        <v>37401</v>
      </c>
      <c r="N66" s="145"/>
      <c r="O66" s="145"/>
      <c r="P66" s="145">
        <v>31960</v>
      </c>
      <c r="Q66" s="145"/>
      <c r="R66" s="145"/>
      <c r="S66" s="145"/>
      <c r="T66" s="145">
        <v>23059</v>
      </c>
      <c r="U66" s="145"/>
      <c r="V66" s="145"/>
      <c r="W66" s="53">
        <v>17582</v>
      </c>
      <c r="X66" s="41" t="s">
        <v>0</v>
      </c>
    </row>
    <row r="67" spans="1:24" ht="11.25" customHeight="1" x14ac:dyDescent="0.2">
      <c r="A67" s="143" t="s">
        <v>0</v>
      </c>
      <c r="B67" s="143"/>
      <c r="C67" s="143" t="s">
        <v>54</v>
      </c>
      <c r="D67" s="143"/>
      <c r="E67" s="157">
        <v>29530</v>
      </c>
      <c r="F67" s="157"/>
      <c r="G67" s="157"/>
      <c r="H67" s="157"/>
      <c r="I67" s="157">
        <v>34130</v>
      </c>
      <c r="J67" s="157"/>
      <c r="K67" s="145">
        <v>39755</v>
      </c>
      <c r="L67" s="145"/>
      <c r="M67" s="157">
        <v>47444</v>
      </c>
      <c r="N67" s="157"/>
      <c r="O67" s="157"/>
      <c r="P67" s="157">
        <v>41654</v>
      </c>
      <c r="Q67" s="157"/>
      <c r="R67" s="157"/>
      <c r="S67" s="157"/>
      <c r="T67" s="157">
        <v>30149</v>
      </c>
      <c r="U67" s="157"/>
      <c r="V67" s="157"/>
      <c r="W67" s="55">
        <v>21262</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28.6</v>
      </c>
      <c r="F72" s="141"/>
      <c r="G72" s="141"/>
      <c r="H72" s="141"/>
      <c r="I72" s="141">
        <v>21.6</v>
      </c>
      <c r="J72" s="141"/>
      <c r="K72" s="141">
        <v>24.6</v>
      </c>
      <c r="L72" s="141"/>
      <c r="M72" s="141">
        <v>24.8</v>
      </c>
      <c r="N72" s="141"/>
      <c r="O72" s="141"/>
      <c r="P72" s="141">
        <v>28.7</v>
      </c>
      <c r="Q72" s="141"/>
      <c r="R72" s="141"/>
      <c r="S72" s="141"/>
      <c r="T72" s="141">
        <v>26.5</v>
      </c>
      <c r="U72" s="141"/>
      <c r="V72" s="141"/>
      <c r="W72" s="49">
        <v>32.4</v>
      </c>
      <c r="X72" s="38" t="s">
        <v>0</v>
      </c>
    </row>
    <row r="73" spans="1:24" ht="11.25" customHeight="1" x14ac:dyDescent="0.2">
      <c r="A73" s="143" t="s">
        <v>0</v>
      </c>
      <c r="B73" s="143"/>
      <c r="C73" s="143" t="s">
        <v>25</v>
      </c>
      <c r="D73" s="143"/>
      <c r="E73" s="163">
        <v>21.4</v>
      </c>
      <c r="F73" s="163"/>
      <c r="G73" s="163"/>
      <c r="H73" s="163"/>
      <c r="I73" s="163">
        <v>10.8</v>
      </c>
      <c r="J73" s="163"/>
      <c r="K73" s="163">
        <v>13</v>
      </c>
      <c r="L73" s="163"/>
      <c r="M73" s="163">
        <v>10.1</v>
      </c>
      <c r="N73" s="163"/>
      <c r="O73" s="163"/>
      <c r="P73" s="163">
        <v>13.2</v>
      </c>
      <c r="Q73" s="163"/>
      <c r="R73" s="163"/>
      <c r="S73" s="163"/>
      <c r="T73" s="163">
        <v>26.5</v>
      </c>
      <c r="U73" s="163"/>
      <c r="V73" s="163"/>
      <c r="W73" s="47">
        <v>40.5</v>
      </c>
      <c r="X73" s="48" t="s">
        <v>0</v>
      </c>
    </row>
    <row r="74" spans="1:24" ht="11.25" customHeight="1" x14ac:dyDescent="0.2">
      <c r="A74" s="142" t="s">
        <v>0</v>
      </c>
      <c r="B74" s="142"/>
      <c r="C74" s="142" t="s">
        <v>26</v>
      </c>
      <c r="D74" s="142"/>
      <c r="E74" s="141">
        <v>7.1</v>
      </c>
      <c r="F74" s="141"/>
      <c r="G74" s="141"/>
      <c r="H74" s="141"/>
      <c r="I74" s="141">
        <v>21.6</v>
      </c>
      <c r="J74" s="141"/>
      <c r="K74" s="141">
        <v>13</v>
      </c>
      <c r="L74" s="141"/>
      <c r="M74" s="141">
        <v>11.6</v>
      </c>
      <c r="N74" s="141"/>
      <c r="O74" s="141"/>
      <c r="P74" s="141">
        <v>10.9</v>
      </c>
      <c r="Q74" s="141"/>
      <c r="R74" s="141"/>
      <c r="S74" s="141"/>
      <c r="T74" s="141">
        <v>13.7</v>
      </c>
      <c r="U74" s="141"/>
      <c r="V74" s="141"/>
      <c r="W74" s="49">
        <v>10.8</v>
      </c>
      <c r="X74" s="38" t="s">
        <v>0</v>
      </c>
    </row>
    <row r="75" spans="1:24" ht="11.25" customHeight="1" x14ac:dyDescent="0.2">
      <c r="A75" s="143" t="s">
        <v>0</v>
      </c>
      <c r="B75" s="143"/>
      <c r="C75" s="143" t="s">
        <v>27</v>
      </c>
      <c r="D75" s="143"/>
      <c r="E75" s="163">
        <v>35.700000000000003</v>
      </c>
      <c r="F75" s="163"/>
      <c r="G75" s="163"/>
      <c r="H75" s="163"/>
      <c r="I75" s="163">
        <v>29.7</v>
      </c>
      <c r="J75" s="163"/>
      <c r="K75" s="163">
        <v>23.2</v>
      </c>
      <c r="L75" s="163"/>
      <c r="M75" s="163">
        <v>17.8</v>
      </c>
      <c r="N75" s="163"/>
      <c r="O75" s="163"/>
      <c r="P75" s="163">
        <v>17.8</v>
      </c>
      <c r="Q75" s="163"/>
      <c r="R75" s="163"/>
      <c r="S75" s="163"/>
      <c r="T75" s="163">
        <v>20.6</v>
      </c>
      <c r="U75" s="163"/>
      <c r="V75" s="163"/>
      <c r="W75" s="47">
        <v>13.5</v>
      </c>
      <c r="X75" s="48" t="s">
        <v>0</v>
      </c>
    </row>
    <row r="76" spans="1:24" ht="11.25" customHeight="1" x14ac:dyDescent="0.2">
      <c r="A76" s="142" t="s">
        <v>0</v>
      </c>
      <c r="B76" s="142"/>
      <c r="C76" s="142" t="s">
        <v>28</v>
      </c>
      <c r="D76" s="142"/>
      <c r="E76" s="141">
        <v>7.1</v>
      </c>
      <c r="F76" s="141"/>
      <c r="G76" s="141"/>
      <c r="H76" s="141"/>
      <c r="I76" s="141">
        <v>10.8</v>
      </c>
      <c r="J76" s="141"/>
      <c r="K76" s="141">
        <v>17.399999999999999</v>
      </c>
      <c r="L76" s="141"/>
      <c r="M76" s="141">
        <v>20.2</v>
      </c>
      <c r="N76" s="141"/>
      <c r="O76" s="141"/>
      <c r="P76" s="141">
        <v>16.3</v>
      </c>
      <c r="Q76" s="141"/>
      <c r="R76" s="141"/>
      <c r="S76" s="141"/>
      <c r="T76" s="141">
        <v>7.8</v>
      </c>
      <c r="U76" s="141"/>
      <c r="V76" s="141"/>
      <c r="W76" s="49">
        <v>1.4</v>
      </c>
      <c r="X76" s="38" t="s">
        <v>0</v>
      </c>
    </row>
    <row r="77" spans="1:24" ht="11.25" customHeight="1" x14ac:dyDescent="0.2">
      <c r="A77" s="143" t="s">
        <v>0</v>
      </c>
      <c r="B77" s="143"/>
      <c r="C77" s="143" t="s">
        <v>29</v>
      </c>
      <c r="D77" s="143"/>
      <c r="E77" s="163">
        <v>0</v>
      </c>
      <c r="F77" s="163"/>
      <c r="G77" s="163"/>
      <c r="H77" s="163"/>
      <c r="I77" s="163">
        <v>5.4</v>
      </c>
      <c r="J77" s="163"/>
      <c r="K77" s="163">
        <v>5.8</v>
      </c>
      <c r="L77" s="163"/>
      <c r="M77" s="163">
        <v>7</v>
      </c>
      <c r="N77" s="163"/>
      <c r="O77" s="163"/>
      <c r="P77" s="163">
        <v>6.2</v>
      </c>
      <c r="Q77" s="163"/>
      <c r="R77" s="163"/>
      <c r="S77" s="163"/>
      <c r="T77" s="163">
        <v>2</v>
      </c>
      <c r="U77" s="163"/>
      <c r="V77" s="163"/>
      <c r="W77" s="47">
        <v>0</v>
      </c>
      <c r="X77" s="48" t="s">
        <v>0</v>
      </c>
    </row>
    <row r="78" spans="1:24" ht="11.25" customHeight="1" x14ac:dyDescent="0.2">
      <c r="A78" s="142" t="s">
        <v>0</v>
      </c>
      <c r="B78" s="142"/>
      <c r="C78" s="142" t="s">
        <v>30</v>
      </c>
      <c r="D78" s="142"/>
      <c r="E78" s="141">
        <v>0</v>
      </c>
      <c r="F78" s="141"/>
      <c r="G78" s="141"/>
      <c r="H78" s="141"/>
      <c r="I78" s="141">
        <v>0</v>
      </c>
      <c r="J78" s="141"/>
      <c r="K78" s="141">
        <v>1.4</v>
      </c>
      <c r="L78" s="141"/>
      <c r="M78" s="141">
        <v>6.2</v>
      </c>
      <c r="N78" s="141"/>
      <c r="O78" s="141"/>
      <c r="P78" s="141">
        <v>3.9</v>
      </c>
      <c r="Q78" s="141"/>
      <c r="R78" s="141"/>
      <c r="S78" s="141"/>
      <c r="T78" s="141">
        <v>2</v>
      </c>
      <c r="U78" s="141"/>
      <c r="V78" s="141"/>
      <c r="W78" s="49">
        <v>0</v>
      </c>
      <c r="X78" s="38" t="s">
        <v>0</v>
      </c>
    </row>
    <row r="79" spans="1:24" ht="11.25" customHeight="1" x14ac:dyDescent="0.2">
      <c r="A79" s="143" t="s">
        <v>0</v>
      </c>
      <c r="B79" s="143"/>
      <c r="C79" s="143" t="s">
        <v>31</v>
      </c>
      <c r="D79" s="143"/>
      <c r="E79" s="163">
        <v>0</v>
      </c>
      <c r="F79" s="163"/>
      <c r="G79" s="163"/>
      <c r="H79" s="163"/>
      <c r="I79" s="163">
        <v>0</v>
      </c>
      <c r="J79" s="163"/>
      <c r="K79" s="163">
        <v>1.4</v>
      </c>
      <c r="L79" s="163"/>
      <c r="M79" s="163">
        <v>2.2999999999999998</v>
      </c>
      <c r="N79" s="163"/>
      <c r="O79" s="163"/>
      <c r="P79" s="163">
        <v>3.1</v>
      </c>
      <c r="Q79" s="163"/>
      <c r="R79" s="163"/>
      <c r="S79" s="163"/>
      <c r="T79" s="163">
        <v>0</v>
      </c>
      <c r="U79" s="163"/>
      <c r="V79" s="163"/>
      <c r="W79" s="47">
        <v>0</v>
      </c>
      <c r="X79" s="48" t="s">
        <v>0</v>
      </c>
    </row>
    <row r="80" spans="1:24" ht="11.25" customHeight="1" x14ac:dyDescent="0.2">
      <c r="A80" s="142" t="s">
        <v>0</v>
      </c>
      <c r="B80" s="142"/>
      <c r="C80" s="142" t="s">
        <v>32</v>
      </c>
      <c r="D80" s="142"/>
      <c r="E80" s="141">
        <v>0</v>
      </c>
      <c r="F80" s="141"/>
      <c r="G80" s="141"/>
      <c r="H80" s="141"/>
      <c r="I80" s="141">
        <v>0</v>
      </c>
      <c r="J80" s="141"/>
      <c r="K80" s="141">
        <v>0</v>
      </c>
      <c r="L80" s="141"/>
      <c r="M80" s="141">
        <v>0.8</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195</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196</v>
      </c>
      <c r="H97" s="134"/>
      <c r="I97" s="134"/>
      <c r="J97" s="134"/>
      <c r="K97" s="134"/>
      <c r="L97" s="134"/>
      <c r="M97" s="134"/>
      <c r="N97" s="134"/>
      <c r="O97" s="134"/>
      <c r="P97" s="134"/>
      <c r="Q97" s="134"/>
      <c r="R97" s="134"/>
      <c r="S97" s="134"/>
      <c r="T97" s="134"/>
      <c r="U97" s="154" t="s">
        <v>197</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198</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13</v>
      </c>
      <c r="F103" s="151"/>
      <c r="G103" s="151"/>
      <c r="H103" s="151"/>
      <c r="I103" s="151">
        <v>40</v>
      </c>
      <c r="J103" s="151"/>
      <c r="K103" s="151">
        <v>59</v>
      </c>
      <c r="L103" s="151"/>
      <c r="M103" s="151">
        <v>112</v>
      </c>
      <c r="N103" s="151"/>
      <c r="O103" s="151"/>
      <c r="P103" s="151">
        <v>133</v>
      </c>
      <c r="Q103" s="151"/>
      <c r="R103" s="151"/>
      <c r="S103" s="151"/>
      <c r="T103" s="151">
        <v>116</v>
      </c>
      <c r="U103" s="151"/>
      <c r="V103" s="151"/>
      <c r="W103" s="52">
        <v>80</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4</v>
      </c>
      <c r="F105" s="151"/>
      <c r="G105" s="151"/>
      <c r="H105" s="151"/>
      <c r="I105" s="151">
        <v>10</v>
      </c>
      <c r="J105" s="151"/>
      <c r="K105" s="151">
        <v>14</v>
      </c>
      <c r="L105" s="151"/>
      <c r="M105" s="151">
        <v>25</v>
      </c>
      <c r="N105" s="151"/>
      <c r="O105" s="151"/>
      <c r="P105" s="151">
        <v>36</v>
      </c>
      <c r="Q105" s="151"/>
      <c r="R105" s="151"/>
      <c r="S105" s="151"/>
      <c r="T105" s="151">
        <v>33</v>
      </c>
      <c r="U105" s="151"/>
      <c r="V105" s="151"/>
      <c r="W105" s="52">
        <v>29</v>
      </c>
      <c r="X105" s="38" t="s">
        <v>0</v>
      </c>
    </row>
    <row r="106" spans="1:24" ht="10.5" customHeight="1" x14ac:dyDescent="0.2">
      <c r="A106" s="143" t="s">
        <v>0</v>
      </c>
      <c r="B106" s="143"/>
      <c r="C106" s="143" t="s">
        <v>25</v>
      </c>
      <c r="D106" s="143"/>
      <c r="E106" s="171">
        <v>3</v>
      </c>
      <c r="F106" s="171"/>
      <c r="G106" s="171"/>
      <c r="H106" s="171"/>
      <c r="I106" s="171">
        <v>4</v>
      </c>
      <c r="J106" s="171"/>
      <c r="K106" s="171">
        <v>7</v>
      </c>
      <c r="L106" s="171"/>
      <c r="M106" s="171">
        <v>10</v>
      </c>
      <c r="N106" s="171"/>
      <c r="O106" s="171"/>
      <c r="P106" s="171">
        <v>16</v>
      </c>
      <c r="Q106" s="171"/>
      <c r="R106" s="171"/>
      <c r="S106" s="171"/>
      <c r="T106" s="171">
        <v>30</v>
      </c>
      <c r="U106" s="171"/>
      <c r="V106" s="171"/>
      <c r="W106" s="54">
        <v>32</v>
      </c>
      <c r="X106" s="43" t="s">
        <v>0</v>
      </c>
    </row>
    <row r="107" spans="1:24" ht="11.25" customHeight="1" x14ac:dyDescent="0.2">
      <c r="A107" s="142" t="s">
        <v>0</v>
      </c>
      <c r="B107" s="142"/>
      <c r="C107" s="142" t="s">
        <v>26</v>
      </c>
      <c r="D107" s="142"/>
      <c r="E107" s="151">
        <v>1</v>
      </c>
      <c r="F107" s="151"/>
      <c r="G107" s="151"/>
      <c r="H107" s="151"/>
      <c r="I107" s="151">
        <v>7</v>
      </c>
      <c r="J107" s="151"/>
      <c r="K107" s="151">
        <v>6</v>
      </c>
      <c r="L107" s="151"/>
      <c r="M107" s="151">
        <v>10</v>
      </c>
      <c r="N107" s="151"/>
      <c r="O107" s="151"/>
      <c r="P107" s="151">
        <v>12</v>
      </c>
      <c r="Q107" s="151"/>
      <c r="R107" s="151"/>
      <c r="S107" s="151"/>
      <c r="T107" s="151">
        <v>14</v>
      </c>
      <c r="U107" s="151"/>
      <c r="V107" s="151"/>
      <c r="W107" s="52">
        <v>9</v>
      </c>
      <c r="X107" s="38" t="s">
        <v>0</v>
      </c>
    </row>
    <row r="108" spans="1:24" ht="11.25" customHeight="1" x14ac:dyDescent="0.2">
      <c r="A108" s="143" t="s">
        <v>0</v>
      </c>
      <c r="B108" s="143"/>
      <c r="C108" s="143" t="s">
        <v>27</v>
      </c>
      <c r="D108" s="143"/>
      <c r="E108" s="171">
        <v>3</v>
      </c>
      <c r="F108" s="171"/>
      <c r="G108" s="171"/>
      <c r="H108" s="171"/>
      <c r="I108" s="171">
        <v>8</v>
      </c>
      <c r="J108" s="171"/>
      <c r="K108" s="171">
        <v>8</v>
      </c>
      <c r="L108" s="171"/>
      <c r="M108" s="171">
        <v>12</v>
      </c>
      <c r="N108" s="171"/>
      <c r="O108" s="171"/>
      <c r="P108" s="171">
        <v>16</v>
      </c>
      <c r="Q108" s="171"/>
      <c r="R108" s="171"/>
      <c r="S108" s="171"/>
      <c r="T108" s="171">
        <v>17</v>
      </c>
      <c r="U108" s="171"/>
      <c r="V108" s="171"/>
      <c r="W108" s="54">
        <v>8</v>
      </c>
      <c r="X108" s="48" t="s">
        <v>0</v>
      </c>
    </row>
    <row r="109" spans="1:24" ht="11.25" customHeight="1" x14ac:dyDescent="0.2">
      <c r="A109" s="142" t="s">
        <v>0</v>
      </c>
      <c r="B109" s="142"/>
      <c r="C109" s="142" t="s">
        <v>28</v>
      </c>
      <c r="D109" s="142"/>
      <c r="E109" s="151">
        <v>2</v>
      </c>
      <c r="F109" s="151"/>
      <c r="G109" s="151"/>
      <c r="H109" s="151"/>
      <c r="I109" s="151">
        <v>5</v>
      </c>
      <c r="J109" s="151"/>
      <c r="K109" s="151">
        <v>14</v>
      </c>
      <c r="L109" s="151"/>
      <c r="M109" s="151">
        <v>29</v>
      </c>
      <c r="N109" s="151"/>
      <c r="O109" s="151"/>
      <c r="P109" s="151">
        <v>28</v>
      </c>
      <c r="Q109" s="151"/>
      <c r="R109" s="151"/>
      <c r="S109" s="151"/>
      <c r="T109" s="151">
        <v>14</v>
      </c>
      <c r="U109" s="151"/>
      <c r="V109" s="151"/>
      <c r="W109" s="52">
        <v>1</v>
      </c>
      <c r="X109" s="38" t="s">
        <v>0</v>
      </c>
    </row>
    <row r="110" spans="1:24" ht="11.25" customHeight="1" x14ac:dyDescent="0.2">
      <c r="A110" s="143" t="s">
        <v>0</v>
      </c>
      <c r="B110" s="143"/>
      <c r="C110" s="143" t="s">
        <v>29</v>
      </c>
      <c r="D110" s="143"/>
      <c r="E110" s="171">
        <v>0</v>
      </c>
      <c r="F110" s="171"/>
      <c r="G110" s="171"/>
      <c r="H110" s="171"/>
      <c r="I110" s="171">
        <v>4</v>
      </c>
      <c r="J110" s="171"/>
      <c r="K110" s="171">
        <v>7</v>
      </c>
      <c r="L110" s="171"/>
      <c r="M110" s="171">
        <v>13</v>
      </c>
      <c r="N110" s="171"/>
      <c r="O110" s="171"/>
      <c r="P110" s="171">
        <v>13</v>
      </c>
      <c r="Q110" s="171"/>
      <c r="R110" s="171"/>
      <c r="S110" s="171"/>
      <c r="T110" s="171">
        <v>5</v>
      </c>
      <c r="U110" s="171"/>
      <c r="V110" s="171"/>
      <c r="W110" s="54">
        <v>1</v>
      </c>
      <c r="X110" s="38" t="s">
        <v>0</v>
      </c>
    </row>
    <row r="111" spans="1:24" ht="11.25" customHeight="1" x14ac:dyDescent="0.2">
      <c r="A111" s="142" t="s">
        <v>0</v>
      </c>
      <c r="B111" s="142"/>
      <c r="C111" s="142" t="s">
        <v>30</v>
      </c>
      <c r="D111" s="142"/>
      <c r="E111" s="151">
        <v>0</v>
      </c>
      <c r="F111" s="151"/>
      <c r="G111" s="151"/>
      <c r="H111" s="151"/>
      <c r="I111" s="151">
        <v>0</v>
      </c>
      <c r="J111" s="151"/>
      <c r="K111" s="151">
        <v>2</v>
      </c>
      <c r="L111" s="151"/>
      <c r="M111" s="151">
        <v>8</v>
      </c>
      <c r="N111" s="151"/>
      <c r="O111" s="151"/>
      <c r="P111" s="151">
        <v>7</v>
      </c>
      <c r="Q111" s="151"/>
      <c r="R111" s="151"/>
      <c r="S111" s="151"/>
      <c r="T111" s="151">
        <v>3</v>
      </c>
      <c r="U111" s="151"/>
      <c r="V111" s="151"/>
      <c r="W111" s="52">
        <v>0</v>
      </c>
      <c r="X111" s="38" t="s">
        <v>0</v>
      </c>
    </row>
    <row r="112" spans="1:24" ht="11.25" customHeight="1" x14ac:dyDescent="0.2">
      <c r="A112" s="143" t="s">
        <v>0</v>
      </c>
      <c r="B112" s="143"/>
      <c r="C112" s="143" t="s">
        <v>31</v>
      </c>
      <c r="D112" s="143"/>
      <c r="E112" s="171">
        <v>0</v>
      </c>
      <c r="F112" s="171"/>
      <c r="G112" s="171"/>
      <c r="H112" s="171"/>
      <c r="I112" s="171">
        <v>1</v>
      </c>
      <c r="J112" s="171"/>
      <c r="K112" s="171">
        <v>1</v>
      </c>
      <c r="L112" s="171"/>
      <c r="M112" s="171">
        <v>4</v>
      </c>
      <c r="N112" s="171"/>
      <c r="O112" s="171"/>
      <c r="P112" s="171">
        <v>5</v>
      </c>
      <c r="Q112" s="171"/>
      <c r="R112" s="171"/>
      <c r="S112" s="171"/>
      <c r="T112" s="171">
        <v>0</v>
      </c>
      <c r="U112" s="171"/>
      <c r="V112" s="171"/>
      <c r="W112" s="54">
        <v>0</v>
      </c>
      <c r="X112" s="48" t="s">
        <v>0</v>
      </c>
    </row>
    <row r="113" spans="1:24" ht="11.25" customHeight="1" x14ac:dyDescent="0.2">
      <c r="A113" s="142" t="s">
        <v>0</v>
      </c>
      <c r="B113" s="142"/>
      <c r="C113" s="142" t="s">
        <v>32</v>
      </c>
      <c r="D113" s="142"/>
      <c r="E113" s="151">
        <v>0</v>
      </c>
      <c r="F113" s="151"/>
      <c r="G113" s="151"/>
      <c r="H113" s="151"/>
      <c r="I113" s="151">
        <v>0</v>
      </c>
      <c r="J113" s="151"/>
      <c r="K113" s="151">
        <v>0</v>
      </c>
      <c r="L113" s="151"/>
      <c r="M113" s="151">
        <v>1</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22602</v>
      </c>
      <c r="F115" s="145"/>
      <c r="G115" s="145"/>
      <c r="H115" s="145"/>
      <c r="I115" s="145">
        <v>32245</v>
      </c>
      <c r="J115" s="145"/>
      <c r="K115" s="145">
        <v>38714</v>
      </c>
      <c r="L115" s="145"/>
      <c r="M115" s="145">
        <v>48398</v>
      </c>
      <c r="N115" s="145"/>
      <c r="O115" s="145"/>
      <c r="P115" s="145">
        <v>36791</v>
      </c>
      <c r="Q115" s="145"/>
      <c r="R115" s="145"/>
      <c r="S115" s="145"/>
      <c r="T115" s="145">
        <v>22561</v>
      </c>
      <c r="U115" s="145"/>
      <c r="V115" s="145"/>
      <c r="W115" s="53">
        <v>17009</v>
      </c>
      <c r="X115" s="41" t="s">
        <v>0</v>
      </c>
    </row>
    <row r="116" spans="1:24" ht="11.25" customHeight="1" x14ac:dyDescent="0.2">
      <c r="A116" s="143" t="s">
        <v>0</v>
      </c>
      <c r="B116" s="143"/>
      <c r="C116" s="143" t="s">
        <v>54</v>
      </c>
      <c r="D116" s="143"/>
      <c r="E116" s="157">
        <v>30953</v>
      </c>
      <c r="F116" s="157"/>
      <c r="G116" s="157"/>
      <c r="H116" s="157"/>
      <c r="I116" s="157">
        <v>40643</v>
      </c>
      <c r="J116" s="157"/>
      <c r="K116" s="157">
        <v>48076</v>
      </c>
      <c r="L116" s="157"/>
      <c r="M116" s="157">
        <v>56161</v>
      </c>
      <c r="N116" s="157"/>
      <c r="O116" s="157"/>
      <c r="P116" s="157">
        <v>48128</v>
      </c>
      <c r="Q116" s="157"/>
      <c r="R116" s="157"/>
      <c r="S116" s="157"/>
      <c r="T116" s="157">
        <v>32048</v>
      </c>
      <c r="U116" s="157"/>
      <c r="V116" s="157"/>
      <c r="W116" s="55">
        <v>20408</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30.8</v>
      </c>
      <c r="F121" s="141"/>
      <c r="G121" s="141"/>
      <c r="H121" s="141"/>
      <c r="I121" s="141">
        <v>25</v>
      </c>
      <c r="J121" s="141"/>
      <c r="K121" s="141">
        <v>23.7</v>
      </c>
      <c r="L121" s="141"/>
      <c r="M121" s="141">
        <v>22.3</v>
      </c>
      <c r="N121" s="141"/>
      <c r="O121" s="141"/>
      <c r="P121" s="141">
        <v>27.1</v>
      </c>
      <c r="Q121" s="141"/>
      <c r="R121" s="141"/>
      <c r="S121" s="141"/>
      <c r="T121" s="141">
        <v>28.4</v>
      </c>
      <c r="U121" s="141"/>
      <c r="V121" s="141"/>
      <c r="W121" s="49">
        <v>36.299999999999997</v>
      </c>
      <c r="X121" s="38" t="s">
        <v>0</v>
      </c>
    </row>
    <row r="122" spans="1:24" ht="11.25" customHeight="1" x14ac:dyDescent="0.2">
      <c r="A122" s="143" t="s">
        <v>0</v>
      </c>
      <c r="B122" s="143"/>
      <c r="C122" s="143" t="s">
        <v>25</v>
      </c>
      <c r="D122" s="143"/>
      <c r="E122" s="163">
        <v>23.1</v>
      </c>
      <c r="F122" s="163"/>
      <c r="G122" s="163"/>
      <c r="H122" s="163"/>
      <c r="I122" s="163">
        <v>10</v>
      </c>
      <c r="J122" s="163"/>
      <c r="K122" s="163">
        <v>11.9</v>
      </c>
      <c r="L122" s="163"/>
      <c r="M122" s="163">
        <v>8.9</v>
      </c>
      <c r="N122" s="163"/>
      <c r="O122" s="163"/>
      <c r="P122" s="163">
        <v>12</v>
      </c>
      <c r="Q122" s="163"/>
      <c r="R122" s="163"/>
      <c r="S122" s="163"/>
      <c r="T122" s="163">
        <v>25.9</v>
      </c>
      <c r="U122" s="163"/>
      <c r="V122" s="163"/>
      <c r="W122" s="47">
        <v>40</v>
      </c>
      <c r="X122" s="48" t="s">
        <v>0</v>
      </c>
    </row>
    <row r="123" spans="1:24" ht="11.25" customHeight="1" x14ac:dyDescent="0.2">
      <c r="A123" s="142" t="s">
        <v>0</v>
      </c>
      <c r="B123" s="142"/>
      <c r="C123" s="142" t="s">
        <v>26</v>
      </c>
      <c r="D123" s="142"/>
      <c r="E123" s="141">
        <v>7.7</v>
      </c>
      <c r="F123" s="141"/>
      <c r="G123" s="141"/>
      <c r="H123" s="141"/>
      <c r="I123" s="141">
        <v>17.5</v>
      </c>
      <c r="J123" s="141"/>
      <c r="K123" s="141">
        <v>10.199999999999999</v>
      </c>
      <c r="L123" s="141"/>
      <c r="M123" s="141">
        <v>8.9</v>
      </c>
      <c r="N123" s="141"/>
      <c r="O123" s="141"/>
      <c r="P123" s="141">
        <v>9</v>
      </c>
      <c r="Q123" s="141"/>
      <c r="R123" s="141"/>
      <c r="S123" s="141"/>
      <c r="T123" s="141">
        <v>12.1</v>
      </c>
      <c r="U123" s="141"/>
      <c r="V123" s="141"/>
      <c r="W123" s="49">
        <v>11.3</v>
      </c>
      <c r="X123" s="38" t="s">
        <v>0</v>
      </c>
    </row>
    <row r="124" spans="1:24" ht="11.25" customHeight="1" x14ac:dyDescent="0.2">
      <c r="A124" s="143" t="s">
        <v>0</v>
      </c>
      <c r="B124" s="143"/>
      <c r="C124" s="143" t="s">
        <v>27</v>
      </c>
      <c r="D124" s="143"/>
      <c r="E124" s="163">
        <v>23.1</v>
      </c>
      <c r="F124" s="163"/>
      <c r="G124" s="163"/>
      <c r="H124" s="163"/>
      <c r="I124" s="163">
        <v>20</v>
      </c>
      <c r="J124" s="163"/>
      <c r="K124" s="163">
        <v>13.6</v>
      </c>
      <c r="L124" s="163"/>
      <c r="M124" s="163">
        <v>10.7</v>
      </c>
      <c r="N124" s="163"/>
      <c r="O124" s="163"/>
      <c r="P124" s="163">
        <v>12</v>
      </c>
      <c r="Q124" s="163"/>
      <c r="R124" s="163"/>
      <c r="S124" s="163"/>
      <c r="T124" s="163">
        <v>14.7</v>
      </c>
      <c r="U124" s="163"/>
      <c r="V124" s="163"/>
      <c r="W124" s="47">
        <v>10</v>
      </c>
      <c r="X124" s="48" t="s">
        <v>0</v>
      </c>
    </row>
    <row r="125" spans="1:24" ht="11.25" customHeight="1" x14ac:dyDescent="0.2">
      <c r="A125" s="142" t="s">
        <v>0</v>
      </c>
      <c r="B125" s="142"/>
      <c r="C125" s="142" t="s">
        <v>28</v>
      </c>
      <c r="D125" s="142"/>
      <c r="E125" s="141">
        <v>15.4</v>
      </c>
      <c r="F125" s="141"/>
      <c r="G125" s="141"/>
      <c r="H125" s="141"/>
      <c r="I125" s="141">
        <v>12.5</v>
      </c>
      <c r="J125" s="141"/>
      <c r="K125" s="141">
        <v>23.7</v>
      </c>
      <c r="L125" s="141"/>
      <c r="M125" s="141">
        <v>25.9</v>
      </c>
      <c r="N125" s="141"/>
      <c r="O125" s="141"/>
      <c r="P125" s="141">
        <v>21.1</v>
      </c>
      <c r="Q125" s="141"/>
      <c r="R125" s="141"/>
      <c r="S125" s="141"/>
      <c r="T125" s="141">
        <v>12.1</v>
      </c>
      <c r="U125" s="141"/>
      <c r="V125" s="141"/>
      <c r="W125" s="49">
        <v>1.3</v>
      </c>
      <c r="X125" s="38" t="s">
        <v>0</v>
      </c>
    </row>
    <row r="126" spans="1:24" ht="11.25" customHeight="1" x14ac:dyDescent="0.2">
      <c r="A126" s="143" t="s">
        <v>0</v>
      </c>
      <c r="B126" s="143"/>
      <c r="C126" s="143" t="s">
        <v>29</v>
      </c>
      <c r="D126" s="143"/>
      <c r="E126" s="163">
        <v>0</v>
      </c>
      <c r="F126" s="163"/>
      <c r="G126" s="163"/>
      <c r="H126" s="163"/>
      <c r="I126" s="163">
        <v>10</v>
      </c>
      <c r="J126" s="163"/>
      <c r="K126" s="163">
        <v>11.9</v>
      </c>
      <c r="L126" s="163"/>
      <c r="M126" s="163">
        <v>11.6</v>
      </c>
      <c r="N126" s="163"/>
      <c r="O126" s="163"/>
      <c r="P126" s="163">
        <v>9.8000000000000007</v>
      </c>
      <c r="Q126" s="163"/>
      <c r="R126" s="163"/>
      <c r="S126" s="163"/>
      <c r="T126" s="163">
        <v>4.3</v>
      </c>
      <c r="U126" s="163"/>
      <c r="V126" s="163"/>
      <c r="W126" s="47">
        <v>1.3</v>
      </c>
      <c r="X126" s="48" t="s">
        <v>0</v>
      </c>
    </row>
    <row r="127" spans="1:24" ht="11.25" customHeight="1" x14ac:dyDescent="0.2">
      <c r="A127" s="142" t="s">
        <v>0</v>
      </c>
      <c r="B127" s="142"/>
      <c r="C127" s="142" t="s">
        <v>30</v>
      </c>
      <c r="D127" s="142"/>
      <c r="E127" s="141">
        <v>0</v>
      </c>
      <c r="F127" s="141"/>
      <c r="G127" s="141"/>
      <c r="H127" s="141"/>
      <c r="I127" s="141">
        <v>0</v>
      </c>
      <c r="J127" s="141"/>
      <c r="K127" s="141">
        <v>3.4</v>
      </c>
      <c r="L127" s="141"/>
      <c r="M127" s="141">
        <v>7.1</v>
      </c>
      <c r="N127" s="141"/>
      <c r="O127" s="141"/>
      <c r="P127" s="141">
        <v>5.3</v>
      </c>
      <c r="Q127" s="141"/>
      <c r="R127" s="141"/>
      <c r="S127" s="141"/>
      <c r="T127" s="141">
        <v>2.6</v>
      </c>
      <c r="U127" s="141"/>
      <c r="V127" s="141"/>
      <c r="W127" s="49">
        <v>0</v>
      </c>
      <c r="X127" s="38" t="s">
        <v>0</v>
      </c>
    </row>
    <row r="128" spans="1:24" ht="11.25" customHeight="1" x14ac:dyDescent="0.2">
      <c r="A128" s="143" t="s">
        <v>0</v>
      </c>
      <c r="B128" s="143"/>
      <c r="C128" s="143" t="s">
        <v>31</v>
      </c>
      <c r="D128" s="143"/>
      <c r="E128" s="163">
        <v>0</v>
      </c>
      <c r="F128" s="163"/>
      <c r="G128" s="163"/>
      <c r="H128" s="163"/>
      <c r="I128" s="163">
        <v>2.5</v>
      </c>
      <c r="J128" s="163"/>
      <c r="K128" s="163">
        <v>1.7</v>
      </c>
      <c r="L128" s="163"/>
      <c r="M128" s="163">
        <v>3.6</v>
      </c>
      <c r="N128" s="163"/>
      <c r="O128" s="163"/>
      <c r="P128" s="163">
        <v>3.8</v>
      </c>
      <c r="Q128" s="163"/>
      <c r="R128" s="163"/>
      <c r="S128" s="163"/>
      <c r="T128" s="163">
        <v>0</v>
      </c>
      <c r="U128" s="163"/>
      <c r="V128" s="163"/>
      <c r="W128" s="47">
        <v>0</v>
      </c>
      <c r="X128" s="48" t="s">
        <v>0</v>
      </c>
    </row>
    <row r="129" spans="1:24" ht="11.25" customHeight="1" x14ac:dyDescent="0.2">
      <c r="A129" s="142" t="s">
        <v>0</v>
      </c>
      <c r="B129" s="142"/>
      <c r="C129" s="142" t="s">
        <v>32</v>
      </c>
      <c r="D129" s="142"/>
      <c r="E129" s="141">
        <v>0</v>
      </c>
      <c r="F129" s="141"/>
      <c r="G129" s="141"/>
      <c r="H129" s="141"/>
      <c r="I129" s="141">
        <v>0</v>
      </c>
      <c r="J129" s="141"/>
      <c r="K129" s="141">
        <v>0</v>
      </c>
      <c r="L129" s="141"/>
      <c r="M129" s="141">
        <v>0.9</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topLeftCell="A2" workbookViewId="0">
      <selection activeCell="A2" sqref="A2"/>
    </sheetView>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199</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200</v>
      </c>
      <c r="H5" s="134"/>
      <c r="I5" s="134"/>
      <c r="J5" s="134"/>
      <c r="K5" s="134"/>
      <c r="L5" s="134"/>
      <c r="M5" s="134"/>
      <c r="N5" s="134"/>
      <c r="O5" s="134"/>
      <c r="P5" s="134"/>
      <c r="Q5" s="134"/>
      <c r="R5" s="134"/>
      <c r="S5" s="134"/>
      <c r="T5" s="134"/>
      <c r="U5" s="154" t="s">
        <v>201</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202</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8376</v>
      </c>
      <c r="L11" s="151"/>
      <c r="M11" s="151"/>
      <c r="N11" s="151">
        <v>8423</v>
      </c>
      <c r="O11" s="151"/>
      <c r="P11" s="151"/>
      <c r="Q11" s="151"/>
      <c r="R11" s="151">
        <v>47</v>
      </c>
      <c r="S11" s="151"/>
      <c r="T11" s="151"/>
      <c r="U11" s="151"/>
      <c r="V11" s="167">
        <v>0.11</v>
      </c>
      <c r="W11" s="167"/>
      <c r="X11" s="41" t="s">
        <v>0</v>
      </c>
    </row>
    <row r="12" spans="1:24" ht="11.25" customHeight="1" x14ac:dyDescent="0.2">
      <c r="A12" s="143" t="s">
        <v>0</v>
      </c>
      <c r="B12" s="143"/>
      <c r="C12" s="169" t="s">
        <v>14</v>
      </c>
      <c r="D12" s="169"/>
      <c r="E12" s="169"/>
      <c r="F12" s="143" t="s">
        <v>0</v>
      </c>
      <c r="G12" s="143"/>
      <c r="H12" s="150" t="s">
        <v>0</v>
      </c>
      <c r="I12" s="150"/>
      <c r="J12" s="150"/>
      <c r="K12" s="171">
        <v>3537</v>
      </c>
      <c r="L12" s="171"/>
      <c r="M12" s="171"/>
      <c r="N12" s="171">
        <v>3590</v>
      </c>
      <c r="O12" s="171"/>
      <c r="P12" s="171"/>
      <c r="Q12" s="171"/>
      <c r="R12" s="171">
        <v>53</v>
      </c>
      <c r="S12" s="171"/>
      <c r="T12" s="171"/>
      <c r="U12" s="171"/>
      <c r="V12" s="174">
        <v>0.3</v>
      </c>
      <c r="W12" s="174"/>
      <c r="X12" s="43" t="s">
        <v>0</v>
      </c>
    </row>
    <row r="13" spans="1:24" ht="11.25" customHeight="1" x14ac:dyDescent="0.2">
      <c r="A13" s="142" t="s">
        <v>0</v>
      </c>
      <c r="B13" s="142"/>
      <c r="C13" s="164" t="s">
        <v>15</v>
      </c>
      <c r="D13" s="164"/>
      <c r="E13" s="164"/>
      <c r="F13" s="142" t="s">
        <v>0</v>
      </c>
      <c r="G13" s="142"/>
      <c r="H13" s="144" t="s">
        <v>0</v>
      </c>
      <c r="I13" s="144"/>
      <c r="J13" s="144"/>
      <c r="K13" s="172">
        <v>44.8</v>
      </c>
      <c r="L13" s="172"/>
      <c r="M13" s="172"/>
      <c r="N13" s="172">
        <v>46.3</v>
      </c>
      <c r="O13" s="172"/>
      <c r="P13" s="172"/>
      <c r="Q13" s="172"/>
      <c r="R13" s="172">
        <v>1.5</v>
      </c>
      <c r="S13" s="172"/>
      <c r="T13" s="172"/>
      <c r="U13" s="172"/>
      <c r="V13" s="167">
        <v>0.66</v>
      </c>
      <c r="W13" s="167"/>
      <c r="X13" s="41" t="s">
        <v>0</v>
      </c>
    </row>
    <row r="14" spans="1:24" ht="11.25" customHeight="1" x14ac:dyDescent="0.2">
      <c r="A14" s="143" t="s">
        <v>0</v>
      </c>
      <c r="B14" s="143"/>
      <c r="C14" s="169" t="s">
        <v>16</v>
      </c>
      <c r="D14" s="169"/>
      <c r="E14" s="169"/>
      <c r="F14" s="143" t="s">
        <v>0</v>
      </c>
      <c r="G14" s="143"/>
      <c r="H14" s="150" t="s">
        <v>0</v>
      </c>
      <c r="I14" s="150"/>
      <c r="J14" s="150"/>
      <c r="K14" s="166">
        <v>2.2200000000000002</v>
      </c>
      <c r="L14" s="166"/>
      <c r="M14" s="166"/>
      <c r="N14" s="166">
        <v>2.21</v>
      </c>
      <c r="O14" s="166"/>
      <c r="P14" s="166"/>
      <c r="Q14" s="166"/>
      <c r="R14" s="168">
        <v>-0.01</v>
      </c>
      <c r="S14" s="168"/>
      <c r="T14" s="168"/>
      <c r="U14" s="168"/>
      <c r="V14" s="174">
        <v>-0.09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3537</v>
      </c>
      <c r="N18" s="151"/>
      <c r="O18" s="151"/>
      <c r="P18" s="144" t="s">
        <v>23</v>
      </c>
      <c r="Q18" s="144"/>
      <c r="R18" s="144"/>
      <c r="S18" s="144"/>
      <c r="T18" s="151">
        <v>3590</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663</v>
      </c>
      <c r="N19" s="171"/>
      <c r="O19" s="171"/>
      <c r="P19" s="163">
        <v>18.7</v>
      </c>
      <c r="Q19" s="163"/>
      <c r="R19" s="163"/>
      <c r="S19" s="163"/>
      <c r="T19" s="171">
        <v>630</v>
      </c>
      <c r="U19" s="171"/>
      <c r="V19" s="171"/>
      <c r="W19" s="47">
        <v>17.5</v>
      </c>
      <c r="X19" s="48" t="s">
        <v>0</v>
      </c>
    </row>
    <row r="20" spans="1:24" ht="10.5" customHeight="1" x14ac:dyDescent="0.2">
      <c r="A20" s="142" t="s">
        <v>0</v>
      </c>
      <c r="B20" s="142"/>
      <c r="C20" s="161" t="s">
        <v>25</v>
      </c>
      <c r="D20" s="161"/>
      <c r="E20" s="161"/>
      <c r="F20" s="161"/>
      <c r="G20" s="161"/>
      <c r="H20" s="161"/>
      <c r="I20" s="144" t="s">
        <v>0</v>
      </c>
      <c r="J20" s="144"/>
      <c r="K20" s="144" t="s">
        <v>0</v>
      </c>
      <c r="L20" s="144"/>
      <c r="M20" s="151">
        <v>569</v>
      </c>
      <c r="N20" s="151"/>
      <c r="O20" s="151"/>
      <c r="P20" s="141">
        <v>16.100000000000001</v>
      </c>
      <c r="Q20" s="141"/>
      <c r="R20" s="141"/>
      <c r="S20" s="141"/>
      <c r="T20" s="151">
        <v>592</v>
      </c>
      <c r="U20" s="151"/>
      <c r="V20" s="151"/>
      <c r="W20" s="49">
        <v>16.5</v>
      </c>
      <c r="X20" s="38" t="s">
        <v>0</v>
      </c>
    </row>
    <row r="21" spans="1:24" ht="10.5" customHeight="1" x14ac:dyDescent="0.2">
      <c r="A21" s="143" t="s">
        <v>0</v>
      </c>
      <c r="B21" s="143"/>
      <c r="C21" s="159" t="s">
        <v>26</v>
      </c>
      <c r="D21" s="159"/>
      <c r="E21" s="159"/>
      <c r="F21" s="159"/>
      <c r="G21" s="159"/>
      <c r="H21" s="159"/>
      <c r="I21" s="150" t="s">
        <v>0</v>
      </c>
      <c r="J21" s="150"/>
      <c r="K21" s="150" t="s">
        <v>0</v>
      </c>
      <c r="L21" s="150"/>
      <c r="M21" s="171">
        <v>502</v>
      </c>
      <c r="N21" s="171"/>
      <c r="O21" s="171"/>
      <c r="P21" s="163">
        <v>14.2</v>
      </c>
      <c r="Q21" s="163"/>
      <c r="R21" s="163"/>
      <c r="S21" s="163"/>
      <c r="T21" s="171">
        <v>503</v>
      </c>
      <c r="U21" s="171"/>
      <c r="V21" s="171"/>
      <c r="W21" s="47">
        <v>14</v>
      </c>
      <c r="X21" s="43" t="s">
        <v>0</v>
      </c>
    </row>
    <row r="22" spans="1:24" ht="11.25" customHeight="1" x14ac:dyDescent="0.2">
      <c r="A22" s="142" t="s">
        <v>0</v>
      </c>
      <c r="B22" s="142"/>
      <c r="C22" s="161" t="s">
        <v>27</v>
      </c>
      <c r="D22" s="161"/>
      <c r="E22" s="161"/>
      <c r="F22" s="161"/>
      <c r="G22" s="161"/>
      <c r="H22" s="161"/>
      <c r="I22" s="144" t="s">
        <v>0</v>
      </c>
      <c r="J22" s="144"/>
      <c r="K22" s="144" t="s">
        <v>0</v>
      </c>
      <c r="L22" s="144"/>
      <c r="M22" s="151">
        <v>613</v>
      </c>
      <c r="N22" s="151"/>
      <c r="O22" s="151"/>
      <c r="P22" s="141">
        <v>17.3</v>
      </c>
      <c r="Q22" s="141"/>
      <c r="R22" s="141"/>
      <c r="S22" s="141"/>
      <c r="T22" s="151">
        <v>302</v>
      </c>
      <c r="U22" s="151"/>
      <c r="V22" s="151"/>
      <c r="W22" s="49">
        <v>8.4</v>
      </c>
      <c r="X22" s="38" t="s">
        <v>0</v>
      </c>
    </row>
    <row r="23" spans="1:24" ht="11.25" customHeight="1" x14ac:dyDescent="0.2">
      <c r="A23" s="143" t="s">
        <v>0</v>
      </c>
      <c r="B23" s="143"/>
      <c r="C23" s="159" t="s">
        <v>28</v>
      </c>
      <c r="D23" s="159"/>
      <c r="E23" s="159"/>
      <c r="F23" s="159"/>
      <c r="G23" s="159"/>
      <c r="H23" s="159"/>
      <c r="I23" s="150" t="s">
        <v>0</v>
      </c>
      <c r="J23" s="150"/>
      <c r="K23" s="150" t="s">
        <v>0</v>
      </c>
      <c r="L23" s="150"/>
      <c r="M23" s="171">
        <v>588</v>
      </c>
      <c r="N23" s="171"/>
      <c r="O23" s="171"/>
      <c r="P23" s="163">
        <v>16.600000000000001</v>
      </c>
      <c r="Q23" s="163"/>
      <c r="R23" s="163"/>
      <c r="S23" s="163"/>
      <c r="T23" s="171">
        <v>706</v>
      </c>
      <c r="U23" s="171"/>
      <c r="V23" s="171"/>
      <c r="W23" s="47">
        <v>19.7</v>
      </c>
      <c r="X23" s="48" t="s">
        <v>0</v>
      </c>
    </row>
    <row r="24" spans="1:24" ht="11.25" customHeight="1" x14ac:dyDescent="0.2">
      <c r="A24" s="142" t="s">
        <v>0</v>
      </c>
      <c r="B24" s="142"/>
      <c r="C24" s="161" t="s">
        <v>29</v>
      </c>
      <c r="D24" s="161"/>
      <c r="E24" s="161"/>
      <c r="F24" s="161"/>
      <c r="G24" s="161"/>
      <c r="H24" s="161"/>
      <c r="I24" s="144" t="s">
        <v>0</v>
      </c>
      <c r="J24" s="144"/>
      <c r="K24" s="144" t="s">
        <v>0</v>
      </c>
      <c r="L24" s="144"/>
      <c r="M24" s="151">
        <v>349</v>
      </c>
      <c r="N24" s="151"/>
      <c r="O24" s="151"/>
      <c r="P24" s="141">
        <v>9.9</v>
      </c>
      <c r="Q24" s="141"/>
      <c r="R24" s="141"/>
      <c r="S24" s="141"/>
      <c r="T24" s="151">
        <v>557</v>
      </c>
      <c r="U24" s="151"/>
      <c r="V24" s="151"/>
      <c r="W24" s="49">
        <v>15.5</v>
      </c>
      <c r="X24" s="38" t="s">
        <v>0</v>
      </c>
    </row>
    <row r="25" spans="1:24" ht="11.25" customHeight="1" x14ac:dyDescent="0.2">
      <c r="A25" s="143" t="s">
        <v>0</v>
      </c>
      <c r="B25" s="143"/>
      <c r="C25" s="159" t="s">
        <v>30</v>
      </c>
      <c r="D25" s="159"/>
      <c r="E25" s="159"/>
      <c r="F25" s="159"/>
      <c r="G25" s="159"/>
      <c r="H25" s="159"/>
      <c r="I25" s="150" t="s">
        <v>0</v>
      </c>
      <c r="J25" s="150"/>
      <c r="K25" s="150" t="s">
        <v>0</v>
      </c>
      <c r="L25" s="150"/>
      <c r="M25" s="171">
        <v>193</v>
      </c>
      <c r="N25" s="171"/>
      <c r="O25" s="171"/>
      <c r="P25" s="163">
        <v>5.5</v>
      </c>
      <c r="Q25" s="163"/>
      <c r="R25" s="163"/>
      <c r="S25" s="163"/>
      <c r="T25" s="171">
        <v>220</v>
      </c>
      <c r="U25" s="171"/>
      <c r="V25" s="171"/>
      <c r="W25" s="47">
        <v>6.1</v>
      </c>
      <c r="X25" s="48" t="s">
        <v>0</v>
      </c>
    </row>
    <row r="26" spans="1:24" ht="11.25" customHeight="1" x14ac:dyDescent="0.2">
      <c r="A26" s="142" t="s">
        <v>0</v>
      </c>
      <c r="B26" s="142"/>
      <c r="C26" s="161" t="s">
        <v>31</v>
      </c>
      <c r="D26" s="161"/>
      <c r="E26" s="161"/>
      <c r="F26" s="161"/>
      <c r="G26" s="161"/>
      <c r="H26" s="161"/>
      <c r="I26" s="144" t="s">
        <v>0</v>
      </c>
      <c r="J26" s="144"/>
      <c r="K26" s="144" t="s">
        <v>0</v>
      </c>
      <c r="L26" s="144"/>
      <c r="M26" s="151">
        <v>50</v>
      </c>
      <c r="N26" s="151"/>
      <c r="O26" s="151"/>
      <c r="P26" s="141">
        <v>1.4</v>
      </c>
      <c r="Q26" s="141"/>
      <c r="R26" s="141"/>
      <c r="S26" s="141"/>
      <c r="T26" s="151">
        <v>66</v>
      </c>
      <c r="U26" s="151"/>
      <c r="V26" s="151"/>
      <c r="W26" s="49">
        <v>1.8</v>
      </c>
      <c r="X26" s="38" t="s">
        <v>0</v>
      </c>
    </row>
    <row r="27" spans="1:24" ht="11.25" customHeight="1" x14ac:dyDescent="0.2">
      <c r="A27" s="143" t="s">
        <v>0</v>
      </c>
      <c r="B27" s="143"/>
      <c r="C27" s="159" t="s">
        <v>32</v>
      </c>
      <c r="D27" s="159"/>
      <c r="E27" s="159"/>
      <c r="F27" s="159"/>
      <c r="G27" s="159"/>
      <c r="H27" s="159"/>
      <c r="I27" s="150" t="s">
        <v>0</v>
      </c>
      <c r="J27" s="150"/>
      <c r="K27" s="150" t="s">
        <v>0</v>
      </c>
      <c r="L27" s="150"/>
      <c r="M27" s="171">
        <v>10</v>
      </c>
      <c r="N27" s="171"/>
      <c r="O27" s="171"/>
      <c r="P27" s="163">
        <v>0.3</v>
      </c>
      <c r="Q27" s="163"/>
      <c r="R27" s="163"/>
      <c r="S27" s="163"/>
      <c r="T27" s="171">
        <v>12</v>
      </c>
      <c r="U27" s="171"/>
      <c r="V27" s="171"/>
      <c r="W27" s="47">
        <v>0.3</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35585</v>
      </c>
      <c r="N29" s="157"/>
      <c r="O29" s="157"/>
      <c r="P29" s="150" t="s">
        <v>0</v>
      </c>
      <c r="Q29" s="150"/>
      <c r="R29" s="150"/>
      <c r="S29" s="150"/>
      <c r="T29" s="157">
        <v>37768</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45348</v>
      </c>
      <c r="N30" s="145"/>
      <c r="O30" s="145"/>
      <c r="P30" s="144" t="s">
        <v>0</v>
      </c>
      <c r="Q30" s="144"/>
      <c r="R30" s="144"/>
      <c r="S30" s="144"/>
      <c r="T30" s="145">
        <v>50231</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19985</v>
      </c>
      <c r="N31" s="157"/>
      <c r="O31" s="157"/>
      <c r="P31" s="150" t="s">
        <v>0</v>
      </c>
      <c r="Q31" s="150"/>
      <c r="R31" s="150"/>
      <c r="S31" s="150"/>
      <c r="T31" s="157">
        <v>22247</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199</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200</v>
      </c>
      <c r="H48" s="134"/>
      <c r="I48" s="134"/>
      <c r="J48" s="134"/>
      <c r="K48" s="134"/>
      <c r="L48" s="134"/>
      <c r="M48" s="134"/>
      <c r="N48" s="134"/>
      <c r="O48" s="134"/>
      <c r="P48" s="134"/>
      <c r="Q48" s="134"/>
      <c r="R48" s="134"/>
      <c r="S48" s="134"/>
      <c r="T48" s="134"/>
      <c r="U48" s="154" t="s">
        <v>201</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202</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151</v>
      </c>
      <c r="F54" s="151"/>
      <c r="G54" s="151"/>
      <c r="H54" s="151"/>
      <c r="I54" s="151">
        <v>390</v>
      </c>
      <c r="J54" s="151"/>
      <c r="K54" s="151">
        <v>452</v>
      </c>
      <c r="L54" s="151"/>
      <c r="M54" s="151">
        <v>666</v>
      </c>
      <c r="N54" s="151"/>
      <c r="O54" s="151"/>
      <c r="P54" s="151">
        <v>780</v>
      </c>
      <c r="Q54" s="151"/>
      <c r="R54" s="151"/>
      <c r="S54" s="151"/>
      <c r="T54" s="151">
        <v>608</v>
      </c>
      <c r="U54" s="151"/>
      <c r="V54" s="151"/>
      <c r="W54" s="52">
        <v>489</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28</v>
      </c>
      <c r="F56" s="151"/>
      <c r="G56" s="151"/>
      <c r="H56" s="151"/>
      <c r="I56" s="151">
        <v>55</v>
      </c>
      <c r="J56" s="151"/>
      <c r="K56" s="151">
        <v>54</v>
      </c>
      <c r="L56" s="151"/>
      <c r="M56" s="151">
        <v>89</v>
      </c>
      <c r="N56" s="151"/>
      <c r="O56" s="151"/>
      <c r="P56" s="151">
        <v>149</v>
      </c>
      <c r="Q56" s="151"/>
      <c r="R56" s="151"/>
      <c r="S56" s="151"/>
      <c r="T56" s="151">
        <v>129</v>
      </c>
      <c r="U56" s="151"/>
      <c r="V56" s="151"/>
      <c r="W56" s="52">
        <v>159</v>
      </c>
      <c r="X56" s="38" t="s">
        <v>0</v>
      </c>
    </row>
    <row r="57" spans="1:24" ht="10.5" customHeight="1" x14ac:dyDescent="0.2">
      <c r="A57" s="143" t="s">
        <v>0</v>
      </c>
      <c r="B57" s="143"/>
      <c r="C57" s="143" t="s">
        <v>25</v>
      </c>
      <c r="D57" s="143"/>
      <c r="E57" s="171">
        <v>25</v>
      </c>
      <c r="F57" s="171"/>
      <c r="G57" s="171"/>
      <c r="H57" s="171"/>
      <c r="I57" s="171">
        <v>57</v>
      </c>
      <c r="J57" s="171"/>
      <c r="K57" s="171">
        <v>58</v>
      </c>
      <c r="L57" s="171"/>
      <c r="M57" s="171">
        <v>62</v>
      </c>
      <c r="N57" s="171"/>
      <c r="O57" s="171"/>
      <c r="P57" s="171">
        <v>100</v>
      </c>
      <c r="Q57" s="171"/>
      <c r="R57" s="171"/>
      <c r="S57" s="171"/>
      <c r="T57" s="171">
        <v>115</v>
      </c>
      <c r="U57" s="171"/>
      <c r="V57" s="171"/>
      <c r="W57" s="54">
        <v>153</v>
      </c>
      <c r="X57" s="43" t="s">
        <v>0</v>
      </c>
    </row>
    <row r="58" spans="1:24" ht="11.25" customHeight="1" x14ac:dyDescent="0.2">
      <c r="A58" s="142" t="s">
        <v>0</v>
      </c>
      <c r="B58" s="142"/>
      <c r="C58" s="142" t="s">
        <v>26</v>
      </c>
      <c r="D58" s="142"/>
      <c r="E58" s="151">
        <v>28</v>
      </c>
      <c r="F58" s="151"/>
      <c r="G58" s="151"/>
      <c r="H58" s="151"/>
      <c r="I58" s="151">
        <v>54</v>
      </c>
      <c r="J58" s="151"/>
      <c r="K58" s="151">
        <v>65</v>
      </c>
      <c r="L58" s="151"/>
      <c r="M58" s="151">
        <v>65</v>
      </c>
      <c r="N58" s="151"/>
      <c r="O58" s="151"/>
      <c r="P58" s="151">
        <v>93</v>
      </c>
      <c r="Q58" s="151"/>
      <c r="R58" s="151"/>
      <c r="S58" s="151"/>
      <c r="T58" s="151">
        <v>103</v>
      </c>
      <c r="U58" s="151"/>
      <c r="V58" s="151"/>
      <c r="W58" s="52">
        <v>93</v>
      </c>
      <c r="X58" s="38" t="s">
        <v>0</v>
      </c>
    </row>
    <row r="59" spans="1:24" ht="11.25" customHeight="1" x14ac:dyDescent="0.2">
      <c r="A59" s="143" t="s">
        <v>0</v>
      </c>
      <c r="B59" s="143"/>
      <c r="C59" s="143" t="s">
        <v>27</v>
      </c>
      <c r="D59" s="143"/>
      <c r="E59" s="171">
        <v>31</v>
      </c>
      <c r="F59" s="171"/>
      <c r="G59" s="171"/>
      <c r="H59" s="171"/>
      <c r="I59" s="171">
        <v>73</v>
      </c>
      <c r="J59" s="171"/>
      <c r="K59" s="171">
        <v>95</v>
      </c>
      <c r="L59" s="171"/>
      <c r="M59" s="171">
        <v>121</v>
      </c>
      <c r="N59" s="171"/>
      <c r="O59" s="171"/>
      <c r="P59" s="171">
        <v>140</v>
      </c>
      <c r="Q59" s="171"/>
      <c r="R59" s="171"/>
      <c r="S59" s="171"/>
      <c r="T59" s="171">
        <v>108</v>
      </c>
      <c r="U59" s="171"/>
      <c r="V59" s="171"/>
      <c r="W59" s="54">
        <v>45</v>
      </c>
      <c r="X59" s="48" t="s">
        <v>0</v>
      </c>
    </row>
    <row r="60" spans="1:24" ht="11.25" customHeight="1" x14ac:dyDescent="0.2">
      <c r="A60" s="142" t="s">
        <v>0</v>
      </c>
      <c r="B60" s="142"/>
      <c r="C60" s="142" t="s">
        <v>28</v>
      </c>
      <c r="D60" s="142"/>
      <c r="E60" s="151">
        <v>26</v>
      </c>
      <c r="F60" s="151"/>
      <c r="G60" s="151"/>
      <c r="H60" s="151"/>
      <c r="I60" s="151">
        <v>80</v>
      </c>
      <c r="J60" s="151"/>
      <c r="K60" s="151">
        <v>95</v>
      </c>
      <c r="L60" s="151"/>
      <c r="M60" s="151">
        <v>156</v>
      </c>
      <c r="N60" s="151"/>
      <c r="O60" s="151"/>
      <c r="P60" s="151">
        <v>126</v>
      </c>
      <c r="Q60" s="151"/>
      <c r="R60" s="151"/>
      <c r="S60" s="151"/>
      <c r="T60" s="151">
        <v>79</v>
      </c>
      <c r="U60" s="151"/>
      <c r="V60" s="151"/>
      <c r="W60" s="52">
        <v>27</v>
      </c>
      <c r="X60" s="38" t="s">
        <v>0</v>
      </c>
    </row>
    <row r="61" spans="1:24" ht="11.25" customHeight="1" x14ac:dyDescent="0.2">
      <c r="A61" s="143" t="s">
        <v>0</v>
      </c>
      <c r="B61" s="143"/>
      <c r="C61" s="143" t="s">
        <v>29</v>
      </c>
      <c r="D61" s="143"/>
      <c r="E61" s="171">
        <v>10</v>
      </c>
      <c r="F61" s="171"/>
      <c r="G61" s="171"/>
      <c r="H61" s="171"/>
      <c r="I61" s="171">
        <v>49</v>
      </c>
      <c r="J61" s="171"/>
      <c r="K61" s="171">
        <v>55</v>
      </c>
      <c r="L61" s="171"/>
      <c r="M61" s="171">
        <v>101</v>
      </c>
      <c r="N61" s="171"/>
      <c r="O61" s="171"/>
      <c r="P61" s="171">
        <v>91</v>
      </c>
      <c r="Q61" s="171"/>
      <c r="R61" s="171"/>
      <c r="S61" s="171"/>
      <c r="T61" s="171">
        <v>35</v>
      </c>
      <c r="U61" s="171"/>
      <c r="V61" s="171"/>
      <c r="W61" s="54">
        <v>7</v>
      </c>
      <c r="X61" s="38" t="s">
        <v>0</v>
      </c>
    </row>
    <row r="62" spans="1:24" ht="11.25" customHeight="1" x14ac:dyDescent="0.2">
      <c r="A62" s="142" t="s">
        <v>0</v>
      </c>
      <c r="B62" s="142"/>
      <c r="C62" s="142" t="s">
        <v>30</v>
      </c>
      <c r="D62" s="142"/>
      <c r="E62" s="151">
        <v>2</v>
      </c>
      <c r="F62" s="151"/>
      <c r="G62" s="151"/>
      <c r="H62" s="151"/>
      <c r="I62" s="151">
        <v>17</v>
      </c>
      <c r="J62" s="151"/>
      <c r="K62" s="151">
        <v>18</v>
      </c>
      <c r="L62" s="151"/>
      <c r="M62" s="151">
        <v>53</v>
      </c>
      <c r="N62" s="151"/>
      <c r="O62" s="151"/>
      <c r="P62" s="151">
        <v>63</v>
      </c>
      <c r="Q62" s="151"/>
      <c r="R62" s="151"/>
      <c r="S62" s="151"/>
      <c r="T62" s="151">
        <v>37</v>
      </c>
      <c r="U62" s="151"/>
      <c r="V62" s="151"/>
      <c r="W62" s="52">
        <v>3</v>
      </c>
      <c r="X62" s="38" t="s">
        <v>0</v>
      </c>
    </row>
    <row r="63" spans="1:24" ht="11.25" customHeight="1" x14ac:dyDescent="0.2">
      <c r="A63" s="143" t="s">
        <v>0</v>
      </c>
      <c r="B63" s="143"/>
      <c r="C63" s="143" t="s">
        <v>31</v>
      </c>
      <c r="D63" s="143"/>
      <c r="E63" s="171">
        <v>0</v>
      </c>
      <c r="F63" s="171"/>
      <c r="G63" s="171"/>
      <c r="H63" s="171"/>
      <c r="I63" s="171">
        <v>2</v>
      </c>
      <c r="J63" s="171"/>
      <c r="K63" s="171">
        <v>10</v>
      </c>
      <c r="L63" s="171"/>
      <c r="M63" s="171">
        <v>17</v>
      </c>
      <c r="N63" s="171"/>
      <c r="O63" s="171"/>
      <c r="P63" s="171">
        <v>17</v>
      </c>
      <c r="Q63" s="171"/>
      <c r="R63" s="171"/>
      <c r="S63" s="171"/>
      <c r="T63" s="171">
        <v>2</v>
      </c>
      <c r="U63" s="171"/>
      <c r="V63" s="171"/>
      <c r="W63" s="54">
        <v>2</v>
      </c>
      <c r="X63" s="48" t="s">
        <v>0</v>
      </c>
    </row>
    <row r="64" spans="1:24" ht="11.25" customHeight="1" x14ac:dyDescent="0.2">
      <c r="A64" s="142" t="s">
        <v>0</v>
      </c>
      <c r="B64" s="142"/>
      <c r="C64" s="142" t="s">
        <v>32</v>
      </c>
      <c r="D64" s="142"/>
      <c r="E64" s="151">
        <v>0</v>
      </c>
      <c r="F64" s="151"/>
      <c r="G64" s="151"/>
      <c r="H64" s="151"/>
      <c r="I64" s="151">
        <v>3</v>
      </c>
      <c r="J64" s="151"/>
      <c r="K64" s="151">
        <v>4</v>
      </c>
      <c r="L64" s="151"/>
      <c r="M64" s="151">
        <v>3</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32233</v>
      </c>
      <c r="F66" s="145"/>
      <c r="G66" s="145"/>
      <c r="H66" s="145"/>
      <c r="I66" s="145">
        <v>39676</v>
      </c>
      <c r="J66" s="145"/>
      <c r="K66" s="145">
        <v>41446</v>
      </c>
      <c r="L66" s="145"/>
      <c r="M66" s="145">
        <v>49401</v>
      </c>
      <c r="N66" s="145"/>
      <c r="O66" s="145"/>
      <c r="P66" s="145">
        <v>38924</v>
      </c>
      <c r="Q66" s="145"/>
      <c r="R66" s="145"/>
      <c r="S66" s="145"/>
      <c r="T66" s="145">
        <v>29997</v>
      </c>
      <c r="U66" s="145"/>
      <c r="V66" s="145"/>
      <c r="W66" s="53">
        <v>19182</v>
      </c>
      <c r="X66" s="41" t="s">
        <v>0</v>
      </c>
    </row>
    <row r="67" spans="1:24" ht="11.25" customHeight="1" x14ac:dyDescent="0.2">
      <c r="A67" s="143" t="s">
        <v>0</v>
      </c>
      <c r="B67" s="143"/>
      <c r="C67" s="143" t="s">
        <v>54</v>
      </c>
      <c r="D67" s="143"/>
      <c r="E67" s="157">
        <v>37292</v>
      </c>
      <c r="F67" s="157"/>
      <c r="G67" s="157"/>
      <c r="H67" s="157"/>
      <c r="I67" s="157">
        <v>48258</v>
      </c>
      <c r="J67" s="157"/>
      <c r="K67" s="145">
        <v>51424</v>
      </c>
      <c r="L67" s="145"/>
      <c r="M67" s="157">
        <v>56935</v>
      </c>
      <c r="N67" s="157"/>
      <c r="O67" s="157"/>
      <c r="P67" s="157">
        <v>49601</v>
      </c>
      <c r="Q67" s="157"/>
      <c r="R67" s="157"/>
      <c r="S67" s="157"/>
      <c r="T67" s="157">
        <v>39461</v>
      </c>
      <c r="U67" s="157"/>
      <c r="V67" s="157"/>
      <c r="W67" s="55">
        <v>24638</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18.5</v>
      </c>
      <c r="F72" s="141"/>
      <c r="G72" s="141"/>
      <c r="H72" s="141"/>
      <c r="I72" s="141">
        <v>14.1</v>
      </c>
      <c r="J72" s="141"/>
      <c r="K72" s="141">
        <v>11.9</v>
      </c>
      <c r="L72" s="141"/>
      <c r="M72" s="141">
        <v>13.4</v>
      </c>
      <c r="N72" s="141"/>
      <c r="O72" s="141"/>
      <c r="P72" s="141">
        <v>19.100000000000001</v>
      </c>
      <c r="Q72" s="141"/>
      <c r="R72" s="141"/>
      <c r="S72" s="141"/>
      <c r="T72" s="141">
        <v>21.2</v>
      </c>
      <c r="U72" s="141"/>
      <c r="V72" s="141"/>
      <c r="W72" s="49">
        <v>32.5</v>
      </c>
      <c r="X72" s="38" t="s">
        <v>0</v>
      </c>
    </row>
    <row r="73" spans="1:24" ht="11.25" customHeight="1" x14ac:dyDescent="0.2">
      <c r="A73" s="143" t="s">
        <v>0</v>
      </c>
      <c r="B73" s="143"/>
      <c r="C73" s="143" t="s">
        <v>25</v>
      </c>
      <c r="D73" s="143"/>
      <c r="E73" s="163">
        <v>16.600000000000001</v>
      </c>
      <c r="F73" s="163"/>
      <c r="G73" s="163"/>
      <c r="H73" s="163"/>
      <c r="I73" s="163">
        <v>14.6</v>
      </c>
      <c r="J73" s="163"/>
      <c r="K73" s="163">
        <v>12.8</v>
      </c>
      <c r="L73" s="163"/>
      <c r="M73" s="163">
        <v>9.3000000000000007</v>
      </c>
      <c r="N73" s="163"/>
      <c r="O73" s="163"/>
      <c r="P73" s="163">
        <v>12.8</v>
      </c>
      <c r="Q73" s="163"/>
      <c r="R73" s="163"/>
      <c r="S73" s="163"/>
      <c r="T73" s="163">
        <v>18.899999999999999</v>
      </c>
      <c r="U73" s="163"/>
      <c r="V73" s="163"/>
      <c r="W73" s="47">
        <v>31.3</v>
      </c>
      <c r="X73" s="48" t="s">
        <v>0</v>
      </c>
    </row>
    <row r="74" spans="1:24" ht="11.25" customHeight="1" x14ac:dyDescent="0.2">
      <c r="A74" s="142" t="s">
        <v>0</v>
      </c>
      <c r="B74" s="142"/>
      <c r="C74" s="142" t="s">
        <v>26</v>
      </c>
      <c r="D74" s="142"/>
      <c r="E74" s="141">
        <v>18.5</v>
      </c>
      <c r="F74" s="141"/>
      <c r="G74" s="141"/>
      <c r="H74" s="141"/>
      <c r="I74" s="141">
        <v>13.8</v>
      </c>
      <c r="J74" s="141"/>
      <c r="K74" s="141">
        <v>14.4</v>
      </c>
      <c r="L74" s="141"/>
      <c r="M74" s="141">
        <v>9.8000000000000007</v>
      </c>
      <c r="N74" s="141"/>
      <c r="O74" s="141"/>
      <c r="P74" s="141">
        <v>11.9</v>
      </c>
      <c r="Q74" s="141"/>
      <c r="R74" s="141"/>
      <c r="S74" s="141"/>
      <c r="T74" s="141">
        <v>16.899999999999999</v>
      </c>
      <c r="U74" s="141"/>
      <c r="V74" s="141"/>
      <c r="W74" s="49">
        <v>19</v>
      </c>
      <c r="X74" s="38" t="s">
        <v>0</v>
      </c>
    </row>
    <row r="75" spans="1:24" ht="11.25" customHeight="1" x14ac:dyDescent="0.2">
      <c r="A75" s="143" t="s">
        <v>0</v>
      </c>
      <c r="B75" s="143"/>
      <c r="C75" s="143" t="s">
        <v>27</v>
      </c>
      <c r="D75" s="143"/>
      <c r="E75" s="163">
        <v>20.5</v>
      </c>
      <c r="F75" s="163"/>
      <c r="G75" s="163"/>
      <c r="H75" s="163"/>
      <c r="I75" s="163">
        <v>18.7</v>
      </c>
      <c r="J75" s="163"/>
      <c r="K75" s="163">
        <v>21</v>
      </c>
      <c r="L75" s="163"/>
      <c r="M75" s="163">
        <v>18.2</v>
      </c>
      <c r="N75" s="163"/>
      <c r="O75" s="163"/>
      <c r="P75" s="163">
        <v>17.899999999999999</v>
      </c>
      <c r="Q75" s="163"/>
      <c r="R75" s="163"/>
      <c r="S75" s="163"/>
      <c r="T75" s="163">
        <v>17.8</v>
      </c>
      <c r="U75" s="163"/>
      <c r="V75" s="163"/>
      <c r="W75" s="47">
        <v>9.1999999999999993</v>
      </c>
      <c r="X75" s="48" t="s">
        <v>0</v>
      </c>
    </row>
    <row r="76" spans="1:24" ht="11.25" customHeight="1" x14ac:dyDescent="0.2">
      <c r="A76" s="142" t="s">
        <v>0</v>
      </c>
      <c r="B76" s="142"/>
      <c r="C76" s="142" t="s">
        <v>28</v>
      </c>
      <c r="D76" s="142"/>
      <c r="E76" s="141">
        <v>17.2</v>
      </c>
      <c r="F76" s="141"/>
      <c r="G76" s="141"/>
      <c r="H76" s="141"/>
      <c r="I76" s="141">
        <v>20.5</v>
      </c>
      <c r="J76" s="141"/>
      <c r="K76" s="141">
        <v>21</v>
      </c>
      <c r="L76" s="141"/>
      <c r="M76" s="141">
        <v>23.4</v>
      </c>
      <c r="N76" s="141"/>
      <c r="O76" s="141"/>
      <c r="P76" s="141">
        <v>16.2</v>
      </c>
      <c r="Q76" s="141"/>
      <c r="R76" s="141"/>
      <c r="S76" s="141"/>
      <c r="T76" s="141">
        <v>13</v>
      </c>
      <c r="U76" s="141"/>
      <c r="V76" s="141"/>
      <c r="W76" s="49">
        <v>5.5</v>
      </c>
      <c r="X76" s="38" t="s">
        <v>0</v>
      </c>
    </row>
    <row r="77" spans="1:24" ht="11.25" customHeight="1" x14ac:dyDescent="0.2">
      <c r="A77" s="143" t="s">
        <v>0</v>
      </c>
      <c r="B77" s="143"/>
      <c r="C77" s="143" t="s">
        <v>29</v>
      </c>
      <c r="D77" s="143"/>
      <c r="E77" s="163">
        <v>6.6</v>
      </c>
      <c r="F77" s="163"/>
      <c r="G77" s="163"/>
      <c r="H77" s="163"/>
      <c r="I77" s="163">
        <v>12.6</v>
      </c>
      <c r="J77" s="163"/>
      <c r="K77" s="163">
        <v>12.2</v>
      </c>
      <c r="L77" s="163"/>
      <c r="M77" s="163">
        <v>15.2</v>
      </c>
      <c r="N77" s="163"/>
      <c r="O77" s="163"/>
      <c r="P77" s="163">
        <v>11.7</v>
      </c>
      <c r="Q77" s="163"/>
      <c r="R77" s="163"/>
      <c r="S77" s="163"/>
      <c r="T77" s="163">
        <v>5.8</v>
      </c>
      <c r="U77" s="163"/>
      <c r="V77" s="163"/>
      <c r="W77" s="47">
        <v>1.4</v>
      </c>
      <c r="X77" s="48" t="s">
        <v>0</v>
      </c>
    </row>
    <row r="78" spans="1:24" ht="11.25" customHeight="1" x14ac:dyDescent="0.2">
      <c r="A78" s="142" t="s">
        <v>0</v>
      </c>
      <c r="B78" s="142"/>
      <c r="C78" s="142" t="s">
        <v>30</v>
      </c>
      <c r="D78" s="142"/>
      <c r="E78" s="141">
        <v>1.3</v>
      </c>
      <c r="F78" s="141"/>
      <c r="G78" s="141"/>
      <c r="H78" s="141"/>
      <c r="I78" s="141">
        <v>4.4000000000000004</v>
      </c>
      <c r="J78" s="141"/>
      <c r="K78" s="141">
        <v>4</v>
      </c>
      <c r="L78" s="141"/>
      <c r="M78" s="141">
        <v>8</v>
      </c>
      <c r="N78" s="141"/>
      <c r="O78" s="141"/>
      <c r="P78" s="141">
        <v>8.1</v>
      </c>
      <c r="Q78" s="141"/>
      <c r="R78" s="141"/>
      <c r="S78" s="141"/>
      <c r="T78" s="141">
        <v>6.1</v>
      </c>
      <c r="U78" s="141"/>
      <c r="V78" s="141"/>
      <c r="W78" s="49">
        <v>0.6</v>
      </c>
      <c r="X78" s="38" t="s">
        <v>0</v>
      </c>
    </row>
    <row r="79" spans="1:24" ht="11.25" customHeight="1" x14ac:dyDescent="0.2">
      <c r="A79" s="143" t="s">
        <v>0</v>
      </c>
      <c r="B79" s="143"/>
      <c r="C79" s="143" t="s">
        <v>31</v>
      </c>
      <c r="D79" s="143"/>
      <c r="E79" s="163">
        <v>0</v>
      </c>
      <c r="F79" s="163"/>
      <c r="G79" s="163"/>
      <c r="H79" s="163"/>
      <c r="I79" s="163">
        <v>0.5</v>
      </c>
      <c r="J79" s="163"/>
      <c r="K79" s="163">
        <v>2.2000000000000002</v>
      </c>
      <c r="L79" s="163"/>
      <c r="M79" s="163">
        <v>2.6</v>
      </c>
      <c r="N79" s="163"/>
      <c r="O79" s="163"/>
      <c r="P79" s="163">
        <v>2.2000000000000002</v>
      </c>
      <c r="Q79" s="163"/>
      <c r="R79" s="163"/>
      <c r="S79" s="163"/>
      <c r="T79" s="163">
        <v>0.3</v>
      </c>
      <c r="U79" s="163"/>
      <c r="V79" s="163"/>
      <c r="W79" s="47">
        <v>0.4</v>
      </c>
      <c r="X79" s="48" t="s">
        <v>0</v>
      </c>
    </row>
    <row r="80" spans="1:24" ht="11.25" customHeight="1" x14ac:dyDescent="0.2">
      <c r="A80" s="142" t="s">
        <v>0</v>
      </c>
      <c r="B80" s="142"/>
      <c r="C80" s="142" t="s">
        <v>32</v>
      </c>
      <c r="D80" s="142"/>
      <c r="E80" s="141">
        <v>0</v>
      </c>
      <c r="F80" s="141"/>
      <c r="G80" s="141"/>
      <c r="H80" s="141"/>
      <c r="I80" s="141">
        <v>0.8</v>
      </c>
      <c r="J80" s="141"/>
      <c r="K80" s="141">
        <v>0.9</v>
      </c>
      <c r="L80" s="141"/>
      <c r="M80" s="141">
        <v>0.5</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199</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200</v>
      </c>
      <c r="H97" s="134"/>
      <c r="I97" s="134"/>
      <c r="J97" s="134"/>
      <c r="K97" s="134"/>
      <c r="L97" s="134"/>
      <c r="M97" s="134"/>
      <c r="N97" s="134"/>
      <c r="O97" s="134"/>
      <c r="P97" s="134"/>
      <c r="Q97" s="134"/>
      <c r="R97" s="134"/>
      <c r="S97" s="134"/>
      <c r="T97" s="134"/>
      <c r="U97" s="154" t="s">
        <v>201</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202</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142</v>
      </c>
      <c r="F103" s="151"/>
      <c r="G103" s="151"/>
      <c r="H103" s="151"/>
      <c r="I103" s="151">
        <v>378</v>
      </c>
      <c r="J103" s="151"/>
      <c r="K103" s="151">
        <v>442</v>
      </c>
      <c r="L103" s="151"/>
      <c r="M103" s="151">
        <v>597</v>
      </c>
      <c r="N103" s="151"/>
      <c r="O103" s="151"/>
      <c r="P103" s="151">
        <v>787</v>
      </c>
      <c r="Q103" s="151"/>
      <c r="R103" s="151"/>
      <c r="S103" s="151"/>
      <c r="T103" s="151">
        <v>723</v>
      </c>
      <c r="U103" s="151"/>
      <c r="V103" s="151"/>
      <c r="W103" s="52">
        <v>521</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24</v>
      </c>
      <c r="F105" s="151"/>
      <c r="G105" s="151"/>
      <c r="H105" s="151"/>
      <c r="I105" s="151">
        <v>48</v>
      </c>
      <c r="J105" s="151"/>
      <c r="K105" s="151">
        <v>44</v>
      </c>
      <c r="L105" s="151"/>
      <c r="M105" s="151">
        <v>68</v>
      </c>
      <c r="N105" s="151"/>
      <c r="O105" s="151"/>
      <c r="P105" s="151">
        <v>137</v>
      </c>
      <c r="Q105" s="151"/>
      <c r="R105" s="151"/>
      <c r="S105" s="151"/>
      <c r="T105" s="151">
        <v>149</v>
      </c>
      <c r="U105" s="151"/>
      <c r="V105" s="151"/>
      <c r="W105" s="52">
        <v>160</v>
      </c>
      <c r="X105" s="38" t="s">
        <v>0</v>
      </c>
    </row>
    <row r="106" spans="1:24" ht="10.5" customHeight="1" x14ac:dyDescent="0.2">
      <c r="A106" s="143" t="s">
        <v>0</v>
      </c>
      <c r="B106" s="143"/>
      <c r="C106" s="143" t="s">
        <v>25</v>
      </c>
      <c r="D106" s="143"/>
      <c r="E106" s="171">
        <v>27</v>
      </c>
      <c r="F106" s="171"/>
      <c r="G106" s="171"/>
      <c r="H106" s="171"/>
      <c r="I106" s="171">
        <v>50</v>
      </c>
      <c r="J106" s="171"/>
      <c r="K106" s="171">
        <v>51</v>
      </c>
      <c r="L106" s="171"/>
      <c r="M106" s="171">
        <v>54</v>
      </c>
      <c r="N106" s="171"/>
      <c r="O106" s="171"/>
      <c r="P106" s="171">
        <v>99</v>
      </c>
      <c r="Q106" s="171"/>
      <c r="R106" s="171"/>
      <c r="S106" s="171"/>
      <c r="T106" s="171">
        <v>144</v>
      </c>
      <c r="U106" s="171"/>
      <c r="V106" s="171"/>
      <c r="W106" s="54">
        <v>167</v>
      </c>
      <c r="X106" s="43" t="s">
        <v>0</v>
      </c>
    </row>
    <row r="107" spans="1:24" ht="11.25" customHeight="1" x14ac:dyDescent="0.2">
      <c r="A107" s="142" t="s">
        <v>0</v>
      </c>
      <c r="B107" s="142"/>
      <c r="C107" s="142" t="s">
        <v>26</v>
      </c>
      <c r="D107" s="142"/>
      <c r="E107" s="151">
        <v>26</v>
      </c>
      <c r="F107" s="151"/>
      <c r="G107" s="151"/>
      <c r="H107" s="151"/>
      <c r="I107" s="151">
        <v>47</v>
      </c>
      <c r="J107" s="151"/>
      <c r="K107" s="151">
        <v>62</v>
      </c>
      <c r="L107" s="151"/>
      <c r="M107" s="151">
        <v>53</v>
      </c>
      <c r="N107" s="151"/>
      <c r="O107" s="151"/>
      <c r="P107" s="151">
        <v>87</v>
      </c>
      <c r="Q107" s="151"/>
      <c r="R107" s="151"/>
      <c r="S107" s="151"/>
      <c r="T107" s="151">
        <v>121</v>
      </c>
      <c r="U107" s="151"/>
      <c r="V107" s="151"/>
      <c r="W107" s="52">
        <v>107</v>
      </c>
      <c r="X107" s="38" t="s">
        <v>0</v>
      </c>
    </row>
    <row r="108" spans="1:24" ht="11.25" customHeight="1" x14ac:dyDescent="0.2">
      <c r="A108" s="143" t="s">
        <v>0</v>
      </c>
      <c r="B108" s="143"/>
      <c r="C108" s="143" t="s">
        <v>27</v>
      </c>
      <c r="D108" s="143"/>
      <c r="E108" s="171">
        <v>14</v>
      </c>
      <c r="F108" s="171"/>
      <c r="G108" s="171"/>
      <c r="H108" s="171"/>
      <c r="I108" s="171">
        <v>31</v>
      </c>
      <c r="J108" s="171"/>
      <c r="K108" s="171">
        <v>49</v>
      </c>
      <c r="L108" s="171"/>
      <c r="M108" s="171">
        <v>50</v>
      </c>
      <c r="N108" s="171"/>
      <c r="O108" s="171"/>
      <c r="P108" s="171">
        <v>68</v>
      </c>
      <c r="Q108" s="171"/>
      <c r="R108" s="171"/>
      <c r="S108" s="171"/>
      <c r="T108" s="171">
        <v>63</v>
      </c>
      <c r="U108" s="171"/>
      <c r="V108" s="171"/>
      <c r="W108" s="54">
        <v>27</v>
      </c>
      <c r="X108" s="48" t="s">
        <v>0</v>
      </c>
    </row>
    <row r="109" spans="1:24" ht="11.25" customHeight="1" x14ac:dyDescent="0.2">
      <c r="A109" s="142" t="s">
        <v>0</v>
      </c>
      <c r="B109" s="142"/>
      <c r="C109" s="142" t="s">
        <v>28</v>
      </c>
      <c r="D109" s="142"/>
      <c r="E109" s="151">
        <v>33</v>
      </c>
      <c r="F109" s="151"/>
      <c r="G109" s="151"/>
      <c r="H109" s="151"/>
      <c r="I109" s="151">
        <v>94</v>
      </c>
      <c r="J109" s="151"/>
      <c r="K109" s="151">
        <v>112</v>
      </c>
      <c r="L109" s="151"/>
      <c r="M109" s="151">
        <v>162</v>
      </c>
      <c r="N109" s="151"/>
      <c r="O109" s="151"/>
      <c r="P109" s="151">
        <v>154</v>
      </c>
      <c r="Q109" s="151"/>
      <c r="R109" s="151"/>
      <c r="S109" s="151"/>
      <c r="T109" s="151">
        <v>119</v>
      </c>
      <c r="U109" s="151"/>
      <c r="V109" s="151"/>
      <c r="W109" s="52">
        <v>33</v>
      </c>
      <c r="X109" s="38" t="s">
        <v>0</v>
      </c>
    </row>
    <row r="110" spans="1:24" ht="11.25" customHeight="1" x14ac:dyDescent="0.2">
      <c r="A110" s="143" t="s">
        <v>0</v>
      </c>
      <c r="B110" s="143"/>
      <c r="C110" s="143" t="s">
        <v>29</v>
      </c>
      <c r="D110" s="143"/>
      <c r="E110" s="171">
        <v>15</v>
      </c>
      <c r="F110" s="171"/>
      <c r="G110" s="171"/>
      <c r="H110" s="171"/>
      <c r="I110" s="171">
        <v>74</v>
      </c>
      <c r="J110" s="171"/>
      <c r="K110" s="171">
        <v>89</v>
      </c>
      <c r="L110" s="171"/>
      <c r="M110" s="171">
        <v>141</v>
      </c>
      <c r="N110" s="171"/>
      <c r="O110" s="171"/>
      <c r="P110" s="171">
        <v>152</v>
      </c>
      <c r="Q110" s="171"/>
      <c r="R110" s="171"/>
      <c r="S110" s="171"/>
      <c r="T110" s="171">
        <v>69</v>
      </c>
      <c r="U110" s="171"/>
      <c r="V110" s="171"/>
      <c r="W110" s="54">
        <v>18</v>
      </c>
      <c r="X110" s="38" t="s">
        <v>0</v>
      </c>
    </row>
    <row r="111" spans="1:24" ht="11.25" customHeight="1" x14ac:dyDescent="0.2">
      <c r="A111" s="142" t="s">
        <v>0</v>
      </c>
      <c r="B111" s="142"/>
      <c r="C111" s="142" t="s">
        <v>30</v>
      </c>
      <c r="D111" s="142"/>
      <c r="E111" s="151">
        <v>2</v>
      </c>
      <c r="F111" s="151"/>
      <c r="G111" s="151"/>
      <c r="H111" s="151"/>
      <c r="I111" s="151">
        <v>21</v>
      </c>
      <c r="J111" s="151"/>
      <c r="K111" s="151">
        <v>20</v>
      </c>
      <c r="L111" s="151"/>
      <c r="M111" s="151">
        <v>49</v>
      </c>
      <c r="N111" s="151"/>
      <c r="O111" s="151"/>
      <c r="P111" s="151">
        <v>70</v>
      </c>
      <c r="Q111" s="151"/>
      <c r="R111" s="151"/>
      <c r="S111" s="151"/>
      <c r="T111" s="151">
        <v>53</v>
      </c>
      <c r="U111" s="151"/>
      <c r="V111" s="151"/>
      <c r="W111" s="52">
        <v>4</v>
      </c>
      <c r="X111" s="38" t="s">
        <v>0</v>
      </c>
    </row>
    <row r="112" spans="1:24" ht="11.25" customHeight="1" x14ac:dyDescent="0.2">
      <c r="A112" s="143" t="s">
        <v>0</v>
      </c>
      <c r="B112" s="143"/>
      <c r="C112" s="143" t="s">
        <v>31</v>
      </c>
      <c r="D112" s="143"/>
      <c r="E112" s="171">
        <v>0</v>
      </c>
      <c r="F112" s="171"/>
      <c r="G112" s="171"/>
      <c r="H112" s="171"/>
      <c r="I112" s="171">
        <v>7</v>
      </c>
      <c r="J112" s="171"/>
      <c r="K112" s="171">
        <v>11</v>
      </c>
      <c r="L112" s="171"/>
      <c r="M112" s="171">
        <v>20</v>
      </c>
      <c r="N112" s="171"/>
      <c r="O112" s="171"/>
      <c r="P112" s="171">
        <v>19</v>
      </c>
      <c r="Q112" s="171"/>
      <c r="R112" s="171"/>
      <c r="S112" s="171"/>
      <c r="T112" s="171">
        <v>5</v>
      </c>
      <c r="U112" s="171"/>
      <c r="V112" s="171"/>
      <c r="W112" s="54">
        <v>4</v>
      </c>
      <c r="X112" s="48" t="s">
        <v>0</v>
      </c>
    </row>
    <row r="113" spans="1:24" ht="11.25" customHeight="1" x14ac:dyDescent="0.2">
      <c r="A113" s="142" t="s">
        <v>0</v>
      </c>
      <c r="B113" s="142"/>
      <c r="C113" s="142" t="s">
        <v>32</v>
      </c>
      <c r="D113" s="142"/>
      <c r="E113" s="151">
        <v>0</v>
      </c>
      <c r="F113" s="151"/>
      <c r="G113" s="151"/>
      <c r="H113" s="151"/>
      <c r="I113" s="151">
        <v>6</v>
      </c>
      <c r="J113" s="151"/>
      <c r="K113" s="151">
        <v>5</v>
      </c>
      <c r="L113" s="151"/>
      <c r="M113" s="151">
        <v>1</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31813</v>
      </c>
      <c r="F115" s="145"/>
      <c r="G115" s="145"/>
      <c r="H115" s="145"/>
      <c r="I115" s="145">
        <v>52201</v>
      </c>
      <c r="J115" s="145"/>
      <c r="K115" s="145">
        <v>52190</v>
      </c>
      <c r="L115" s="145"/>
      <c r="M115" s="145">
        <v>58522</v>
      </c>
      <c r="N115" s="145"/>
      <c r="O115" s="145"/>
      <c r="P115" s="145">
        <v>50209</v>
      </c>
      <c r="Q115" s="145"/>
      <c r="R115" s="145"/>
      <c r="S115" s="145"/>
      <c r="T115" s="145">
        <v>29831</v>
      </c>
      <c r="U115" s="145"/>
      <c r="V115" s="145"/>
      <c r="W115" s="53">
        <v>19584</v>
      </c>
      <c r="X115" s="41" t="s">
        <v>0</v>
      </c>
    </row>
    <row r="116" spans="1:24" ht="11.25" customHeight="1" x14ac:dyDescent="0.2">
      <c r="A116" s="143" t="s">
        <v>0</v>
      </c>
      <c r="B116" s="143"/>
      <c r="C116" s="143" t="s">
        <v>54</v>
      </c>
      <c r="D116" s="143"/>
      <c r="E116" s="157">
        <v>40497</v>
      </c>
      <c r="F116" s="157"/>
      <c r="G116" s="157"/>
      <c r="H116" s="157"/>
      <c r="I116" s="157">
        <v>58476</v>
      </c>
      <c r="J116" s="157"/>
      <c r="K116" s="157">
        <v>58784</v>
      </c>
      <c r="L116" s="157"/>
      <c r="M116" s="157">
        <v>63243</v>
      </c>
      <c r="N116" s="157"/>
      <c r="O116" s="157"/>
      <c r="P116" s="157">
        <v>55359</v>
      </c>
      <c r="Q116" s="157"/>
      <c r="R116" s="157"/>
      <c r="S116" s="157"/>
      <c r="T116" s="157">
        <v>43389</v>
      </c>
      <c r="U116" s="157"/>
      <c r="V116" s="157"/>
      <c r="W116" s="55">
        <v>26501</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16.899999999999999</v>
      </c>
      <c r="F121" s="141"/>
      <c r="G121" s="141"/>
      <c r="H121" s="141"/>
      <c r="I121" s="141">
        <v>12.7</v>
      </c>
      <c r="J121" s="141"/>
      <c r="K121" s="141">
        <v>10</v>
      </c>
      <c r="L121" s="141"/>
      <c r="M121" s="141">
        <v>11.4</v>
      </c>
      <c r="N121" s="141"/>
      <c r="O121" s="141"/>
      <c r="P121" s="141">
        <v>17.399999999999999</v>
      </c>
      <c r="Q121" s="141"/>
      <c r="R121" s="141"/>
      <c r="S121" s="141"/>
      <c r="T121" s="141">
        <v>20.6</v>
      </c>
      <c r="U121" s="141"/>
      <c r="V121" s="141"/>
      <c r="W121" s="49">
        <v>30.7</v>
      </c>
      <c r="X121" s="38" t="s">
        <v>0</v>
      </c>
    </row>
    <row r="122" spans="1:24" ht="11.25" customHeight="1" x14ac:dyDescent="0.2">
      <c r="A122" s="143" t="s">
        <v>0</v>
      </c>
      <c r="B122" s="143"/>
      <c r="C122" s="143" t="s">
        <v>25</v>
      </c>
      <c r="D122" s="143"/>
      <c r="E122" s="163">
        <v>19</v>
      </c>
      <c r="F122" s="163"/>
      <c r="G122" s="163"/>
      <c r="H122" s="163"/>
      <c r="I122" s="163">
        <v>13.2</v>
      </c>
      <c r="J122" s="163"/>
      <c r="K122" s="163">
        <v>11.5</v>
      </c>
      <c r="L122" s="163"/>
      <c r="M122" s="163">
        <v>9</v>
      </c>
      <c r="N122" s="163"/>
      <c r="O122" s="163"/>
      <c r="P122" s="163">
        <v>12.6</v>
      </c>
      <c r="Q122" s="163"/>
      <c r="R122" s="163"/>
      <c r="S122" s="163"/>
      <c r="T122" s="163">
        <v>19.899999999999999</v>
      </c>
      <c r="U122" s="163"/>
      <c r="V122" s="163"/>
      <c r="W122" s="47">
        <v>32.1</v>
      </c>
      <c r="X122" s="48" t="s">
        <v>0</v>
      </c>
    </row>
    <row r="123" spans="1:24" ht="11.25" customHeight="1" x14ac:dyDescent="0.2">
      <c r="A123" s="142" t="s">
        <v>0</v>
      </c>
      <c r="B123" s="142"/>
      <c r="C123" s="142" t="s">
        <v>26</v>
      </c>
      <c r="D123" s="142"/>
      <c r="E123" s="141">
        <v>18.3</v>
      </c>
      <c r="F123" s="141"/>
      <c r="G123" s="141"/>
      <c r="H123" s="141"/>
      <c r="I123" s="141">
        <v>12.4</v>
      </c>
      <c r="J123" s="141"/>
      <c r="K123" s="141">
        <v>14</v>
      </c>
      <c r="L123" s="141"/>
      <c r="M123" s="141">
        <v>8.9</v>
      </c>
      <c r="N123" s="141"/>
      <c r="O123" s="141"/>
      <c r="P123" s="141">
        <v>11.1</v>
      </c>
      <c r="Q123" s="141"/>
      <c r="R123" s="141"/>
      <c r="S123" s="141"/>
      <c r="T123" s="141">
        <v>16.7</v>
      </c>
      <c r="U123" s="141"/>
      <c r="V123" s="141"/>
      <c r="W123" s="49">
        <v>20.5</v>
      </c>
      <c r="X123" s="38" t="s">
        <v>0</v>
      </c>
    </row>
    <row r="124" spans="1:24" ht="11.25" customHeight="1" x14ac:dyDescent="0.2">
      <c r="A124" s="143" t="s">
        <v>0</v>
      </c>
      <c r="B124" s="143"/>
      <c r="C124" s="143" t="s">
        <v>27</v>
      </c>
      <c r="D124" s="143"/>
      <c r="E124" s="163">
        <v>9.9</v>
      </c>
      <c r="F124" s="163"/>
      <c r="G124" s="163"/>
      <c r="H124" s="163"/>
      <c r="I124" s="163">
        <v>8.1999999999999993</v>
      </c>
      <c r="J124" s="163"/>
      <c r="K124" s="163">
        <v>11.1</v>
      </c>
      <c r="L124" s="163"/>
      <c r="M124" s="163">
        <v>8.4</v>
      </c>
      <c r="N124" s="163"/>
      <c r="O124" s="163"/>
      <c r="P124" s="163">
        <v>8.6</v>
      </c>
      <c r="Q124" s="163"/>
      <c r="R124" s="163"/>
      <c r="S124" s="163"/>
      <c r="T124" s="163">
        <v>8.6999999999999993</v>
      </c>
      <c r="U124" s="163"/>
      <c r="V124" s="163"/>
      <c r="W124" s="47">
        <v>5.2</v>
      </c>
      <c r="X124" s="48" t="s">
        <v>0</v>
      </c>
    </row>
    <row r="125" spans="1:24" ht="11.25" customHeight="1" x14ac:dyDescent="0.2">
      <c r="A125" s="142" t="s">
        <v>0</v>
      </c>
      <c r="B125" s="142"/>
      <c r="C125" s="142" t="s">
        <v>28</v>
      </c>
      <c r="D125" s="142"/>
      <c r="E125" s="141">
        <v>23.2</v>
      </c>
      <c r="F125" s="141"/>
      <c r="G125" s="141"/>
      <c r="H125" s="141"/>
      <c r="I125" s="141">
        <v>24.9</v>
      </c>
      <c r="J125" s="141"/>
      <c r="K125" s="141">
        <v>25.3</v>
      </c>
      <c r="L125" s="141"/>
      <c r="M125" s="141">
        <v>27.1</v>
      </c>
      <c r="N125" s="141"/>
      <c r="O125" s="141"/>
      <c r="P125" s="141">
        <v>19.600000000000001</v>
      </c>
      <c r="Q125" s="141"/>
      <c r="R125" s="141"/>
      <c r="S125" s="141"/>
      <c r="T125" s="141">
        <v>16.5</v>
      </c>
      <c r="U125" s="141"/>
      <c r="V125" s="141"/>
      <c r="W125" s="49">
        <v>6.3</v>
      </c>
      <c r="X125" s="38" t="s">
        <v>0</v>
      </c>
    </row>
    <row r="126" spans="1:24" ht="11.25" customHeight="1" x14ac:dyDescent="0.2">
      <c r="A126" s="143" t="s">
        <v>0</v>
      </c>
      <c r="B126" s="143"/>
      <c r="C126" s="143" t="s">
        <v>29</v>
      </c>
      <c r="D126" s="143"/>
      <c r="E126" s="163">
        <v>10.6</v>
      </c>
      <c r="F126" s="163"/>
      <c r="G126" s="163"/>
      <c r="H126" s="163"/>
      <c r="I126" s="163">
        <v>19.600000000000001</v>
      </c>
      <c r="J126" s="163"/>
      <c r="K126" s="163">
        <v>20.100000000000001</v>
      </c>
      <c r="L126" s="163"/>
      <c r="M126" s="163">
        <v>23.6</v>
      </c>
      <c r="N126" s="163"/>
      <c r="O126" s="163"/>
      <c r="P126" s="163">
        <v>19.3</v>
      </c>
      <c r="Q126" s="163"/>
      <c r="R126" s="163"/>
      <c r="S126" s="163"/>
      <c r="T126" s="163">
        <v>9.5</v>
      </c>
      <c r="U126" s="163"/>
      <c r="V126" s="163"/>
      <c r="W126" s="47">
        <v>3.5</v>
      </c>
      <c r="X126" s="48" t="s">
        <v>0</v>
      </c>
    </row>
    <row r="127" spans="1:24" ht="11.25" customHeight="1" x14ac:dyDescent="0.2">
      <c r="A127" s="142" t="s">
        <v>0</v>
      </c>
      <c r="B127" s="142"/>
      <c r="C127" s="142" t="s">
        <v>30</v>
      </c>
      <c r="D127" s="142"/>
      <c r="E127" s="141">
        <v>1.4</v>
      </c>
      <c r="F127" s="141"/>
      <c r="G127" s="141"/>
      <c r="H127" s="141"/>
      <c r="I127" s="141">
        <v>5.6</v>
      </c>
      <c r="J127" s="141"/>
      <c r="K127" s="141">
        <v>4.5</v>
      </c>
      <c r="L127" s="141"/>
      <c r="M127" s="141">
        <v>8.1999999999999993</v>
      </c>
      <c r="N127" s="141"/>
      <c r="O127" s="141"/>
      <c r="P127" s="141">
        <v>8.9</v>
      </c>
      <c r="Q127" s="141"/>
      <c r="R127" s="141"/>
      <c r="S127" s="141"/>
      <c r="T127" s="141">
        <v>7.3</v>
      </c>
      <c r="U127" s="141"/>
      <c r="V127" s="141"/>
      <c r="W127" s="49">
        <v>0.8</v>
      </c>
      <c r="X127" s="38" t="s">
        <v>0</v>
      </c>
    </row>
    <row r="128" spans="1:24" ht="11.25" customHeight="1" x14ac:dyDescent="0.2">
      <c r="A128" s="143" t="s">
        <v>0</v>
      </c>
      <c r="B128" s="143"/>
      <c r="C128" s="143" t="s">
        <v>31</v>
      </c>
      <c r="D128" s="143"/>
      <c r="E128" s="163">
        <v>0</v>
      </c>
      <c r="F128" s="163"/>
      <c r="G128" s="163"/>
      <c r="H128" s="163"/>
      <c r="I128" s="163">
        <v>1.9</v>
      </c>
      <c r="J128" s="163"/>
      <c r="K128" s="163">
        <v>2.5</v>
      </c>
      <c r="L128" s="163"/>
      <c r="M128" s="163">
        <v>3.4</v>
      </c>
      <c r="N128" s="163"/>
      <c r="O128" s="163"/>
      <c r="P128" s="163">
        <v>2.4</v>
      </c>
      <c r="Q128" s="163"/>
      <c r="R128" s="163"/>
      <c r="S128" s="163"/>
      <c r="T128" s="163">
        <v>0.7</v>
      </c>
      <c r="U128" s="163"/>
      <c r="V128" s="163"/>
      <c r="W128" s="47">
        <v>0.8</v>
      </c>
      <c r="X128" s="48" t="s">
        <v>0</v>
      </c>
    </row>
    <row r="129" spans="1:24" ht="11.25" customHeight="1" x14ac:dyDescent="0.2">
      <c r="A129" s="142" t="s">
        <v>0</v>
      </c>
      <c r="B129" s="142"/>
      <c r="C129" s="142" t="s">
        <v>32</v>
      </c>
      <c r="D129" s="142"/>
      <c r="E129" s="141">
        <v>0</v>
      </c>
      <c r="F129" s="141"/>
      <c r="G129" s="141"/>
      <c r="H129" s="141"/>
      <c r="I129" s="141">
        <v>1.6</v>
      </c>
      <c r="J129" s="141"/>
      <c r="K129" s="141">
        <v>1.1000000000000001</v>
      </c>
      <c r="L129" s="141"/>
      <c r="M129" s="141">
        <v>0.2</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203</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204</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205</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4276</v>
      </c>
      <c r="L11" s="151"/>
      <c r="M11" s="151"/>
      <c r="N11" s="151">
        <v>4223</v>
      </c>
      <c r="O11" s="151"/>
      <c r="P11" s="151"/>
      <c r="Q11" s="151"/>
      <c r="R11" s="151">
        <v>-52</v>
      </c>
      <c r="S11" s="151"/>
      <c r="T11" s="151"/>
      <c r="U11" s="151"/>
      <c r="V11" s="167">
        <v>-0.25</v>
      </c>
      <c r="W11" s="167"/>
      <c r="X11" s="41" t="s">
        <v>0</v>
      </c>
    </row>
    <row r="12" spans="1:24" ht="11.25" customHeight="1" x14ac:dyDescent="0.2">
      <c r="A12" s="143" t="s">
        <v>0</v>
      </c>
      <c r="B12" s="143"/>
      <c r="C12" s="169" t="s">
        <v>14</v>
      </c>
      <c r="D12" s="169"/>
      <c r="E12" s="169"/>
      <c r="F12" s="143" t="s">
        <v>0</v>
      </c>
      <c r="G12" s="143"/>
      <c r="H12" s="150" t="s">
        <v>0</v>
      </c>
      <c r="I12" s="150"/>
      <c r="J12" s="150"/>
      <c r="K12" s="171">
        <v>1895</v>
      </c>
      <c r="L12" s="171"/>
      <c r="M12" s="171"/>
      <c r="N12" s="171">
        <v>1884</v>
      </c>
      <c r="O12" s="171"/>
      <c r="P12" s="171"/>
      <c r="Q12" s="171"/>
      <c r="R12" s="171">
        <v>-11</v>
      </c>
      <c r="S12" s="171"/>
      <c r="T12" s="171"/>
      <c r="U12" s="171"/>
      <c r="V12" s="174">
        <v>-0.12</v>
      </c>
      <c r="W12" s="174"/>
      <c r="X12" s="43" t="s">
        <v>0</v>
      </c>
    </row>
    <row r="13" spans="1:24" ht="11.25" customHeight="1" x14ac:dyDescent="0.2">
      <c r="A13" s="142" t="s">
        <v>0</v>
      </c>
      <c r="B13" s="142"/>
      <c r="C13" s="164" t="s">
        <v>15</v>
      </c>
      <c r="D13" s="164"/>
      <c r="E13" s="164"/>
      <c r="F13" s="142" t="s">
        <v>0</v>
      </c>
      <c r="G13" s="142"/>
      <c r="H13" s="144" t="s">
        <v>0</v>
      </c>
      <c r="I13" s="144"/>
      <c r="J13" s="144"/>
      <c r="K13" s="172">
        <v>47.7</v>
      </c>
      <c r="L13" s="172"/>
      <c r="M13" s="172"/>
      <c r="N13" s="172">
        <v>49.1</v>
      </c>
      <c r="O13" s="172"/>
      <c r="P13" s="172"/>
      <c r="Q13" s="172"/>
      <c r="R13" s="172">
        <v>1.4</v>
      </c>
      <c r="S13" s="172"/>
      <c r="T13" s="172"/>
      <c r="U13" s="172"/>
      <c r="V13" s="167">
        <v>0.57999999999999996</v>
      </c>
      <c r="W13" s="167"/>
      <c r="X13" s="41" t="s">
        <v>0</v>
      </c>
    </row>
    <row r="14" spans="1:24" ht="11.25" customHeight="1" x14ac:dyDescent="0.2">
      <c r="A14" s="143" t="s">
        <v>0</v>
      </c>
      <c r="B14" s="143"/>
      <c r="C14" s="169" t="s">
        <v>16</v>
      </c>
      <c r="D14" s="169"/>
      <c r="E14" s="169"/>
      <c r="F14" s="143" t="s">
        <v>0</v>
      </c>
      <c r="G14" s="143"/>
      <c r="H14" s="150" t="s">
        <v>0</v>
      </c>
      <c r="I14" s="150"/>
      <c r="J14" s="150"/>
      <c r="K14" s="166">
        <v>2.23</v>
      </c>
      <c r="L14" s="166"/>
      <c r="M14" s="166"/>
      <c r="N14" s="166">
        <v>2.21</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1895</v>
      </c>
      <c r="N18" s="151"/>
      <c r="O18" s="151"/>
      <c r="P18" s="144" t="s">
        <v>23</v>
      </c>
      <c r="Q18" s="144"/>
      <c r="R18" s="144"/>
      <c r="S18" s="144"/>
      <c r="T18" s="151">
        <v>1884</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465</v>
      </c>
      <c r="N19" s="171"/>
      <c r="O19" s="171"/>
      <c r="P19" s="163">
        <v>24.5</v>
      </c>
      <c r="Q19" s="163"/>
      <c r="R19" s="163"/>
      <c r="S19" s="163"/>
      <c r="T19" s="171">
        <v>440</v>
      </c>
      <c r="U19" s="171"/>
      <c r="V19" s="171"/>
      <c r="W19" s="47">
        <v>23.4</v>
      </c>
      <c r="X19" s="48" t="s">
        <v>0</v>
      </c>
    </row>
    <row r="20" spans="1:24" ht="10.5" customHeight="1" x14ac:dyDescent="0.2">
      <c r="A20" s="142" t="s">
        <v>0</v>
      </c>
      <c r="B20" s="142"/>
      <c r="C20" s="161" t="s">
        <v>25</v>
      </c>
      <c r="D20" s="161"/>
      <c r="E20" s="161"/>
      <c r="F20" s="161"/>
      <c r="G20" s="161"/>
      <c r="H20" s="161"/>
      <c r="I20" s="144" t="s">
        <v>0</v>
      </c>
      <c r="J20" s="144"/>
      <c r="K20" s="144" t="s">
        <v>0</v>
      </c>
      <c r="L20" s="144"/>
      <c r="M20" s="151">
        <v>337</v>
      </c>
      <c r="N20" s="151"/>
      <c r="O20" s="151"/>
      <c r="P20" s="141">
        <v>17.8</v>
      </c>
      <c r="Q20" s="141"/>
      <c r="R20" s="141"/>
      <c r="S20" s="141"/>
      <c r="T20" s="151">
        <v>313</v>
      </c>
      <c r="U20" s="151"/>
      <c r="V20" s="151"/>
      <c r="W20" s="49">
        <v>16.600000000000001</v>
      </c>
      <c r="X20" s="38" t="s">
        <v>0</v>
      </c>
    </row>
    <row r="21" spans="1:24" ht="10.5" customHeight="1" x14ac:dyDescent="0.2">
      <c r="A21" s="143" t="s">
        <v>0</v>
      </c>
      <c r="B21" s="143"/>
      <c r="C21" s="159" t="s">
        <v>26</v>
      </c>
      <c r="D21" s="159"/>
      <c r="E21" s="159"/>
      <c r="F21" s="159"/>
      <c r="G21" s="159"/>
      <c r="H21" s="159"/>
      <c r="I21" s="150" t="s">
        <v>0</v>
      </c>
      <c r="J21" s="150"/>
      <c r="K21" s="150" t="s">
        <v>0</v>
      </c>
      <c r="L21" s="150"/>
      <c r="M21" s="171">
        <v>277</v>
      </c>
      <c r="N21" s="171"/>
      <c r="O21" s="171"/>
      <c r="P21" s="163">
        <v>14.6</v>
      </c>
      <c r="Q21" s="163"/>
      <c r="R21" s="163"/>
      <c r="S21" s="163"/>
      <c r="T21" s="171">
        <v>226</v>
      </c>
      <c r="U21" s="171"/>
      <c r="V21" s="171"/>
      <c r="W21" s="47">
        <v>12</v>
      </c>
      <c r="X21" s="43" t="s">
        <v>0</v>
      </c>
    </row>
    <row r="22" spans="1:24" ht="11.25" customHeight="1" x14ac:dyDescent="0.2">
      <c r="A22" s="142" t="s">
        <v>0</v>
      </c>
      <c r="B22" s="142"/>
      <c r="C22" s="161" t="s">
        <v>27</v>
      </c>
      <c r="D22" s="161"/>
      <c r="E22" s="161"/>
      <c r="F22" s="161"/>
      <c r="G22" s="161"/>
      <c r="H22" s="161"/>
      <c r="I22" s="144" t="s">
        <v>0</v>
      </c>
      <c r="J22" s="144"/>
      <c r="K22" s="144" t="s">
        <v>0</v>
      </c>
      <c r="L22" s="144"/>
      <c r="M22" s="151">
        <v>313</v>
      </c>
      <c r="N22" s="151"/>
      <c r="O22" s="151"/>
      <c r="P22" s="141">
        <v>16.5</v>
      </c>
      <c r="Q22" s="141"/>
      <c r="R22" s="141"/>
      <c r="S22" s="141"/>
      <c r="T22" s="151">
        <v>186</v>
      </c>
      <c r="U22" s="151"/>
      <c r="V22" s="151"/>
      <c r="W22" s="49">
        <v>9.9</v>
      </c>
      <c r="X22" s="38" t="s">
        <v>0</v>
      </c>
    </row>
    <row r="23" spans="1:24" ht="11.25" customHeight="1" x14ac:dyDescent="0.2">
      <c r="A23" s="143" t="s">
        <v>0</v>
      </c>
      <c r="B23" s="143"/>
      <c r="C23" s="159" t="s">
        <v>28</v>
      </c>
      <c r="D23" s="159"/>
      <c r="E23" s="159"/>
      <c r="F23" s="159"/>
      <c r="G23" s="159"/>
      <c r="H23" s="159"/>
      <c r="I23" s="150" t="s">
        <v>0</v>
      </c>
      <c r="J23" s="150"/>
      <c r="K23" s="150" t="s">
        <v>0</v>
      </c>
      <c r="L23" s="150"/>
      <c r="M23" s="171">
        <v>268</v>
      </c>
      <c r="N23" s="171"/>
      <c r="O23" s="171"/>
      <c r="P23" s="163">
        <v>14.1</v>
      </c>
      <c r="Q23" s="163"/>
      <c r="R23" s="163"/>
      <c r="S23" s="163"/>
      <c r="T23" s="171">
        <v>379</v>
      </c>
      <c r="U23" s="171"/>
      <c r="V23" s="171"/>
      <c r="W23" s="47">
        <v>20.100000000000001</v>
      </c>
      <c r="X23" s="48" t="s">
        <v>0</v>
      </c>
    </row>
    <row r="24" spans="1:24" ht="11.25" customHeight="1" x14ac:dyDescent="0.2">
      <c r="A24" s="142" t="s">
        <v>0</v>
      </c>
      <c r="B24" s="142"/>
      <c r="C24" s="161" t="s">
        <v>29</v>
      </c>
      <c r="D24" s="161"/>
      <c r="E24" s="161"/>
      <c r="F24" s="161"/>
      <c r="G24" s="161"/>
      <c r="H24" s="161"/>
      <c r="I24" s="144" t="s">
        <v>0</v>
      </c>
      <c r="J24" s="144"/>
      <c r="K24" s="144" t="s">
        <v>0</v>
      </c>
      <c r="L24" s="144"/>
      <c r="M24" s="151">
        <v>130</v>
      </c>
      <c r="N24" s="151"/>
      <c r="O24" s="151"/>
      <c r="P24" s="141">
        <v>6.9</v>
      </c>
      <c r="Q24" s="141"/>
      <c r="R24" s="141"/>
      <c r="S24" s="141"/>
      <c r="T24" s="151">
        <v>213</v>
      </c>
      <c r="U24" s="151"/>
      <c r="V24" s="151"/>
      <c r="W24" s="49">
        <v>11.3</v>
      </c>
      <c r="X24" s="38" t="s">
        <v>0</v>
      </c>
    </row>
    <row r="25" spans="1:24" ht="11.25" customHeight="1" x14ac:dyDescent="0.2">
      <c r="A25" s="143" t="s">
        <v>0</v>
      </c>
      <c r="B25" s="143"/>
      <c r="C25" s="159" t="s">
        <v>30</v>
      </c>
      <c r="D25" s="159"/>
      <c r="E25" s="159"/>
      <c r="F25" s="159"/>
      <c r="G25" s="159"/>
      <c r="H25" s="159"/>
      <c r="I25" s="150" t="s">
        <v>0</v>
      </c>
      <c r="J25" s="150"/>
      <c r="K25" s="150" t="s">
        <v>0</v>
      </c>
      <c r="L25" s="150"/>
      <c r="M25" s="171">
        <v>72</v>
      </c>
      <c r="N25" s="171"/>
      <c r="O25" s="171"/>
      <c r="P25" s="163">
        <v>3.8</v>
      </c>
      <c r="Q25" s="163"/>
      <c r="R25" s="163"/>
      <c r="S25" s="163"/>
      <c r="T25" s="171">
        <v>82</v>
      </c>
      <c r="U25" s="171"/>
      <c r="V25" s="171"/>
      <c r="W25" s="47">
        <v>4.4000000000000004</v>
      </c>
      <c r="X25" s="48" t="s">
        <v>0</v>
      </c>
    </row>
    <row r="26" spans="1:24" ht="11.25" customHeight="1" x14ac:dyDescent="0.2">
      <c r="A26" s="142" t="s">
        <v>0</v>
      </c>
      <c r="B26" s="142"/>
      <c r="C26" s="161" t="s">
        <v>31</v>
      </c>
      <c r="D26" s="161"/>
      <c r="E26" s="161"/>
      <c r="F26" s="161"/>
      <c r="G26" s="161"/>
      <c r="H26" s="161"/>
      <c r="I26" s="144" t="s">
        <v>0</v>
      </c>
      <c r="J26" s="144"/>
      <c r="K26" s="144" t="s">
        <v>0</v>
      </c>
      <c r="L26" s="144"/>
      <c r="M26" s="151">
        <v>31</v>
      </c>
      <c r="N26" s="151"/>
      <c r="O26" s="151"/>
      <c r="P26" s="141">
        <v>1.6</v>
      </c>
      <c r="Q26" s="141"/>
      <c r="R26" s="141"/>
      <c r="S26" s="141"/>
      <c r="T26" s="151">
        <v>42</v>
      </c>
      <c r="U26" s="151"/>
      <c r="V26" s="151"/>
      <c r="W26" s="49">
        <v>2.2000000000000002</v>
      </c>
      <c r="X26" s="38" t="s">
        <v>0</v>
      </c>
    </row>
    <row r="27" spans="1:24" ht="11.25" customHeight="1" x14ac:dyDescent="0.2">
      <c r="A27" s="143" t="s">
        <v>0</v>
      </c>
      <c r="B27" s="143"/>
      <c r="C27" s="159" t="s">
        <v>32</v>
      </c>
      <c r="D27" s="159"/>
      <c r="E27" s="159"/>
      <c r="F27" s="159"/>
      <c r="G27" s="159"/>
      <c r="H27" s="159"/>
      <c r="I27" s="150" t="s">
        <v>0</v>
      </c>
      <c r="J27" s="150"/>
      <c r="K27" s="150" t="s">
        <v>0</v>
      </c>
      <c r="L27" s="150"/>
      <c r="M27" s="171">
        <v>3</v>
      </c>
      <c r="N27" s="171"/>
      <c r="O27" s="171"/>
      <c r="P27" s="163">
        <v>0.2</v>
      </c>
      <c r="Q27" s="163"/>
      <c r="R27" s="163"/>
      <c r="S27" s="163"/>
      <c r="T27" s="171">
        <v>3</v>
      </c>
      <c r="U27" s="171"/>
      <c r="V27" s="171"/>
      <c r="W27" s="47">
        <v>0.2</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29487</v>
      </c>
      <c r="N29" s="157"/>
      <c r="O29" s="157"/>
      <c r="P29" s="150" t="s">
        <v>0</v>
      </c>
      <c r="Q29" s="150"/>
      <c r="R29" s="150"/>
      <c r="S29" s="150"/>
      <c r="T29" s="157">
        <v>32946</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39655</v>
      </c>
      <c r="N30" s="145"/>
      <c r="O30" s="145"/>
      <c r="P30" s="144" t="s">
        <v>0</v>
      </c>
      <c r="Q30" s="144"/>
      <c r="R30" s="144"/>
      <c r="S30" s="144"/>
      <c r="T30" s="145">
        <v>45137</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17539</v>
      </c>
      <c r="N31" s="157"/>
      <c r="O31" s="157"/>
      <c r="P31" s="150" t="s">
        <v>0</v>
      </c>
      <c r="Q31" s="150"/>
      <c r="R31" s="150"/>
      <c r="S31" s="150"/>
      <c r="T31" s="157">
        <v>20079</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203</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204</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205</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51</v>
      </c>
      <c r="F54" s="151"/>
      <c r="G54" s="151"/>
      <c r="H54" s="151"/>
      <c r="I54" s="151">
        <v>187</v>
      </c>
      <c r="J54" s="151"/>
      <c r="K54" s="151">
        <v>232</v>
      </c>
      <c r="L54" s="151"/>
      <c r="M54" s="151">
        <v>363</v>
      </c>
      <c r="N54" s="151"/>
      <c r="O54" s="151"/>
      <c r="P54" s="151">
        <v>466</v>
      </c>
      <c r="Q54" s="151"/>
      <c r="R54" s="151"/>
      <c r="S54" s="151"/>
      <c r="T54" s="151">
        <v>343</v>
      </c>
      <c r="U54" s="151"/>
      <c r="V54" s="151"/>
      <c r="W54" s="52">
        <v>254</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14</v>
      </c>
      <c r="F56" s="151"/>
      <c r="G56" s="151"/>
      <c r="H56" s="151"/>
      <c r="I56" s="151">
        <v>39</v>
      </c>
      <c r="J56" s="151"/>
      <c r="K56" s="151">
        <v>38</v>
      </c>
      <c r="L56" s="151"/>
      <c r="M56" s="151">
        <v>67</v>
      </c>
      <c r="N56" s="151"/>
      <c r="O56" s="151"/>
      <c r="P56" s="151">
        <v>126</v>
      </c>
      <c r="Q56" s="151"/>
      <c r="R56" s="151"/>
      <c r="S56" s="151"/>
      <c r="T56" s="151">
        <v>98</v>
      </c>
      <c r="U56" s="151"/>
      <c r="V56" s="151"/>
      <c r="W56" s="52">
        <v>83</v>
      </c>
      <c r="X56" s="38" t="s">
        <v>0</v>
      </c>
    </row>
    <row r="57" spans="1:24" ht="10.5" customHeight="1" x14ac:dyDescent="0.2">
      <c r="A57" s="143" t="s">
        <v>0</v>
      </c>
      <c r="B57" s="143"/>
      <c r="C57" s="143" t="s">
        <v>25</v>
      </c>
      <c r="D57" s="143"/>
      <c r="E57" s="171">
        <v>10</v>
      </c>
      <c r="F57" s="171"/>
      <c r="G57" s="171"/>
      <c r="H57" s="171"/>
      <c r="I57" s="171">
        <v>26</v>
      </c>
      <c r="J57" s="171"/>
      <c r="K57" s="171">
        <v>37</v>
      </c>
      <c r="L57" s="171"/>
      <c r="M57" s="171">
        <v>40</v>
      </c>
      <c r="N57" s="171"/>
      <c r="O57" s="171"/>
      <c r="P57" s="171">
        <v>67</v>
      </c>
      <c r="Q57" s="171"/>
      <c r="R57" s="171"/>
      <c r="S57" s="171"/>
      <c r="T57" s="171">
        <v>73</v>
      </c>
      <c r="U57" s="171"/>
      <c r="V57" s="171"/>
      <c r="W57" s="54">
        <v>85</v>
      </c>
      <c r="X57" s="43" t="s">
        <v>0</v>
      </c>
    </row>
    <row r="58" spans="1:24" ht="11.25" customHeight="1" x14ac:dyDescent="0.2">
      <c r="A58" s="142" t="s">
        <v>0</v>
      </c>
      <c r="B58" s="142"/>
      <c r="C58" s="142" t="s">
        <v>26</v>
      </c>
      <c r="D58" s="142"/>
      <c r="E58" s="151">
        <v>8</v>
      </c>
      <c r="F58" s="151"/>
      <c r="G58" s="151"/>
      <c r="H58" s="151"/>
      <c r="I58" s="151">
        <v>28</v>
      </c>
      <c r="J58" s="151"/>
      <c r="K58" s="151">
        <v>36</v>
      </c>
      <c r="L58" s="151"/>
      <c r="M58" s="151">
        <v>39</v>
      </c>
      <c r="N58" s="151"/>
      <c r="O58" s="151"/>
      <c r="P58" s="151">
        <v>52</v>
      </c>
      <c r="Q58" s="151"/>
      <c r="R58" s="151"/>
      <c r="S58" s="151"/>
      <c r="T58" s="151">
        <v>63</v>
      </c>
      <c r="U58" s="151"/>
      <c r="V58" s="151"/>
      <c r="W58" s="52">
        <v>50</v>
      </c>
      <c r="X58" s="38" t="s">
        <v>0</v>
      </c>
    </row>
    <row r="59" spans="1:24" ht="11.25" customHeight="1" x14ac:dyDescent="0.2">
      <c r="A59" s="143" t="s">
        <v>0</v>
      </c>
      <c r="B59" s="143"/>
      <c r="C59" s="143" t="s">
        <v>27</v>
      </c>
      <c r="D59" s="143"/>
      <c r="E59" s="171">
        <v>11</v>
      </c>
      <c r="F59" s="171"/>
      <c r="G59" s="171"/>
      <c r="H59" s="171"/>
      <c r="I59" s="171">
        <v>34</v>
      </c>
      <c r="J59" s="171"/>
      <c r="K59" s="171">
        <v>49</v>
      </c>
      <c r="L59" s="171"/>
      <c r="M59" s="171">
        <v>70</v>
      </c>
      <c r="N59" s="171"/>
      <c r="O59" s="171"/>
      <c r="P59" s="171">
        <v>80</v>
      </c>
      <c r="Q59" s="171"/>
      <c r="R59" s="171"/>
      <c r="S59" s="171"/>
      <c r="T59" s="171">
        <v>49</v>
      </c>
      <c r="U59" s="171"/>
      <c r="V59" s="171"/>
      <c r="W59" s="54">
        <v>20</v>
      </c>
      <c r="X59" s="48" t="s">
        <v>0</v>
      </c>
    </row>
    <row r="60" spans="1:24" ht="11.25" customHeight="1" x14ac:dyDescent="0.2">
      <c r="A60" s="142" t="s">
        <v>0</v>
      </c>
      <c r="B60" s="142"/>
      <c r="C60" s="142" t="s">
        <v>28</v>
      </c>
      <c r="D60" s="142"/>
      <c r="E60" s="151">
        <v>8</v>
      </c>
      <c r="F60" s="151"/>
      <c r="G60" s="151"/>
      <c r="H60" s="151"/>
      <c r="I60" s="151">
        <v>33</v>
      </c>
      <c r="J60" s="151"/>
      <c r="K60" s="151">
        <v>38</v>
      </c>
      <c r="L60" s="151"/>
      <c r="M60" s="151">
        <v>80</v>
      </c>
      <c r="N60" s="151"/>
      <c r="O60" s="151"/>
      <c r="P60" s="151">
        <v>64</v>
      </c>
      <c r="Q60" s="151"/>
      <c r="R60" s="151"/>
      <c r="S60" s="151"/>
      <c r="T60" s="151">
        <v>34</v>
      </c>
      <c r="U60" s="151"/>
      <c r="V60" s="151"/>
      <c r="W60" s="52">
        <v>10</v>
      </c>
      <c r="X60" s="38" t="s">
        <v>0</v>
      </c>
    </row>
    <row r="61" spans="1:24" ht="11.25" customHeight="1" x14ac:dyDescent="0.2">
      <c r="A61" s="143" t="s">
        <v>0</v>
      </c>
      <c r="B61" s="143"/>
      <c r="C61" s="143" t="s">
        <v>29</v>
      </c>
      <c r="D61" s="143"/>
      <c r="E61" s="171">
        <v>0</v>
      </c>
      <c r="F61" s="171"/>
      <c r="G61" s="171"/>
      <c r="H61" s="171"/>
      <c r="I61" s="171">
        <v>21</v>
      </c>
      <c r="J61" s="171"/>
      <c r="K61" s="171">
        <v>22</v>
      </c>
      <c r="L61" s="171"/>
      <c r="M61" s="171">
        <v>37</v>
      </c>
      <c r="N61" s="171"/>
      <c r="O61" s="171"/>
      <c r="P61" s="171">
        <v>36</v>
      </c>
      <c r="Q61" s="171"/>
      <c r="R61" s="171"/>
      <c r="S61" s="171"/>
      <c r="T61" s="171">
        <v>10</v>
      </c>
      <c r="U61" s="171"/>
      <c r="V61" s="171"/>
      <c r="W61" s="54">
        <v>3</v>
      </c>
      <c r="X61" s="38" t="s">
        <v>0</v>
      </c>
    </row>
    <row r="62" spans="1:24" ht="11.25" customHeight="1" x14ac:dyDescent="0.2">
      <c r="A62" s="142" t="s">
        <v>0</v>
      </c>
      <c r="B62" s="142"/>
      <c r="C62" s="142" t="s">
        <v>30</v>
      </c>
      <c r="D62" s="142"/>
      <c r="E62" s="151">
        <v>0</v>
      </c>
      <c r="F62" s="151"/>
      <c r="G62" s="151"/>
      <c r="H62" s="151"/>
      <c r="I62" s="151">
        <v>2</v>
      </c>
      <c r="J62" s="151"/>
      <c r="K62" s="151">
        <v>7</v>
      </c>
      <c r="L62" s="151"/>
      <c r="M62" s="151">
        <v>19</v>
      </c>
      <c r="N62" s="151"/>
      <c r="O62" s="151"/>
      <c r="P62" s="151">
        <v>28</v>
      </c>
      <c r="Q62" s="151"/>
      <c r="R62" s="151"/>
      <c r="S62" s="151"/>
      <c r="T62" s="151">
        <v>13</v>
      </c>
      <c r="U62" s="151"/>
      <c r="V62" s="151"/>
      <c r="W62" s="52">
        <v>2</v>
      </c>
      <c r="X62" s="38" t="s">
        <v>0</v>
      </c>
    </row>
    <row r="63" spans="1:24" ht="11.25" customHeight="1" x14ac:dyDescent="0.2">
      <c r="A63" s="143" t="s">
        <v>0</v>
      </c>
      <c r="B63" s="143"/>
      <c r="C63" s="143" t="s">
        <v>31</v>
      </c>
      <c r="D63" s="143"/>
      <c r="E63" s="171">
        <v>0</v>
      </c>
      <c r="F63" s="171"/>
      <c r="G63" s="171"/>
      <c r="H63" s="171"/>
      <c r="I63" s="171">
        <v>2</v>
      </c>
      <c r="J63" s="171"/>
      <c r="K63" s="171">
        <v>5</v>
      </c>
      <c r="L63" s="171"/>
      <c r="M63" s="171">
        <v>10</v>
      </c>
      <c r="N63" s="171"/>
      <c r="O63" s="171"/>
      <c r="P63" s="171">
        <v>13</v>
      </c>
      <c r="Q63" s="171"/>
      <c r="R63" s="171"/>
      <c r="S63" s="171"/>
      <c r="T63" s="171">
        <v>2</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0</v>
      </c>
      <c r="L64" s="151"/>
      <c r="M64" s="151">
        <v>1</v>
      </c>
      <c r="N64" s="151"/>
      <c r="O64" s="151"/>
      <c r="P64" s="151">
        <v>1</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26406</v>
      </c>
      <c r="F66" s="145"/>
      <c r="G66" s="145"/>
      <c r="H66" s="145"/>
      <c r="I66" s="145">
        <v>35000</v>
      </c>
      <c r="J66" s="145"/>
      <c r="K66" s="145">
        <v>36030</v>
      </c>
      <c r="L66" s="145"/>
      <c r="M66" s="145">
        <v>41221</v>
      </c>
      <c r="N66" s="145"/>
      <c r="O66" s="145"/>
      <c r="P66" s="145">
        <v>32285</v>
      </c>
      <c r="Q66" s="145"/>
      <c r="R66" s="145"/>
      <c r="S66" s="145"/>
      <c r="T66" s="145">
        <v>25000</v>
      </c>
      <c r="U66" s="145"/>
      <c r="V66" s="145"/>
      <c r="W66" s="53">
        <v>18650</v>
      </c>
      <c r="X66" s="41" t="s">
        <v>0</v>
      </c>
    </row>
    <row r="67" spans="1:24" ht="11.25" customHeight="1" x14ac:dyDescent="0.2">
      <c r="A67" s="143" t="s">
        <v>0</v>
      </c>
      <c r="B67" s="143"/>
      <c r="C67" s="143" t="s">
        <v>54</v>
      </c>
      <c r="D67" s="143"/>
      <c r="E67" s="157">
        <v>29902</v>
      </c>
      <c r="F67" s="157"/>
      <c r="G67" s="157"/>
      <c r="H67" s="157"/>
      <c r="I67" s="157">
        <v>42262</v>
      </c>
      <c r="J67" s="157"/>
      <c r="K67" s="145">
        <v>44167</v>
      </c>
      <c r="L67" s="145"/>
      <c r="M67" s="157">
        <v>49850</v>
      </c>
      <c r="N67" s="157"/>
      <c r="O67" s="157"/>
      <c r="P67" s="157">
        <v>43613</v>
      </c>
      <c r="Q67" s="157"/>
      <c r="R67" s="157"/>
      <c r="S67" s="157"/>
      <c r="T67" s="157">
        <v>32689</v>
      </c>
      <c r="U67" s="157"/>
      <c r="V67" s="157"/>
      <c r="W67" s="55">
        <v>23128</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27.5</v>
      </c>
      <c r="F72" s="141"/>
      <c r="G72" s="141"/>
      <c r="H72" s="141"/>
      <c r="I72" s="141">
        <v>20.9</v>
      </c>
      <c r="J72" s="141"/>
      <c r="K72" s="141">
        <v>16.399999999999999</v>
      </c>
      <c r="L72" s="141"/>
      <c r="M72" s="141">
        <v>18.5</v>
      </c>
      <c r="N72" s="141"/>
      <c r="O72" s="141"/>
      <c r="P72" s="141">
        <v>27</v>
      </c>
      <c r="Q72" s="141"/>
      <c r="R72" s="141"/>
      <c r="S72" s="141"/>
      <c r="T72" s="141">
        <v>28.6</v>
      </c>
      <c r="U72" s="141"/>
      <c r="V72" s="141"/>
      <c r="W72" s="49">
        <v>32.700000000000003</v>
      </c>
      <c r="X72" s="38" t="s">
        <v>0</v>
      </c>
    </row>
    <row r="73" spans="1:24" ht="11.25" customHeight="1" x14ac:dyDescent="0.2">
      <c r="A73" s="143" t="s">
        <v>0</v>
      </c>
      <c r="B73" s="143"/>
      <c r="C73" s="143" t="s">
        <v>25</v>
      </c>
      <c r="D73" s="143"/>
      <c r="E73" s="163">
        <v>19.600000000000001</v>
      </c>
      <c r="F73" s="163"/>
      <c r="G73" s="163"/>
      <c r="H73" s="163"/>
      <c r="I73" s="163">
        <v>13.9</v>
      </c>
      <c r="J73" s="163"/>
      <c r="K73" s="163">
        <v>15.9</v>
      </c>
      <c r="L73" s="163"/>
      <c r="M73" s="163">
        <v>11</v>
      </c>
      <c r="N73" s="163"/>
      <c r="O73" s="163"/>
      <c r="P73" s="163">
        <v>14.4</v>
      </c>
      <c r="Q73" s="163"/>
      <c r="R73" s="163"/>
      <c r="S73" s="163"/>
      <c r="T73" s="163">
        <v>21.3</v>
      </c>
      <c r="U73" s="163"/>
      <c r="V73" s="163"/>
      <c r="W73" s="47">
        <v>33.5</v>
      </c>
      <c r="X73" s="48" t="s">
        <v>0</v>
      </c>
    </row>
    <row r="74" spans="1:24" ht="11.25" customHeight="1" x14ac:dyDescent="0.2">
      <c r="A74" s="142" t="s">
        <v>0</v>
      </c>
      <c r="B74" s="142"/>
      <c r="C74" s="142" t="s">
        <v>26</v>
      </c>
      <c r="D74" s="142"/>
      <c r="E74" s="141">
        <v>15.7</v>
      </c>
      <c r="F74" s="141"/>
      <c r="G74" s="141"/>
      <c r="H74" s="141"/>
      <c r="I74" s="141">
        <v>15</v>
      </c>
      <c r="J74" s="141"/>
      <c r="K74" s="141">
        <v>15.5</v>
      </c>
      <c r="L74" s="141"/>
      <c r="M74" s="141">
        <v>10.7</v>
      </c>
      <c r="N74" s="141"/>
      <c r="O74" s="141"/>
      <c r="P74" s="141">
        <v>11.2</v>
      </c>
      <c r="Q74" s="141"/>
      <c r="R74" s="141"/>
      <c r="S74" s="141"/>
      <c r="T74" s="141">
        <v>18.399999999999999</v>
      </c>
      <c r="U74" s="141"/>
      <c r="V74" s="141"/>
      <c r="W74" s="49">
        <v>19.7</v>
      </c>
      <c r="X74" s="38" t="s">
        <v>0</v>
      </c>
    </row>
    <row r="75" spans="1:24" ht="11.25" customHeight="1" x14ac:dyDescent="0.2">
      <c r="A75" s="143" t="s">
        <v>0</v>
      </c>
      <c r="B75" s="143"/>
      <c r="C75" s="143" t="s">
        <v>27</v>
      </c>
      <c r="D75" s="143"/>
      <c r="E75" s="163">
        <v>21.6</v>
      </c>
      <c r="F75" s="163"/>
      <c r="G75" s="163"/>
      <c r="H75" s="163"/>
      <c r="I75" s="163">
        <v>18.2</v>
      </c>
      <c r="J75" s="163"/>
      <c r="K75" s="163">
        <v>21.1</v>
      </c>
      <c r="L75" s="163"/>
      <c r="M75" s="163">
        <v>19.3</v>
      </c>
      <c r="N75" s="163"/>
      <c r="O75" s="163"/>
      <c r="P75" s="163">
        <v>17.2</v>
      </c>
      <c r="Q75" s="163"/>
      <c r="R75" s="163"/>
      <c r="S75" s="163"/>
      <c r="T75" s="163">
        <v>14.3</v>
      </c>
      <c r="U75" s="163"/>
      <c r="V75" s="163"/>
      <c r="W75" s="47">
        <v>7.9</v>
      </c>
      <c r="X75" s="48" t="s">
        <v>0</v>
      </c>
    </row>
    <row r="76" spans="1:24" ht="11.25" customHeight="1" x14ac:dyDescent="0.2">
      <c r="A76" s="142" t="s">
        <v>0</v>
      </c>
      <c r="B76" s="142"/>
      <c r="C76" s="142" t="s">
        <v>28</v>
      </c>
      <c r="D76" s="142"/>
      <c r="E76" s="141">
        <v>15.7</v>
      </c>
      <c r="F76" s="141"/>
      <c r="G76" s="141"/>
      <c r="H76" s="141"/>
      <c r="I76" s="141">
        <v>17.600000000000001</v>
      </c>
      <c r="J76" s="141"/>
      <c r="K76" s="141">
        <v>16.399999999999999</v>
      </c>
      <c r="L76" s="141"/>
      <c r="M76" s="141">
        <v>22</v>
      </c>
      <c r="N76" s="141"/>
      <c r="O76" s="141"/>
      <c r="P76" s="141">
        <v>13.7</v>
      </c>
      <c r="Q76" s="141"/>
      <c r="R76" s="141"/>
      <c r="S76" s="141"/>
      <c r="T76" s="141">
        <v>9.9</v>
      </c>
      <c r="U76" s="141"/>
      <c r="V76" s="141"/>
      <c r="W76" s="49">
        <v>3.9</v>
      </c>
      <c r="X76" s="38" t="s">
        <v>0</v>
      </c>
    </row>
    <row r="77" spans="1:24" ht="11.25" customHeight="1" x14ac:dyDescent="0.2">
      <c r="A77" s="143" t="s">
        <v>0</v>
      </c>
      <c r="B77" s="143"/>
      <c r="C77" s="143" t="s">
        <v>29</v>
      </c>
      <c r="D77" s="143"/>
      <c r="E77" s="163">
        <v>0</v>
      </c>
      <c r="F77" s="163"/>
      <c r="G77" s="163"/>
      <c r="H77" s="163"/>
      <c r="I77" s="163">
        <v>11.2</v>
      </c>
      <c r="J77" s="163"/>
      <c r="K77" s="163">
        <v>9.5</v>
      </c>
      <c r="L77" s="163"/>
      <c r="M77" s="163">
        <v>10.199999999999999</v>
      </c>
      <c r="N77" s="163"/>
      <c r="O77" s="163"/>
      <c r="P77" s="163">
        <v>7.7</v>
      </c>
      <c r="Q77" s="163"/>
      <c r="R77" s="163"/>
      <c r="S77" s="163"/>
      <c r="T77" s="163">
        <v>2.9</v>
      </c>
      <c r="U77" s="163"/>
      <c r="V77" s="163"/>
      <c r="W77" s="47">
        <v>1.2</v>
      </c>
      <c r="X77" s="48" t="s">
        <v>0</v>
      </c>
    </row>
    <row r="78" spans="1:24" ht="11.25" customHeight="1" x14ac:dyDescent="0.2">
      <c r="A78" s="142" t="s">
        <v>0</v>
      </c>
      <c r="B78" s="142"/>
      <c r="C78" s="142" t="s">
        <v>30</v>
      </c>
      <c r="D78" s="142"/>
      <c r="E78" s="141">
        <v>0</v>
      </c>
      <c r="F78" s="141"/>
      <c r="G78" s="141"/>
      <c r="H78" s="141"/>
      <c r="I78" s="141">
        <v>1.1000000000000001</v>
      </c>
      <c r="J78" s="141"/>
      <c r="K78" s="141">
        <v>3</v>
      </c>
      <c r="L78" s="141"/>
      <c r="M78" s="141">
        <v>5.2</v>
      </c>
      <c r="N78" s="141"/>
      <c r="O78" s="141"/>
      <c r="P78" s="141">
        <v>6</v>
      </c>
      <c r="Q78" s="141"/>
      <c r="R78" s="141"/>
      <c r="S78" s="141"/>
      <c r="T78" s="141">
        <v>3.8</v>
      </c>
      <c r="U78" s="141"/>
      <c r="V78" s="141"/>
      <c r="W78" s="49">
        <v>0.8</v>
      </c>
      <c r="X78" s="38" t="s">
        <v>0</v>
      </c>
    </row>
    <row r="79" spans="1:24" ht="11.25" customHeight="1" x14ac:dyDescent="0.2">
      <c r="A79" s="143" t="s">
        <v>0</v>
      </c>
      <c r="B79" s="143"/>
      <c r="C79" s="143" t="s">
        <v>31</v>
      </c>
      <c r="D79" s="143"/>
      <c r="E79" s="163">
        <v>0</v>
      </c>
      <c r="F79" s="163"/>
      <c r="G79" s="163"/>
      <c r="H79" s="163"/>
      <c r="I79" s="163">
        <v>1.1000000000000001</v>
      </c>
      <c r="J79" s="163"/>
      <c r="K79" s="163">
        <v>2.2000000000000002</v>
      </c>
      <c r="L79" s="163"/>
      <c r="M79" s="163">
        <v>2.8</v>
      </c>
      <c r="N79" s="163"/>
      <c r="O79" s="163"/>
      <c r="P79" s="163">
        <v>2.8</v>
      </c>
      <c r="Q79" s="163"/>
      <c r="R79" s="163"/>
      <c r="S79" s="163"/>
      <c r="T79" s="163">
        <v>0.6</v>
      </c>
      <c r="U79" s="163"/>
      <c r="V79" s="163"/>
      <c r="W79" s="47">
        <v>0</v>
      </c>
      <c r="X79" s="48" t="s">
        <v>0</v>
      </c>
    </row>
    <row r="80" spans="1:24" ht="11.25" customHeight="1" x14ac:dyDescent="0.2">
      <c r="A80" s="142" t="s">
        <v>0</v>
      </c>
      <c r="B80" s="142"/>
      <c r="C80" s="142" t="s">
        <v>32</v>
      </c>
      <c r="D80" s="142"/>
      <c r="E80" s="141">
        <v>0</v>
      </c>
      <c r="F80" s="141"/>
      <c r="G80" s="141"/>
      <c r="H80" s="141"/>
      <c r="I80" s="141">
        <v>0.5</v>
      </c>
      <c r="J80" s="141"/>
      <c r="K80" s="141">
        <v>0</v>
      </c>
      <c r="L80" s="141"/>
      <c r="M80" s="141">
        <v>0.3</v>
      </c>
      <c r="N80" s="141"/>
      <c r="O80" s="141"/>
      <c r="P80" s="141">
        <v>0.2</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203</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204</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205</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47</v>
      </c>
      <c r="F103" s="151"/>
      <c r="G103" s="151"/>
      <c r="H103" s="151"/>
      <c r="I103" s="151">
        <v>175</v>
      </c>
      <c r="J103" s="151"/>
      <c r="K103" s="151">
        <v>220</v>
      </c>
      <c r="L103" s="151"/>
      <c r="M103" s="151">
        <v>324</v>
      </c>
      <c r="N103" s="151"/>
      <c r="O103" s="151"/>
      <c r="P103" s="151">
        <v>463</v>
      </c>
      <c r="Q103" s="151"/>
      <c r="R103" s="151"/>
      <c r="S103" s="151"/>
      <c r="T103" s="151">
        <v>392</v>
      </c>
      <c r="U103" s="151"/>
      <c r="V103" s="151"/>
      <c r="W103" s="52">
        <v>263</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13</v>
      </c>
      <c r="F105" s="151"/>
      <c r="G105" s="151"/>
      <c r="H105" s="151"/>
      <c r="I105" s="151">
        <v>34</v>
      </c>
      <c r="J105" s="151"/>
      <c r="K105" s="151">
        <v>34</v>
      </c>
      <c r="L105" s="151"/>
      <c r="M105" s="151">
        <v>51</v>
      </c>
      <c r="N105" s="151"/>
      <c r="O105" s="151"/>
      <c r="P105" s="151">
        <v>112</v>
      </c>
      <c r="Q105" s="151"/>
      <c r="R105" s="151"/>
      <c r="S105" s="151"/>
      <c r="T105" s="151">
        <v>109</v>
      </c>
      <c r="U105" s="151"/>
      <c r="V105" s="151"/>
      <c r="W105" s="52">
        <v>87</v>
      </c>
      <c r="X105" s="38" t="s">
        <v>0</v>
      </c>
    </row>
    <row r="106" spans="1:24" ht="10.5" customHeight="1" x14ac:dyDescent="0.2">
      <c r="A106" s="143" t="s">
        <v>0</v>
      </c>
      <c r="B106" s="143"/>
      <c r="C106" s="143" t="s">
        <v>25</v>
      </c>
      <c r="D106" s="143"/>
      <c r="E106" s="171">
        <v>10</v>
      </c>
      <c r="F106" s="171"/>
      <c r="G106" s="171"/>
      <c r="H106" s="171"/>
      <c r="I106" s="171">
        <v>19</v>
      </c>
      <c r="J106" s="171"/>
      <c r="K106" s="171">
        <v>31</v>
      </c>
      <c r="L106" s="171"/>
      <c r="M106" s="171">
        <v>31</v>
      </c>
      <c r="N106" s="171"/>
      <c r="O106" s="171"/>
      <c r="P106" s="171">
        <v>58</v>
      </c>
      <c r="Q106" s="171"/>
      <c r="R106" s="171"/>
      <c r="S106" s="171"/>
      <c r="T106" s="171">
        <v>80</v>
      </c>
      <c r="U106" s="171"/>
      <c r="V106" s="171"/>
      <c r="W106" s="54">
        <v>85</v>
      </c>
      <c r="X106" s="43" t="s">
        <v>0</v>
      </c>
    </row>
    <row r="107" spans="1:24" ht="11.25" customHeight="1" x14ac:dyDescent="0.2">
      <c r="A107" s="142" t="s">
        <v>0</v>
      </c>
      <c r="B107" s="142"/>
      <c r="C107" s="142" t="s">
        <v>26</v>
      </c>
      <c r="D107" s="142"/>
      <c r="E107" s="151">
        <v>7</v>
      </c>
      <c r="F107" s="151"/>
      <c r="G107" s="151"/>
      <c r="H107" s="151"/>
      <c r="I107" s="151">
        <v>18</v>
      </c>
      <c r="J107" s="151"/>
      <c r="K107" s="151">
        <v>25</v>
      </c>
      <c r="L107" s="151"/>
      <c r="M107" s="151">
        <v>26</v>
      </c>
      <c r="N107" s="151"/>
      <c r="O107" s="151"/>
      <c r="P107" s="151">
        <v>41</v>
      </c>
      <c r="Q107" s="151"/>
      <c r="R107" s="151"/>
      <c r="S107" s="151"/>
      <c r="T107" s="151">
        <v>63</v>
      </c>
      <c r="U107" s="151"/>
      <c r="V107" s="151"/>
      <c r="W107" s="52">
        <v>47</v>
      </c>
      <c r="X107" s="38" t="s">
        <v>0</v>
      </c>
    </row>
    <row r="108" spans="1:24" ht="11.25" customHeight="1" x14ac:dyDescent="0.2">
      <c r="A108" s="143" t="s">
        <v>0</v>
      </c>
      <c r="B108" s="143"/>
      <c r="C108" s="143" t="s">
        <v>27</v>
      </c>
      <c r="D108" s="143"/>
      <c r="E108" s="171">
        <v>6</v>
      </c>
      <c r="F108" s="171"/>
      <c r="G108" s="171"/>
      <c r="H108" s="171"/>
      <c r="I108" s="171">
        <v>17</v>
      </c>
      <c r="J108" s="171"/>
      <c r="K108" s="171">
        <v>28</v>
      </c>
      <c r="L108" s="171"/>
      <c r="M108" s="171">
        <v>35</v>
      </c>
      <c r="N108" s="171"/>
      <c r="O108" s="171"/>
      <c r="P108" s="171">
        <v>48</v>
      </c>
      <c r="Q108" s="171"/>
      <c r="R108" s="171"/>
      <c r="S108" s="171"/>
      <c r="T108" s="171">
        <v>36</v>
      </c>
      <c r="U108" s="171"/>
      <c r="V108" s="171"/>
      <c r="W108" s="54">
        <v>16</v>
      </c>
      <c r="X108" s="48" t="s">
        <v>0</v>
      </c>
    </row>
    <row r="109" spans="1:24" ht="11.25" customHeight="1" x14ac:dyDescent="0.2">
      <c r="A109" s="142" t="s">
        <v>0</v>
      </c>
      <c r="B109" s="142"/>
      <c r="C109" s="142" t="s">
        <v>28</v>
      </c>
      <c r="D109" s="142"/>
      <c r="E109" s="151">
        <v>11</v>
      </c>
      <c r="F109" s="151"/>
      <c r="G109" s="151"/>
      <c r="H109" s="151"/>
      <c r="I109" s="151">
        <v>44</v>
      </c>
      <c r="J109" s="151"/>
      <c r="K109" s="151">
        <v>52</v>
      </c>
      <c r="L109" s="151"/>
      <c r="M109" s="151">
        <v>98</v>
      </c>
      <c r="N109" s="151"/>
      <c r="O109" s="151"/>
      <c r="P109" s="151">
        <v>94</v>
      </c>
      <c r="Q109" s="151"/>
      <c r="R109" s="151"/>
      <c r="S109" s="151"/>
      <c r="T109" s="151">
        <v>63</v>
      </c>
      <c r="U109" s="151"/>
      <c r="V109" s="151"/>
      <c r="W109" s="52">
        <v>17</v>
      </c>
      <c r="X109" s="38" t="s">
        <v>0</v>
      </c>
    </row>
    <row r="110" spans="1:24" ht="11.25" customHeight="1" x14ac:dyDescent="0.2">
      <c r="A110" s="143" t="s">
        <v>0</v>
      </c>
      <c r="B110" s="143"/>
      <c r="C110" s="143" t="s">
        <v>29</v>
      </c>
      <c r="D110" s="143"/>
      <c r="E110" s="171">
        <v>0</v>
      </c>
      <c r="F110" s="171"/>
      <c r="G110" s="171"/>
      <c r="H110" s="171"/>
      <c r="I110" s="171">
        <v>35</v>
      </c>
      <c r="J110" s="171"/>
      <c r="K110" s="171">
        <v>36</v>
      </c>
      <c r="L110" s="171"/>
      <c r="M110" s="171">
        <v>54</v>
      </c>
      <c r="N110" s="171"/>
      <c r="O110" s="171"/>
      <c r="P110" s="171">
        <v>62</v>
      </c>
      <c r="Q110" s="171"/>
      <c r="R110" s="171"/>
      <c r="S110" s="171"/>
      <c r="T110" s="171">
        <v>20</v>
      </c>
      <c r="U110" s="171"/>
      <c r="V110" s="171"/>
      <c r="W110" s="54">
        <v>6</v>
      </c>
      <c r="X110" s="38" t="s">
        <v>0</v>
      </c>
    </row>
    <row r="111" spans="1:24" ht="11.25" customHeight="1" x14ac:dyDescent="0.2">
      <c r="A111" s="142" t="s">
        <v>0</v>
      </c>
      <c r="B111" s="142"/>
      <c r="C111" s="142" t="s">
        <v>30</v>
      </c>
      <c r="D111" s="142"/>
      <c r="E111" s="151">
        <v>0</v>
      </c>
      <c r="F111" s="151"/>
      <c r="G111" s="151"/>
      <c r="H111" s="151"/>
      <c r="I111" s="151">
        <v>3</v>
      </c>
      <c r="J111" s="151"/>
      <c r="K111" s="151">
        <v>7</v>
      </c>
      <c r="L111" s="151"/>
      <c r="M111" s="151">
        <v>19</v>
      </c>
      <c r="N111" s="151"/>
      <c r="O111" s="151"/>
      <c r="P111" s="151">
        <v>31</v>
      </c>
      <c r="Q111" s="151"/>
      <c r="R111" s="151"/>
      <c r="S111" s="151"/>
      <c r="T111" s="151">
        <v>18</v>
      </c>
      <c r="U111" s="151"/>
      <c r="V111" s="151"/>
      <c r="W111" s="52">
        <v>4</v>
      </c>
      <c r="X111" s="38" t="s">
        <v>0</v>
      </c>
    </row>
    <row r="112" spans="1:24" ht="11.25" customHeight="1" x14ac:dyDescent="0.2">
      <c r="A112" s="143" t="s">
        <v>0</v>
      </c>
      <c r="B112" s="143"/>
      <c r="C112" s="143" t="s">
        <v>31</v>
      </c>
      <c r="D112" s="143"/>
      <c r="E112" s="171">
        <v>0</v>
      </c>
      <c r="F112" s="171"/>
      <c r="G112" s="171"/>
      <c r="H112" s="171"/>
      <c r="I112" s="171">
        <v>5</v>
      </c>
      <c r="J112" s="171"/>
      <c r="K112" s="171">
        <v>6</v>
      </c>
      <c r="L112" s="171"/>
      <c r="M112" s="171">
        <v>10</v>
      </c>
      <c r="N112" s="171"/>
      <c r="O112" s="171"/>
      <c r="P112" s="171">
        <v>17</v>
      </c>
      <c r="Q112" s="171"/>
      <c r="R112" s="171"/>
      <c r="S112" s="171"/>
      <c r="T112" s="171">
        <v>4</v>
      </c>
      <c r="U112" s="171"/>
      <c r="V112" s="171"/>
      <c r="W112" s="54">
        <v>1</v>
      </c>
      <c r="X112" s="48" t="s">
        <v>0</v>
      </c>
    </row>
    <row r="113" spans="1:24" ht="11.25" customHeight="1" x14ac:dyDescent="0.2">
      <c r="A113" s="142" t="s">
        <v>0</v>
      </c>
      <c r="B113" s="142"/>
      <c r="C113" s="142" t="s">
        <v>32</v>
      </c>
      <c r="D113" s="142"/>
      <c r="E113" s="151">
        <v>0</v>
      </c>
      <c r="F113" s="151"/>
      <c r="G113" s="151"/>
      <c r="H113" s="151"/>
      <c r="I113" s="151">
        <v>1</v>
      </c>
      <c r="J113" s="151"/>
      <c r="K113" s="151">
        <v>2</v>
      </c>
      <c r="L113" s="151"/>
      <c r="M113" s="151">
        <v>0</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25519</v>
      </c>
      <c r="F115" s="145"/>
      <c r="G115" s="145"/>
      <c r="H115" s="145"/>
      <c r="I115" s="145">
        <v>50000</v>
      </c>
      <c r="J115" s="145"/>
      <c r="K115" s="145">
        <v>45050</v>
      </c>
      <c r="L115" s="145"/>
      <c r="M115" s="145">
        <v>52969</v>
      </c>
      <c r="N115" s="145"/>
      <c r="O115" s="145"/>
      <c r="P115" s="145">
        <v>40389</v>
      </c>
      <c r="Q115" s="145"/>
      <c r="R115" s="145"/>
      <c r="S115" s="145"/>
      <c r="T115" s="145">
        <v>25868</v>
      </c>
      <c r="U115" s="145"/>
      <c r="V115" s="145"/>
      <c r="W115" s="53">
        <v>18798</v>
      </c>
      <c r="X115" s="41" t="s">
        <v>0</v>
      </c>
    </row>
    <row r="116" spans="1:24" ht="11.25" customHeight="1" x14ac:dyDescent="0.2">
      <c r="A116" s="143" t="s">
        <v>0</v>
      </c>
      <c r="B116" s="143"/>
      <c r="C116" s="143" t="s">
        <v>54</v>
      </c>
      <c r="D116" s="143"/>
      <c r="E116" s="157">
        <v>30873</v>
      </c>
      <c r="F116" s="157"/>
      <c r="G116" s="157"/>
      <c r="H116" s="157"/>
      <c r="I116" s="157">
        <v>52985</v>
      </c>
      <c r="J116" s="157"/>
      <c r="K116" s="157">
        <v>53198</v>
      </c>
      <c r="L116" s="157"/>
      <c r="M116" s="157">
        <v>56332</v>
      </c>
      <c r="N116" s="157"/>
      <c r="O116" s="157"/>
      <c r="P116" s="157">
        <v>50410</v>
      </c>
      <c r="Q116" s="157"/>
      <c r="R116" s="157"/>
      <c r="S116" s="157"/>
      <c r="T116" s="157">
        <v>36724</v>
      </c>
      <c r="U116" s="157"/>
      <c r="V116" s="157"/>
      <c r="W116" s="55">
        <v>25189</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27.7</v>
      </c>
      <c r="F121" s="141"/>
      <c r="G121" s="141"/>
      <c r="H121" s="141"/>
      <c r="I121" s="141">
        <v>19.399999999999999</v>
      </c>
      <c r="J121" s="141"/>
      <c r="K121" s="141">
        <v>15.5</v>
      </c>
      <c r="L121" s="141"/>
      <c r="M121" s="141">
        <v>15.7</v>
      </c>
      <c r="N121" s="141"/>
      <c r="O121" s="141"/>
      <c r="P121" s="141">
        <v>24.2</v>
      </c>
      <c r="Q121" s="141"/>
      <c r="R121" s="141"/>
      <c r="S121" s="141"/>
      <c r="T121" s="141">
        <v>27.8</v>
      </c>
      <c r="U121" s="141"/>
      <c r="V121" s="141"/>
      <c r="W121" s="49">
        <v>33.1</v>
      </c>
      <c r="X121" s="38" t="s">
        <v>0</v>
      </c>
    </row>
    <row r="122" spans="1:24" ht="11.25" customHeight="1" x14ac:dyDescent="0.2">
      <c r="A122" s="143" t="s">
        <v>0</v>
      </c>
      <c r="B122" s="143"/>
      <c r="C122" s="143" t="s">
        <v>25</v>
      </c>
      <c r="D122" s="143"/>
      <c r="E122" s="163">
        <v>21.3</v>
      </c>
      <c r="F122" s="163"/>
      <c r="G122" s="163"/>
      <c r="H122" s="163"/>
      <c r="I122" s="163">
        <v>10.9</v>
      </c>
      <c r="J122" s="163"/>
      <c r="K122" s="163">
        <v>14.1</v>
      </c>
      <c r="L122" s="163"/>
      <c r="M122" s="163">
        <v>9.6</v>
      </c>
      <c r="N122" s="163"/>
      <c r="O122" s="163"/>
      <c r="P122" s="163">
        <v>12.5</v>
      </c>
      <c r="Q122" s="163"/>
      <c r="R122" s="163"/>
      <c r="S122" s="163"/>
      <c r="T122" s="163">
        <v>20.399999999999999</v>
      </c>
      <c r="U122" s="163"/>
      <c r="V122" s="163"/>
      <c r="W122" s="47">
        <v>32.299999999999997</v>
      </c>
      <c r="X122" s="48" t="s">
        <v>0</v>
      </c>
    </row>
    <row r="123" spans="1:24" ht="11.25" customHeight="1" x14ac:dyDescent="0.2">
      <c r="A123" s="142" t="s">
        <v>0</v>
      </c>
      <c r="B123" s="142"/>
      <c r="C123" s="142" t="s">
        <v>26</v>
      </c>
      <c r="D123" s="142"/>
      <c r="E123" s="141">
        <v>14.9</v>
      </c>
      <c r="F123" s="141"/>
      <c r="G123" s="141"/>
      <c r="H123" s="141"/>
      <c r="I123" s="141">
        <v>10.3</v>
      </c>
      <c r="J123" s="141"/>
      <c r="K123" s="141">
        <v>11.4</v>
      </c>
      <c r="L123" s="141"/>
      <c r="M123" s="141">
        <v>8</v>
      </c>
      <c r="N123" s="141"/>
      <c r="O123" s="141"/>
      <c r="P123" s="141">
        <v>8.9</v>
      </c>
      <c r="Q123" s="141"/>
      <c r="R123" s="141"/>
      <c r="S123" s="141"/>
      <c r="T123" s="141">
        <v>16.100000000000001</v>
      </c>
      <c r="U123" s="141"/>
      <c r="V123" s="141"/>
      <c r="W123" s="49">
        <v>17.899999999999999</v>
      </c>
      <c r="X123" s="38" t="s">
        <v>0</v>
      </c>
    </row>
    <row r="124" spans="1:24" ht="11.25" customHeight="1" x14ac:dyDescent="0.2">
      <c r="A124" s="143" t="s">
        <v>0</v>
      </c>
      <c r="B124" s="143"/>
      <c r="C124" s="143" t="s">
        <v>27</v>
      </c>
      <c r="D124" s="143"/>
      <c r="E124" s="163">
        <v>12.8</v>
      </c>
      <c r="F124" s="163"/>
      <c r="G124" s="163"/>
      <c r="H124" s="163"/>
      <c r="I124" s="163">
        <v>9.6999999999999993</v>
      </c>
      <c r="J124" s="163"/>
      <c r="K124" s="163">
        <v>12.7</v>
      </c>
      <c r="L124" s="163"/>
      <c r="M124" s="163">
        <v>10.8</v>
      </c>
      <c r="N124" s="163"/>
      <c r="O124" s="163"/>
      <c r="P124" s="163">
        <v>10.4</v>
      </c>
      <c r="Q124" s="163"/>
      <c r="R124" s="163"/>
      <c r="S124" s="163"/>
      <c r="T124" s="163">
        <v>9.1999999999999993</v>
      </c>
      <c r="U124" s="163"/>
      <c r="V124" s="163"/>
      <c r="W124" s="47">
        <v>6.1</v>
      </c>
      <c r="X124" s="48" t="s">
        <v>0</v>
      </c>
    </row>
    <row r="125" spans="1:24" ht="11.25" customHeight="1" x14ac:dyDescent="0.2">
      <c r="A125" s="142" t="s">
        <v>0</v>
      </c>
      <c r="B125" s="142"/>
      <c r="C125" s="142" t="s">
        <v>28</v>
      </c>
      <c r="D125" s="142"/>
      <c r="E125" s="141">
        <v>23.4</v>
      </c>
      <c r="F125" s="141"/>
      <c r="G125" s="141"/>
      <c r="H125" s="141"/>
      <c r="I125" s="141">
        <v>25.1</v>
      </c>
      <c r="J125" s="141"/>
      <c r="K125" s="141">
        <v>23.6</v>
      </c>
      <c r="L125" s="141"/>
      <c r="M125" s="141">
        <v>30.2</v>
      </c>
      <c r="N125" s="141"/>
      <c r="O125" s="141"/>
      <c r="P125" s="141">
        <v>20.3</v>
      </c>
      <c r="Q125" s="141"/>
      <c r="R125" s="141"/>
      <c r="S125" s="141"/>
      <c r="T125" s="141">
        <v>16.100000000000001</v>
      </c>
      <c r="U125" s="141"/>
      <c r="V125" s="141"/>
      <c r="W125" s="49">
        <v>6.5</v>
      </c>
      <c r="X125" s="38" t="s">
        <v>0</v>
      </c>
    </row>
    <row r="126" spans="1:24" ht="11.25" customHeight="1" x14ac:dyDescent="0.2">
      <c r="A126" s="143" t="s">
        <v>0</v>
      </c>
      <c r="B126" s="143"/>
      <c r="C126" s="143" t="s">
        <v>29</v>
      </c>
      <c r="D126" s="143"/>
      <c r="E126" s="163">
        <v>0</v>
      </c>
      <c r="F126" s="163"/>
      <c r="G126" s="163"/>
      <c r="H126" s="163"/>
      <c r="I126" s="163">
        <v>20</v>
      </c>
      <c r="J126" s="163"/>
      <c r="K126" s="163">
        <v>16.399999999999999</v>
      </c>
      <c r="L126" s="163"/>
      <c r="M126" s="163">
        <v>16.7</v>
      </c>
      <c r="N126" s="163"/>
      <c r="O126" s="163"/>
      <c r="P126" s="163">
        <v>13.4</v>
      </c>
      <c r="Q126" s="163"/>
      <c r="R126" s="163"/>
      <c r="S126" s="163"/>
      <c r="T126" s="163">
        <v>5.0999999999999996</v>
      </c>
      <c r="U126" s="163"/>
      <c r="V126" s="163"/>
      <c r="W126" s="47">
        <v>2.2999999999999998</v>
      </c>
      <c r="X126" s="48" t="s">
        <v>0</v>
      </c>
    </row>
    <row r="127" spans="1:24" ht="11.25" customHeight="1" x14ac:dyDescent="0.2">
      <c r="A127" s="142" t="s">
        <v>0</v>
      </c>
      <c r="B127" s="142"/>
      <c r="C127" s="142" t="s">
        <v>30</v>
      </c>
      <c r="D127" s="142"/>
      <c r="E127" s="141">
        <v>0</v>
      </c>
      <c r="F127" s="141"/>
      <c r="G127" s="141"/>
      <c r="H127" s="141"/>
      <c r="I127" s="141">
        <v>1.7</v>
      </c>
      <c r="J127" s="141"/>
      <c r="K127" s="141">
        <v>3.2</v>
      </c>
      <c r="L127" s="141"/>
      <c r="M127" s="141">
        <v>5.9</v>
      </c>
      <c r="N127" s="141"/>
      <c r="O127" s="141"/>
      <c r="P127" s="141">
        <v>6.7</v>
      </c>
      <c r="Q127" s="141"/>
      <c r="R127" s="141"/>
      <c r="S127" s="141"/>
      <c r="T127" s="141">
        <v>4.5999999999999996</v>
      </c>
      <c r="U127" s="141"/>
      <c r="V127" s="141"/>
      <c r="W127" s="49">
        <v>1.5</v>
      </c>
      <c r="X127" s="38" t="s">
        <v>0</v>
      </c>
    </row>
    <row r="128" spans="1:24" ht="11.25" customHeight="1" x14ac:dyDescent="0.2">
      <c r="A128" s="143" t="s">
        <v>0</v>
      </c>
      <c r="B128" s="143"/>
      <c r="C128" s="143" t="s">
        <v>31</v>
      </c>
      <c r="D128" s="143"/>
      <c r="E128" s="163">
        <v>0</v>
      </c>
      <c r="F128" s="163"/>
      <c r="G128" s="163"/>
      <c r="H128" s="163"/>
      <c r="I128" s="163">
        <v>2.9</v>
      </c>
      <c r="J128" s="163"/>
      <c r="K128" s="163">
        <v>2.7</v>
      </c>
      <c r="L128" s="163"/>
      <c r="M128" s="163">
        <v>3.1</v>
      </c>
      <c r="N128" s="163"/>
      <c r="O128" s="163"/>
      <c r="P128" s="163">
        <v>3.7</v>
      </c>
      <c r="Q128" s="163"/>
      <c r="R128" s="163"/>
      <c r="S128" s="163"/>
      <c r="T128" s="163">
        <v>1</v>
      </c>
      <c r="U128" s="163"/>
      <c r="V128" s="163"/>
      <c r="W128" s="47">
        <v>0.4</v>
      </c>
      <c r="X128" s="48" t="s">
        <v>0</v>
      </c>
    </row>
    <row r="129" spans="1:24" ht="11.25" customHeight="1" x14ac:dyDescent="0.2">
      <c r="A129" s="142" t="s">
        <v>0</v>
      </c>
      <c r="B129" s="142"/>
      <c r="C129" s="142" t="s">
        <v>32</v>
      </c>
      <c r="D129" s="142"/>
      <c r="E129" s="141">
        <v>0</v>
      </c>
      <c r="F129" s="141"/>
      <c r="G129" s="141"/>
      <c r="H129" s="141"/>
      <c r="I129" s="141">
        <v>0.6</v>
      </c>
      <c r="J129" s="141"/>
      <c r="K129" s="141">
        <v>0.9</v>
      </c>
      <c r="L129" s="141"/>
      <c r="M129" s="141">
        <v>0</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206</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207</v>
      </c>
      <c r="H5" s="134"/>
      <c r="I5" s="134"/>
      <c r="J5" s="134"/>
      <c r="K5" s="134"/>
      <c r="L5" s="134"/>
      <c r="M5" s="134"/>
      <c r="N5" s="134"/>
      <c r="O5" s="134"/>
      <c r="P5" s="134"/>
      <c r="Q5" s="134"/>
      <c r="R5" s="134"/>
      <c r="S5" s="134"/>
      <c r="T5" s="134"/>
      <c r="U5" s="154" t="s">
        <v>208</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209</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7688</v>
      </c>
      <c r="L11" s="151"/>
      <c r="M11" s="151"/>
      <c r="N11" s="151">
        <v>7692</v>
      </c>
      <c r="O11" s="151"/>
      <c r="P11" s="151"/>
      <c r="Q11" s="151"/>
      <c r="R11" s="151">
        <v>3</v>
      </c>
      <c r="S11" s="151"/>
      <c r="T11" s="151"/>
      <c r="U11" s="151"/>
      <c r="V11" s="167">
        <v>0.01</v>
      </c>
      <c r="W11" s="167"/>
      <c r="X11" s="41" t="s">
        <v>0</v>
      </c>
    </row>
    <row r="12" spans="1:24" ht="11.25" customHeight="1" x14ac:dyDescent="0.2">
      <c r="A12" s="143" t="s">
        <v>0</v>
      </c>
      <c r="B12" s="143"/>
      <c r="C12" s="169" t="s">
        <v>14</v>
      </c>
      <c r="D12" s="169"/>
      <c r="E12" s="169"/>
      <c r="F12" s="143" t="s">
        <v>0</v>
      </c>
      <c r="G12" s="143"/>
      <c r="H12" s="150" t="s">
        <v>0</v>
      </c>
      <c r="I12" s="150"/>
      <c r="J12" s="150"/>
      <c r="K12" s="171">
        <v>3339</v>
      </c>
      <c r="L12" s="171"/>
      <c r="M12" s="171"/>
      <c r="N12" s="171">
        <v>3359</v>
      </c>
      <c r="O12" s="171"/>
      <c r="P12" s="171"/>
      <c r="Q12" s="171"/>
      <c r="R12" s="171">
        <v>20</v>
      </c>
      <c r="S12" s="171"/>
      <c r="T12" s="171"/>
      <c r="U12" s="171"/>
      <c r="V12" s="174">
        <v>0.12</v>
      </c>
      <c r="W12" s="174"/>
      <c r="X12" s="43" t="s">
        <v>0</v>
      </c>
    </row>
    <row r="13" spans="1:24" ht="11.25" customHeight="1" x14ac:dyDescent="0.2">
      <c r="A13" s="142" t="s">
        <v>0</v>
      </c>
      <c r="B13" s="142"/>
      <c r="C13" s="164" t="s">
        <v>15</v>
      </c>
      <c r="D13" s="164"/>
      <c r="E13" s="164"/>
      <c r="F13" s="142" t="s">
        <v>0</v>
      </c>
      <c r="G13" s="142"/>
      <c r="H13" s="144" t="s">
        <v>0</v>
      </c>
      <c r="I13" s="144"/>
      <c r="J13" s="144"/>
      <c r="K13" s="172">
        <v>46</v>
      </c>
      <c r="L13" s="172"/>
      <c r="M13" s="172"/>
      <c r="N13" s="172">
        <v>47.3</v>
      </c>
      <c r="O13" s="172"/>
      <c r="P13" s="172"/>
      <c r="Q13" s="172"/>
      <c r="R13" s="172">
        <v>1.3</v>
      </c>
      <c r="S13" s="172"/>
      <c r="T13" s="172"/>
      <c r="U13" s="172"/>
      <c r="V13" s="167">
        <v>0.56000000000000005</v>
      </c>
      <c r="W13" s="167"/>
      <c r="X13" s="41" t="s">
        <v>0</v>
      </c>
    </row>
    <row r="14" spans="1:24" ht="11.25" customHeight="1" x14ac:dyDescent="0.2">
      <c r="A14" s="143" t="s">
        <v>0</v>
      </c>
      <c r="B14" s="143"/>
      <c r="C14" s="169" t="s">
        <v>16</v>
      </c>
      <c r="D14" s="169"/>
      <c r="E14" s="169"/>
      <c r="F14" s="143" t="s">
        <v>0</v>
      </c>
      <c r="G14" s="143"/>
      <c r="H14" s="150" t="s">
        <v>0</v>
      </c>
      <c r="I14" s="150"/>
      <c r="J14" s="150"/>
      <c r="K14" s="166">
        <v>2.2599999999999998</v>
      </c>
      <c r="L14" s="166"/>
      <c r="M14" s="166"/>
      <c r="N14" s="166">
        <v>2.25</v>
      </c>
      <c r="O14" s="166"/>
      <c r="P14" s="166"/>
      <c r="Q14" s="166"/>
      <c r="R14" s="168">
        <v>-0.01</v>
      </c>
      <c r="S14" s="168"/>
      <c r="T14" s="168"/>
      <c r="U14" s="168"/>
      <c r="V14" s="174">
        <v>-0.09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3339</v>
      </c>
      <c r="N18" s="151"/>
      <c r="O18" s="151"/>
      <c r="P18" s="144" t="s">
        <v>23</v>
      </c>
      <c r="Q18" s="144"/>
      <c r="R18" s="144"/>
      <c r="S18" s="144"/>
      <c r="T18" s="151">
        <v>3359</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582</v>
      </c>
      <c r="N19" s="171"/>
      <c r="O19" s="171"/>
      <c r="P19" s="163">
        <v>17.399999999999999</v>
      </c>
      <c r="Q19" s="163"/>
      <c r="R19" s="163"/>
      <c r="S19" s="163"/>
      <c r="T19" s="171">
        <v>550</v>
      </c>
      <c r="U19" s="171"/>
      <c r="V19" s="171"/>
      <c r="W19" s="47">
        <v>16.399999999999999</v>
      </c>
      <c r="X19" s="48" t="s">
        <v>0</v>
      </c>
    </row>
    <row r="20" spans="1:24" ht="10.5" customHeight="1" x14ac:dyDescent="0.2">
      <c r="A20" s="142" t="s">
        <v>0</v>
      </c>
      <c r="B20" s="142"/>
      <c r="C20" s="161" t="s">
        <v>25</v>
      </c>
      <c r="D20" s="161"/>
      <c r="E20" s="161"/>
      <c r="F20" s="161"/>
      <c r="G20" s="161"/>
      <c r="H20" s="161"/>
      <c r="I20" s="144" t="s">
        <v>0</v>
      </c>
      <c r="J20" s="144"/>
      <c r="K20" s="144" t="s">
        <v>0</v>
      </c>
      <c r="L20" s="144"/>
      <c r="M20" s="151">
        <v>527</v>
      </c>
      <c r="N20" s="151"/>
      <c r="O20" s="151"/>
      <c r="P20" s="141">
        <v>15.8</v>
      </c>
      <c r="Q20" s="141"/>
      <c r="R20" s="141"/>
      <c r="S20" s="141"/>
      <c r="T20" s="151">
        <v>525</v>
      </c>
      <c r="U20" s="151"/>
      <c r="V20" s="151"/>
      <c r="W20" s="49">
        <v>15.6</v>
      </c>
      <c r="X20" s="38" t="s">
        <v>0</v>
      </c>
    </row>
    <row r="21" spans="1:24" ht="10.5" customHeight="1" x14ac:dyDescent="0.2">
      <c r="A21" s="143" t="s">
        <v>0</v>
      </c>
      <c r="B21" s="143"/>
      <c r="C21" s="159" t="s">
        <v>26</v>
      </c>
      <c r="D21" s="159"/>
      <c r="E21" s="159"/>
      <c r="F21" s="159"/>
      <c r="G21" s="159"/>
      <c r="H21" s="159"/>
      <c r="I21" s="150" t="s">
        <v>0</v>
      </c>
      <c r="J21" s="150"/>
      <c r="K21" s="150" t="s">
        <v>0</v>
      </c>
      <c r="L21" s="150"/>
      <c r="M21" s="171">
        <v>398</v>
      </c>
      <c r="N21" s="171"/>
      <c r="O21" s="171"/>
      <c r="P21" s="163">
        <v>11.9</v>
      </c>
      <c r="Q21" s="163"/>
      <c r="R21" s="163"/>
      <c r="S21" s="163"/>
      <c r="T21" s="171">
        <v>308</v>
      </c>
      <c r="U21" s="171"/>
      <c r="V21" s="171"/>
      <c r="W21" s="47">
        <v>9.1999999999999993</v>
      </c>
      <c r="X21" s="43" t="s">
        <v>0</v>
      </c>
    </row>
    <row r="22" spans="1:24" ht="11.25" customHeight="1" x14ac:dyDescent="0.2">
      <c r="A22" s="142" t="s">
        <v>0</v>
      </c>
      <c r="B22" s="142"/>
      <c r="C22" s="161" t="s">
        <v>27</v>
      </c>
      <c r="D22" s="161"/>
      <c r="E22" s="161"/>
      <c r="F22" s="161"/>
      <c r="G22" s="161"/>
      <c r="H22" s="161"/>
      <c r="I22" s="144" t="s">
        <v>0</v>
      </c>
      <c r="J22" s="144"/>
      <c r="K22" s="144" t="s">
        <v>0</v>
      </c>
      <c r="L22" s="144"/>
      <c r="M22" s="151">
        <v>489</v>
      </c>
      <c r="N22" s="151"/>
      <c r="O22" s="151"/>
      <c r="P22" s="141">
        <v>14.6</v>
      </c>
      <c r="Q22" s="141"/>
      <c r="R22" s="141"/>
      <c r="S22" s="141"/>
      <c r="T22" s="151">
        <v>297</v>
      </c>
      <c r="U22" s="151"/>
      <c r="V22" s="151"/>
      <c r="W22" s="49">
        <v>8.8000000000000007</v>
      </c>
      <c r="X22" s="38" t="s">
        <v>0</v>
      </c>
    </row>
    <row r="23" spans="1:24" ht="11.25" customHeight="1" x14ac:dyDescent="0.2">
      <c r="A23" s="143" t="s">
        <v>0</v>
      </c>
      <c r="B23" s="143"/>
      <c r="C23" s="159" t="s">
        <v>28</v>
      </c>
      <c r="D23" s="159"/>
      <c r="E23" s="159"/>
      <c r="F23" s="159"/>
      <c r="G23" s="159"/>
      <c r="H23" s="159"/>
      <c r="I23" s="150" t="s">
        <v>0</v>
      </c>
      <c r="J23" s="150"/>
      <c r="K23" s="150" t="s">
        <v>0</v>
      </c>
      <c r="L23" s="150"/>
      <c r="M23" s="171">
        <v>783</v>
      </c>
      <c r="N23" s="171"/>
      <c r="O23" s="171"/>
      <c r="P23" s="163">
        <v>23.5</v>
      </c>
      <c r="Q23" s="163"/>
      <c r="R23" s="163"/>
      <c r="S23" s="163"/>
      <c r="T23" s="171">
        <v>933</v>
      </c>
      <c r="U23" s="171"/>
      <c r="V23" s="171"/>
      <c r="W23" s="47">
        <v>27.8</v>
      </c>
      <c r="X23" s="48" t="s">
        <v>0</v>
      </c>
    </row>
    <row r="24" spans="1:24" ht="11.25" customHeight="1" x14ac:dyDescent="0.2">
      <c r="A24" s="142" t="s">
        <v>0</v>
      </c>
      <c r="B24" s="142"/>
      <c r="C24" s="161" t="s">
        <v>29</v>
      </c>
      <c r="D24" s="161"/>
      <c r="E24" s="161"/>
      <c r="F24" s="161"/>
      <c r="G24" s="161"/>
      <c r="H24" s="161"/>
      <c r="I24" s="144" t="s">
        <v>0</v>
      </c>
      <c r="J24" s="144"/>
      <c r="K24" s="144" t="s">
        <v>0</v>
      </c>
      <c r="L24" s="144"/>
      <c r="M24" s="151">
        <v>308</v>
      </c>
      <c r="N24" s="151"/>
      <c r="O24" s="151"/>
      <c r="P24" s="141">
        <v>9.1999999999999993</v>
      </c>
      <c r="Q24" s="141"/>
      <c r="R24" s="141"/>
      <c r="S24" s="141"/>
      <c r="T24" s="151">
        <v>461</v>
      </c>
      <c r="U24" s="151"/>
      <c r="V24" s="151"/>
      <c r="W24" s="49">
        <v>13.7</v>
      </c>
      <c r="X24" s="38" t="s">
        <v>0</v>
      </c>
    </row>
    <row r="25" spans="1:24" ht="11.25" customHeight="1" x14ac:dyDescent="0.2">
      <c r="A25" s="143" t="s">
        <v>0</v>
      </c>
      <c r="B25" s="143"/>
      <c r="C25" s="159" t="s">
        <v>30</v>
      </c>
      <c r="D25" s="159"/>
      <c r="E25" s="159"/>
      <c r="F25" s="159"/>
      <c r="G25" s="159"/>
      <c r="H25" s="159"/>
      <c r="I25" s="150" t="s">
        <v>0</v>
      </c>
      <c r="J25" s="150"/>
      <c r="K25" s="150" t="s">
        <v>0</v>
      </c>
      <c r="L25" s="150"/>
      <c r="M25" s="171">
        <v>208</v>
      </c>
      <c r="N25" s="171"/>
      <c r="O25" s="171"/>
      <c r="P25" s="163">
        <v>6.2</v>
      </c>
      <c r="Q25" s="163"/>
      <c r="R25" s="163"/>
      <c r="S25" s="163"/>
      <c r="T25" s="171">
        <v>231</v>
      </c>
      <c r="U25" s="171"/>
      <c r="V25" s="171"/>
      <c r="W25" s="47">
        <v>6.9</v>
      </c>
      <c r="X25" s="48" t="s">
        <v>0</v>
      </c>
    </row>
    <row r="26" spans="1:24" ht="11.25" customHeight="1" x14ac:dyDescent="0.2">
      <c r="A26" s="142" t="s">
        <v>0</v>
      </c>
      <c r="B26" s="142"/>
      <c r="C26" s="161" t="s">
        <v>31</v>
      </c>
      <c r="D26" s="161"/>
      <c r="E26" s="161"/>
      <c r="F26" s="161"/>
      <c r="G26" s="161"/>
      <c r="H26" s="161"/>
      <c r="I26" s="144" t="s">
        <v>0</v>
      </c>
      <c r="J26" s="144"/>
      <c r="K26" s="144" t="s">
        <v>0</v>
      </c>
      <c r="L26" s="144"/>
      <c r="M26" s="151">
        <v>39</v>
      </c>
      <c r="N26" s="151"/>
      <c r="O26" s="151"/>
      <c r="P26" s="141">
        <v>1.2</v>
      </c>
      <c r="Q26" s="141"/>
      <c r="R26" s="141"/>
      <c r="S26" s="141"/>
      <c r="T26" s="151">
        <v>50</v>
      </c>
      <c r="U26" s="151"/>
      <c r="V26" s="151"/>
      <c r="W26" s="49">
        <v>1.5</v>
      </c>
      <c r="X26" s="38" t="s">
        <v>0</v>
      </c>
    </row>
    <row r="27" spans="1:24" ht="11.25" customHeight="1" x14ac:dyDescent="0.2">
      <c r="A27" s="143" t="s">
        <v>0</v>
      </c>
      <c r="B27" s="143"/>
      <c r="C27" s="159" t="s">
        <v>32</v>
      </c>
      <c r="D27" s="159"/>
      <c r="E27" s="159"/>
      <c r="F27" s="159"/>
      <c r="G27" s="159"/>
      <c r="H27" s="159"/>
      <c r="I27" s="150" t="s">
        <v>0</v>
      </c>
      <c r="J27" s="150"/>
      <c r="K27" s="150" t="s">
        <v>0</v>
      </c>
      <c r="L27" s="150"/>
      <c r="M27" s="171">
        <v>6</v>
      </c>
      <c r="N27" s="171"/>
      <c r="O27" s="171"/>
      <c r="P27" s="163">
        <v>0.2</v>
      </c>
      <c r="Q27" s="163"/>
      <c r="R27" s="163"/>
      <c r="S27" s="163"/>
      <c r="T27" s="171">
        <v>6</v>
      </c>
      <c r="U27" s="171"/>
      <c r="V27" s="171"/>
      <c r="W27" s="47">
        <v>0.2</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38955</v>
      </c>
      <c r="N29" s="157"/>
      <c r="O29" s="157"/>
      <c r="P29" s="150" t="s">
        <v>0</v>
      </c>
      <c r="Q29" s="150"/>
      <c r="R29" s="150"/>
      <c r="S29" s="150"/>
      <c r="T29" s="157">
        <v>50007</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47258</v>
      </c>
      <c r="N30" s="145"/>
      <c r="O30" s="145"/>
      <c r="P30" s="144" t="s">
        <v>0</v>
      </c>
      <c r="Q30" s="144"/>
      <c r="R30" s="144"/>
      <c r="S30" s="144"/>
      <c r="T30" s="145">
        <v>51974</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20916</v>
      </c>
      <c r="N31" s="157"/>
      <c r="O31" s="157"/>
      <c r="P31" s="150" t="s">
        <v>0</v>
      </c>
      <c r="Q31" s="150"/>
      <c r="R31" s="150"/>
      <c r="S31" s="150"/>
      <c r="T31" s="157">
        <v>23109</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206</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207</v>
      </c>
      <c r="H48" s="134"/>
      <c r="I48" s="134"/>
      <c r="J48" s="134"/>
      <c r="K48" s="134"/>
      <c r="L48" s="134"/>
      <c r="M48" s="134"/>
      <c r="N48" s="134"/>
      <c r="O48" s="134"/>
      <c r="P48" s="134"/>
      <c r="Q48" s="134"/>
      <c r="R48" s="134"/>
      <c r="S48" s="134"/>
      <c r="T48" s="134"/>
      <c r="U48" s="154" t="s">
        <v>208</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209</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100</v>
      </c>
      <c r="F54" s="151"/>
      <c r="G54" s="151"/>
      <c r="H54" s="151"/>
      <c r="I54" s="151">
        <v>337</v>
      </c>
      <c r="J54" s="151"/>
      <c r="K54" s="151">
        <v>427</v>
      </c>
      <c r="L54" s="151"/>
      <c r="M54" s="151">
        <v>663</v>
      </c>
      <c r="N54" s="151"/>
      <c r="O54" s="151"/>
      <c r="P54" s="151">
        <v>755</v>
      </c>
      <c r="Q54" s="151"/>
      <c r="R54" s="151"/>
      <c r="S54" s="151"/>
      <c r="T54" s="151">
        <v>554</v>
      </c>
      <c r="U54" s="151"/>
      <c r="V54" s="151"/>
      <c r="W54" s="52">
        <v>502</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27</v>
      </c>
      <c r="F56" s="151"/>
      <c r="G56" s="151"/>
      <c r="H56" s="151"/>
      <c r="I56" s="151">
        <v>40</v>
      </c>
      <c r="J56" s="151"/>
      <c r="K56" s="151">
        <v>43</v>
      </c>
      <c r="L56" s="151"/>
      <c r="M56" s="151">
        <v>83</v>
      </c>
      <c r="N56" s="151"/>
      <c r="O56" s="151"/>
      <c r="P56" s="151">
        <v>131</v>
      </c>
      <c r="Q56" s="151"/>
      <c r="R56" s="151"/>
      <c r="S56" s="151"/>
      <c r="T56" s="151">
        <v>102</v>
      </c>
      <c r="U56" s="151"/>
      <c r="V56" s="151"/>
      <c r="W56" s="52">
        <v>156</v>
      </c>
      <c r="X56" s="38" t="s">
        <v>0</v>
      </c>
    </row>
    <row r="57" spans="1:24" ht="10.5" customHeight="1" x14ac:dyDescent="0.2">
      <c r="A57" s="143" t="s">
        <v>0</v>
      </c>
      <c r="B57" s="143"/>
      <c r="C57" s="143" t="s">
        <v>25</v>
      </c>
      <c r="D57" s="143"/>
      <c r="E57" s="171">
        <v>11</v>
      </c>
      <c r="F57" s="171"/>
      <c r="G57" s="171"/>
      <c r="H57" s="171"/>
      <c r="I57" s="171">
        <v>44</v>
      </c>
      <c r="J57" s="171"/>
      <c r="K57" s="171">
        <v>53</v>
      </c>
      <c r="L57" s="171"/>
      <c r="M57" s="171">
        <v>68</v>
      </c>
      <c r="N57" s="171"/>
      <c r="O57" s="171"/>
      <c r="P57" s="171">
        <v>109</v>
      </c>
      <c r="Q57" s="171"/>
      <c r="R57" s="171"/>
      <c r="S57" s="171"/>
      <c r="T57" s="171">
        <v>90</v>
      </c>
      <c r="U57" s="171"/>
      <c r="V57" s="171"/>
      <c r="W57" s="54">
        <v>152</v>
      </c>
      <c r="X57" s="43" t="s">
        <v>0</v>
      </c>
    </row>
    <row r="58" spans="1:24" ht="11.25" customHeight="1" x14ac:dyDescent="0.2">
      <c r="A58" s="142" t="s">
        <v>0</v>
      </c>
      <c r="B58" s="142"/>
      <c r="C58" s="142" t="s">
        <v>26</v>
      </c>
      <c r="D58" s="142"/>
      <c r="E58" s="151">
        <v>13</v>
      </c>
      <c r="F58" s="151"/>
      <c r="G58" s="151"/>
      <c r="H58" s="151"/>
      <c r="I58" s="151">
        <v>46</v>
      </c>
      <c r="J58" s="151"/>
      <c r="K58" s="151">
        <v>49</v>
      </c>
      <c r="L58" s="151"/>
      <c r="M58" s="151">
        <v>64</v>
      </c>
      <c r="N58" s="151"/>
      <c r="O58" s="151"/>
      <c r="P58" s="151">
        <v>76</v>
      </c>
      <c r="Q58" s="151"/>
      <c r="R58" s="151"/>
      <c r="S58" s="151"/>
      <c r="T58" s="151">
        <v>95</v>
      </c>
      <c r="U58" s="151"/>
      <c r="V58" s="151"/>
      <c r="W58" s="52">
        <v>56</v>
      </c>
      <c r="X58" s="38" t="s">
        <v>0</v>
      </c>
    </row>
    <row r="59" spans="1:24" ht="11.25" customHeight="1" x14ac:dyDescent="0.2">
      <c r="A59" s="143" t="s">
        <v>0</v>
      </c>
      <c r="B59" s="143"/>
      <c r="C59" s="143" t="s">
        <v>27</v>
      </c>
      <c r="D59" s="143"/>
      <c r="E59" s="171">
        <v>16</v>
      </c>
      <c r="F59" s="171"/>
      <c r="G59" s="171"/>
      <c r="H59" s="171"/>
      <c r="I59" s="171">
        <v>49</v>
      </c>
      <c r="J59" s="171"/>
      <c r="K59" s="171">
        <v>75</v>
      </c>
      <c r="L59" s="171"/>
      <c r="M59" s="171">
        <v>98</v>
      </c>
      <c r="N59" s="171"/>
      <c r="O59" s="171"/>
      <c r="P59" s="171">
        <v>118</v>
      </c>
      <c r="Q59" s="171"/>
      <c r="R59" s="171"/>
      <c r="S59" s="171"/>
      <c r="T59" s="171">
        <v>78</v>
      </c>
      <c r="U59" s="171"/>
      <c r="V59" s="171"/>
      <c r="W59" s="54">
        <v>54</v>
      </c>
      <c r="X59" s="48" t="s">
        <v>0</v>
      </c>
    </row>
    <row r="60" spans="1:24" ht="11.25" customHeight="1" x14ac:dyDescent="0.2">
      <c r="A60" s="142" t="s">
        <v>0</v>
      </c>
      <c r="B60" s="142"/>
      <c r="C60" s="142" t="s">
        <v>28</v>
      </c>
      <c r="D60" s="142"/>
      <c r="E60" s="151">
        <v>25</v>
      </c>
      <c r="F60" s="151"/>
      <c r="G60" s="151"/>
      <c r="H60" s="151"/>
      <c r="I60" s="151">
        <v>86</v>
      </c>
      <c r="J60" s="151"/>
      <c r="K60" s="151">
        <v>122</v>
      </c>
      <c r="L60" s="151"/>
      <c r="M60" s="151">
        <v>186</v>
      </c>
      <c r="N60" s="151"/>
      <c r="O60" s="151"/>
      <c r="P60" s="151">
        <v>178</v>
      </c>
      <c r="Q60" s="151"/>
      <c r="R60" s="151"/>
      <c r="S60" s="151"/>
      <c r="T60" s="151">
        <v>124</v>
      </c>
      <c r="U60" s="151"/>
      <c r="V60" s="151"/>
      <c r="W60" s="52">
        <v>61</v>
      </c>
      <c r="X60" s="38" t="s">
        <v>0</v>
      </c>
    </row>
    <row r="61" spans="1:24" ht="11.25" customHeight="1" x14ac:dyDescent="0.2">
      <c r="A61" s="143" t="s">
        <v>0</v>
      </c>
      <c r="B61" s="143"/>
      <c r="C61" s="143" t="s">
        <v>29</v>
      </c>
      <c r="D61" s="143"/>
      <c r="E61" s="171">
        <v>5</v>
      </c>
      <c r="F61" s="171"/>
      <c r="G61" s="171"/>
      <c r="H61" s="171"/>
      <c r="I61" s="171">
        <v>44</v>
      </c>
      <c r="J61" s="171"/>
      <c r="K61" s="171">
        <v>51</v>
      </c>
      <c r="L61" s="171"/>
      <c r="M61" s="171">
        <v>90</v>
      </c>
      <c r="N61" s="171"/>
      <c r="O61" s="171"/>
      <c r="P61" s="171">
        <v>75</v>
      </c>
      <c r="Q61" s="171"/>
      <c r="R61" s="171"/>
      <c r="S61" s="171"/>
      <c r="T61" s="171">
        <v>30</v>
      </c>
      <c r="U61" s="171"/>
      <c r="V61" s="171"/>
      <c r="W61" s="54">
        <v>11</v>
      </c>
      <c r="X61" s="38" t="s">
        <v>0</v>
      </c>
    </row>
    <row r="62" spans="1:24" ht="11.25" customHeight="1" x14ac:dyDescent="0.2">
      <c r="A62" s="142" t="s">
        <v>0</v>
      </c>
      <c r="B62" s="142"/>
      <c r="C62" s="142" t="s">
        <v>30</v>
      </c>
      <c r="D62" s="142"/>
      <c r="E62" s="151">
        <v>3</v>
      </c>
      <c r="F62" s="151"/>
      <c r="G62" s="151"/>
      <c r="H62" s="151"/>
      <c r="I62" s="151">
        <v>25</v>
      </c>
      <c r="J62" s="151"/>
      <c r="K62" s="151">
        <v>24</v>
      </c>
      <c r="L62" s="151"/>
      <c r="M62" s="151">
        <v>62</v>
      </c>
      <c r="N62" s="151"/>
      <c r="O62" s="151"/>
      <c r="P62" s="151">
        <v>52</v>
      </c>
      <c r="Q62" s="151"/>
      <c r="R62" s="151"/>
      <c r="S62" s="151"/>
      <c r="T62" s="151">
        <v>32</v>
      </c>
      <c r="U62" s="151"/>
      <c r="V62" s="151"/>
      <c r="W62" s="52">
        <v>11</v>
      </c>
      <c r="X62" s="38" t="s">
        <v>0</v>
      </c>
    </row>
    <row r="63" spans="1:24" ht="11.25" customHeight="1" x14ac:dyDescent="0.2">
      <c r="A63" s="143" t="s">
        <v>0</v>
      </c>
      <c r="B63" s="143"/>
      <c r="C63" s="143" t="s">
        <v>31</v>
      </c>
      <c r="D63" s="143"/>
      <c r="E63" s="171">
        <v>0</v>
      </c>
      <c r="F63" s="171"/>
      <c r="G63" s="171"/>
      <c r="H63" s="171"/>
      <c r="I63" s="171">
        <v>2</v>
      </c>
      <c r="J63" s="171"/>
      <c r="K63" s="171">
        <v>9</v>
      </c>
      <c r="L63" s="171"/>
      <c r="M63" s="171">
        <v>10</v>
      </c>
      <c r="N63" s="171"/>
      <c r="O63" s="171"/>
      <c r="P63" s="171">
        <v>16</v>
      </c>
      <c r="Q63" s="171"/>
      <c r="R63" s="171"/>
      <c r="S63" s="171"/>
      <c r="T63" s="171">
        <v>2</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1</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34003</v>
      </c>
      <c r="F66" s="145"/>
      <c r="G66" s="145"/>
      <c r="H66" s="145"/>
      <c r="I66" s="145">
        <v>45928</v>
      </c>
      <c r="J66" s="145"/>
      <c r="K66" s="145">
        <v>48248</v>
      </c>
      <c r="L66" s="145"/>
      <c r="M66" s="145">
        <v>51474</v>
      </c>
      <c r="N66" s="145"/>
      <c r="O66" s="145"/>
      <c r="P66" s="145">
        <v>41567</v>
      </c>
      <c r="Q66" s="145"/>
      <c r="R66" s="145"/>
      <c r="S66" s="145"/>
      <c r="T66" s="145">
        <v>33538</v>
      </c>
      <c r="U66" s="145"/>
      <c r="V66" s="145"/>
      <c r="W66" s="53">
        <v>19914</v>
      </c>
      <c r="X66" s="41" t="s">
        <v>0</v>
      </c>
    </row>
    <row r="67" spans="1:24" ht="11.25" customHeight="1" x14ac:dyDescent="0.2">
      <c r="A67" s="143" t="s">
        <v>0</v>
      </c>
      <c r="B67" s="143"/>
      <c r="C67" s="143" t="s">
        <v>54</v>
      </c>
      <c r="D67" s="143"/>
      <c r="E67" s="157">
        <v>39352</v>
      </c>
      <c r="F67" s="157"/>
      <c r="G67" s="157"/>
      <c r="H67" s="157"/>
      <c r="I67" s="157">
        <v>52451</v>
      </c>
      <c r="J67" s="157"/>
      <c r="K67" s="145">
        <v>53596</v>
      </c>
      <c r="L67" s="145"/>
      <c r="M67" s="157">
        <v>56813</v>
      </c>
      <c r="N67" s="157"/>
      <c r="O67" s="157"/>
      <c r="P67" s="157">
        <v>49569</v>
      </c>
      <c r="Q67" s="157"/>
      <c r="R67" s="157"/>
      <c r="S67" s="157"/>
      <c r="T67" s="157">
        <v>42512</v>
      </c>
      <c r="U67" s="157"/>
      <c r="V67" s="157"/>
      <c r="W67" s="55">
        <v>29071</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27</v>
      </c>
      <c r="F72" s="141"/>
      <c r="G72" s="141"/>
      <c r="H72" s="141"/>
      <c r="I72" s="141">
        <v>11.9</v>
      </c>
      <c r="J72" s="141"/>
      <c r="K72" s="141">
        <v>10.1</v>
      </c>
      <c r="L72" s="141"/>
      <c r="M72" s="141">
        <v>12.5</v>
      </c>
      <c r="N72" s="141"/>
      <c r="O72" s="141"/>
      <c r="P72" s="141">
        <v>17.399999999999999</v>
      </c>
      <c r="Q72" s="141"/>
      <c r="R72" s="141"/>
      <c r="S72" s="141"/>
      <c r="T72" s="141">
        <v>18.399999999999999</v>
      </c>
      <c r="U72" s="141"/>
      <c r="V72" s="141"/>
      <c r="W72" s="49">
        <v>31.1</v>
      </c>
      <c r="X72" s="38" t="s">
        <v>0</v>
      </c>
    </row>
    <row r="73" spans="1:24" ht="11.25" customHeight="1" x14ac:dyDescent="0.2">
      <c r="A73" s="143" t="s">
        <v>0</v>
      </c>
      <c r="B73" s="143"/>
      <c r="C73" s="143" t="s">
        <v>25</v>
      </c>
      <c r="D73" s="143"/>
      <c r="E73" s="163">
        <v>11</v>
      </c>
      <c r="F73" s="163"/>
      <c r="G73" s="163"/>
      <c r="H73" s="163"/>
      <c r="I73" s="163">
        <v>13.1</v>
      </c>
      <c r="J73" s="163"/>
      <c r="K73" s="163">
        <v>12.4</v>
      </c>
      <c r="L73" s="163"/>
      <c r="M73" s="163">
        <v>10.3</v>
      </c>
      <c r="N73" s="163"/>
      <c r="O73" s="163"/>
      <c r="P73" s="163">
        <v>14.4</v>
      </c>
      <c r="Q73" s="163"/>
      <c r="R73" s="163"/>
      <c r="S73" s="163"/>
      <c r="T73" s="163">
        <v>16.2</v>
      </c>
      <c r="U73" s="163"/>
      <c r="V73" s="163"/>
      <c r="W73" s="47">
        <v>30.3</v>
      </c>
      <c r="X73" s="48" t="s">
        <v>0</v>
      </c>
    </row>
    <row r="74" spans="1:24" ht="11.25" customHeight="1" x14ac:dyDescent="0.2">
      <c r="A74" s="142" t="s">
        <v>0</v>
      </c>
      <c r="B74" s="142"/>
      <c r="C74" s="142" t="s">
        <v>26</v>
      </c>
      <c r="D74" s="142"/>
      <c r="E74" s="141">
        <v>13</v>
      </c>
      <c r="F74" s="141"/>
      <c r="G74" s="141"/>
      <c r="H74" s="141"/>
      <c r="I74" s="141">
        <v>13.6</v>
      </c>
      <c r="J74" s="141"/>
      <c r="K74" s="141">
        <v>11.5</v>
      </c>
      <c r="L74" s="141"/>
      <c r="M74" s="141">
        <v>9.6999999999999993</v>
      </c>
      <c r="N74" s="141"/>
      <c r="O74" s="141"/>
      <c r="P74" s="141">
        <v>10.1</v>
      </c>
      <c r="Q74" s="141"/>
      <c r="R74" s="141"/>
      <c r="S74" s="141"/>
      <c r="T74" s="141">
        <v>17.100000000000001</v>
      </c>
      <c r="U74" s="141"/>
      <c r="V74" s="141"/>
      <c r="W74" s="49">
        <v>11.2</v>
      </c>
      <c r="X74" s="38" t="s">
        <v>0</v>
      </c>
    </row>
    <row r="75" spans="1:24" ht="11.25" customHeight="1" x14ac:dyDescent="0.2">
      <c r="A75" s="143" t="s">
        <v>0</v>
      </c>
      <c r="B75" s="143"/>
      <c r="C75" s="143" t="s">
        <v>27</v>
      </c>
      <c r="D75" s="143"/>
      <c r="E75" s="163">
        <v>16</v>
      </c>
      <c r="F75" s="163"/>
      <c r="G75" s="163"/>
      <c r="H75" s="163"/>
      <c r="I75" s="163">
        <v>14.5</v>
      </c>
      <c r="J75" s="163"/>
      <c r="K75" s="163">
        <v>17.600000000000001</v>
      </c>
      <c r="L75" s="163"/>
      <c r="M75" s="163">
        <v>14.8</v>
      </c>
      <c r="N75" s="163"/>
      <c r="O75" s="163"/>
      <c r="P75" s="163">
        <v>15.6</v>
      </c>
      <c r="Q75" s="163"/>
      <c r="R75" s="163"/>
      <c r="S75" s="163"/>
      <c r="T75" s="163">
        <v>14.1</v>
      </c>
      <c r="U75" s="163"/>
      <c r="V75" s="163"/>
      <c r="W75" s="47">
        <v>10.8</v>
      </c>
      <c r="X75" s="48" t="s">
        <v>0</v>
      </c>
    </row>
    <row r="76" spans="1:24" ht="11.25" customHeight="1" x14ac:dyDescent="0.2">
      <c r="A76" s="142" t="s">
        <v>0</v>
      </c>
      <c r="B76" s="142"/>
      <c r="C76" s="142" t="s">
        <v>28</v>
      </c>
      <c r="D76" s="142"/>
      <c r="E76" s="141">
        <v>25</v>
      </c>
      <c r="F76" s="141"/>
      <c r="G76" s="141"/>
      <c r="H76" s="141"/>
      <c r="I76" s="141">
        <v>25.5</v>
      </c>
      <c r="J76" s="141"/>
      <c r="K76" s="141">
        <v>28.6</v>
      </c>
      <c r="L76" s="141"/>
      <c r="M76" s="141">
        <v>28.1</v>
      </c>
      <c r="N76" s="141"/>
      <c r="O76" s="141"/>
      <c r="P76" s="141">
        <v>23.6</v>
      </c>
      <c r="Q76" s="141"/>
      <c r="R76" s="141"/>
      <c r="S76" s="141"/>
      <c r="T76" s="141">
        <v>22.4</v>
      </c>
      <c r="U76" s="141"/>
      <c r="V76" s="141"/>
      <c r="W76" s="49">
        <v>12.2</v>
      </c>
      <c r="X76" s="38" t="s">
        <v>0</v>
      </c>
    </row>
    <row r="77" spans="1:24" ht="11.25" customHeight="1" x14ac:dyDescent="0.2">
      <c r="A77" s="143" t="s">
        <v>0</v>
      </c>
      <c r="B77" s="143"/>
      <c r="C77" s="143" t="s">
        <v>29</v>
      </c>
      <c r="D77" s="143"/>
      <c r="E77" s="163">
        <v>5</v>
      </c>
      <c r="F77" s="163"/>
      <c r="G77" s="163"/>
      <c r="H77" s="163"/>
      <c r="I77" s="163">
        <v>13.1</v>
      </c>
      <c r="J77" s="163"/>
      <c r="K77" s="163">
        <v>11.9</v>
      </c>
      <c r="L77" s="163"/>
      <c r="M77" s="163">
        <v>13.6</v>
      </c>
      <c r="N77" s="163"/>
      <c r="O77" s="163"/>
      <c r="P77" s="163">
        <v>9.9</v>
      </c>
      <c r="Q77" s="163"/>
      <c r="R77" s="163"/>
      <c r="S77" s="163"/>
      <c r="T77" s="163">
        <v>5.4</v>
      </c>
      <c r="U77" s="163"/>
      <c r="V77" s="163"/>
      <c r="W77" s="47">
        <v>2.2000000000000002</v>
      </c>
      <c r="X77" s="48" t="s">
        <v>0</v>
      </c>
    </row>
    <row r="78" spans="1:24" ht="11.25" customHeight="1" x14ac:dyDescent="0.2">
      <c r="A78" s="142" t="s">
        <v>0</v>
      </c>
      <c r="B78" s="142"/>
      <c r="C78" s="142" t="s">
        <v>30</v>
      </c>
      <c r="D78" s="142"/>
      <c r="E78" s="141">
        <v>3</v>
      </c>
      <c r="F78" s="141"/>
      <c r="G78" s="141"/>
      <c r="H78" s="141"/>
      <c r="I78" s="141">
        <v>7.4</v>
      </c>
      <c r="J78" s="141"/>
      <c r="K78" s="141">
        <v>5.6</v>
      </c>
      <c r="L78" s="141"/>
      <c r="M78" s="141">
        <v>9.4</v>
      </c>
      <c r="N78" s="141"/>
      <c r="O78" s="141"/>
      <c r="P78" s="141">
        <v>6.9</v>
      </c>
      <c r="Q78" s="141"/>
      <c r="R78" s="141"/>
      <c r="S78" s="141"/>
      <c r="T78" s="141">
        <v>5.8</v>
      </c>
      <c r="U78" s="141"/>
      <c r="V78" s="141"/>
      <c r="W78" s="49">
        <v>2.2000000000000002</v>
      </c>
      <c r="X78" s="38" t="s">
        <v>0</v>
      </c>
    </row>
    <row r="79" spans="1:24" ht="11.25" customHeight="1" x14ac:dyDescent="0.2">
      <c r="A79" s="143" t="s">
        <v>0</v>
      </c>
      <c r="B79" s="143"/>
      <c r="C79" s="143" t="s">
        <v>31</v>
      </c>
      <c r="D79" s="143"/>
      <c r="E79" s="163">
        <v>0</v>
      </c>
      <c r="F79" s="163"/>
      <c r="G79" s="163"/>
      <c r="H79" s="163"/>
      <c r="I79" s="163">
        <v>0.6</v>
      </c>
      <c r="J79" s="163"/>
      <c r="K79" s="163">
        <v>2.1</v>
      </c>
      <c r="L79" s="163"/>
      <c r="M79" s="163">
        <v>1.5</v>
      </c>
      <c r="N79" s="163"/>
      <c r="O79" s="163"/>
      <c r="P79" s="163">
        <v>2.1</v>
      </c>
      <c r="Q79" s="163"/>
      <c r="R79" s="163"/>
      <c r="S79" s="163"/>
      <c r="T79" s="163">
        <v>0.4</v>
      </c>
      <c r="U79" s="163"/>
      <c r="V79" s="163"/>
      <c r="W79" s="47">
        <v>0</v>
      </c>
      <c r="X79" s="48" t="s">
        <v>0</v>
      </c>
    </row>
    <row r="80" spans="1:24" ht="11.25" customHeight="1" x14ac:dyDescent="0.2">
      <c r="A80" s="142" t="s">
        <v>0</v>
      </c>
      <c r="B80" s="142"/>
      <c r="C80" s="142" t="s">
        <v>32</v>
      </c>
      <c r="D80" s="142"/>
      <c r="E80" s="141">
        <v>0</v>
      </c>
      <c r="F80" s="141"/>
      <c r="G80" s="141"/>
      <c r="H80" s="141"/>
      <c r="I80" s="141">
        <v>0.3</v>
      </c>
      <c r="J80" s="141"/>
      <c r="K80" s="141">
        <v>0.2</v>
      </c>
      <c r="L80" s="141"/>
      <c r="M80" s="141">
        <v>0.3</v>
      </c>
      <c r="N80" s="141"/>
      <c r="O80" s="141"/>
      <c r="P80" s="141">
        <v>0</v>
      </c>
      <c r="Q80" s="141"/>
      <c r="R80" s="141"/>
      <c r="S80" s="141"/>
      <c r="T80" s="141">
        <v>0</v>
      </c>
      <c r="U80" s="141"/>
      <c r="V80" s="141"/>
      <c r="W80" s="49">
        <v>0.2</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206</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207</v>
      </c>
      <c r="H97" s="134"/>
      <c r="I97" s="134"/>
      <c r="J97" s="134"/>
      <c r="K97" s="134"/>
      <c r="L97" s="134"/>
      <c r="M97" s="134"/>
      <c r="N97" s="134"/>
      <c r="O97" s="134"/>
      <c r="P97" s="134"/>
      <c r="Q97" s="134"/>
      <c r="R97" s="134"/>
      <c r="S97" s="134"/>
      <c r="T97" s="134"/>
      <c r="U97" s="154" t="s">
        <v>208</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209</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89</v>
      </c>
      <c r="F103" s="151"/>
      <c r="G103" s="151"/>
      <c r="H103" s="151"/>
      <c r="I103" s="151">
        <v>368</v>
      </c>
      <c r="J103" s="151"/>
      <c r="K103" s="151">
        <v>366</v>
      </c>
      <c r="L103" s="151"/>
      <c r="M103" s="151">
        <v>582</v>
      </c>
      <c r="N103" s="151"/>
      <c r="O103" s="151"/>
      <c r="P103" s="151">
        <v>758</v>
      </c>
      <c r="Q103" s="151"/>
      <c r="R103" s="151"/>
      <c r="S103" s="151"/>
      <c r="T103" s="151">
        <v>671</v>
      </c>
      <c r="U103" s="151"/>
      <c r="V103" s="151"/>
      <c r="W103" s="52">
        <v>525</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23</v>
      </c>
      <c r="F105" s="151"/>
      <c r="G105" s="151"/>
      <c r="H105" s="151"/>
      <c r="I105" s="151">
        <v>38</v>
      </c>
      <c r="J105" s="151"/>
      <c r="K105" s="151">
        <v>31</v>
      </c>
      <c r="L105" s="151"/>
      <c r="M105" s="151">
        <v>63</v>
      </c>
      <c r="N105" s="151"/>
      <c r="O105" s="151"/>
      <c r="P105" s="151">
        <v>118</v>
      </c>
      <c r="Q105" s="151"/>
      <c r="R105" s="151"/>
      <c r="S105" s="151"/>
      <c r="T105" s="151">
        <v>118</v>
      </c>
      <c r="U105" s="151"/>
      <c r="V105" s="151"/>
      <c r="W105" s="52">
        <v>158</v>
      </c>
      <c r="X105" s="38" t="s">
        <v>0</v>
      </c>
    </row>
    <row r="106" spans="1:24" ht="10.5" customHeight="1" x14ac:dyDescent="0.2">
      <c r="A106" s="143" t="s">
        <v>0</v>
      </c>
      <c r="B106" s="143"/>
      <c r="C106" s="143" t="s">
        <v>25</v>
      </c>
      <c r="D106" s="143"/>
      <c r="E106" s="171">
        <v>12</v>
      </c>
      <c r="F106" s="171"/>
      <c r="G106" s="171"/>
      <c r="H106" s="171"/>
      <c r="I106" s="171">
        <v>44</v>
      </c>
      <c r="J106" s="171"/>
      <c r="K106" s="171">
        <v>45</v>
      </c>
      <c r="L106" s="171"/>
      <c r="M106" s="171">
        <v>52</v>
      </c>
      <c r="N106" s="171"/>
      <c r="O106" s="171"/>
      <c r="P106" s="171">
        <v>102</v>
      </c>
      <c r="Q106" s="171"/>
      <c r="R106" s="171"/>
      <c r="S106" s="171"/>
      <c r="T106" s="171">
        <v>113</v>
      </c>
      <c r="U106" s="171"/>
      <c r="V106" s="171"/>
      <c r="W106" s="54">
        <v>158</v>
      </c>
      <c r="X106" s="43" t="s">
        <v>0</v>
      </c>
    </row>
    <row r="107" spans="1:24" ht="11.25" customHeight="1" x14ac:dyDescent="0.2">
      <c r="A107" s="142" t="s">
        <v>0</v>
      </c>
      <c r="B107" s="142"/>
      <c r="C107" s="142" t="s">
        <v>26</v>
      </c>
      <c r="D107" s="142"/>
      <c r="E107" s="151">
        <v>10</v>
      </c>
      <c r="F107" s="151"/>
      <c r="G107" s="151"/>
      <c r="H107" s="151"/>
      <c r="I107" s="151">
        <v>36</v>
      </c>
      <c r="J107" s="151"/>
      <c r="K107" s="151">
        <v>29</v>
      </c>
      <c r="L107" s="151"/>
      <c r="M107" s="151">
        <v>42</v>
      </c>
      <c r="N107" s="151"/>
      <c r="O107" s="151"/>
      <c r="P107" s="151">
        <v>57</v>
      </c>
      <c r="Q107" s="151"/>
      <c r="R107" s="151"/>
      <c r="S107" s="151"/>
      <c r="T107" s="151">
        <v>84</v>
      </c>
      <c r="U107" s="151"/>
      <c r="V107" s="151"/>
      <c r="W107" s="52">
        <v>50</v>
      </c>
      <c r="X107" s="38" t="s">
        <v>0</v>
      </c>
    </row>
    <row r="108" spans="1:24" ht="11.25" customHeight="1" x14ac:dyDescent="0.2">
      <c r="A108" s="143" t="s">
        <v>0</v>
      </c>
      <c r="B108" s="143"/>
      <c r="C108" s="143" t="s">
        <v>27</v>
      </c>
      <c r="D108" s="143"/>
      <c r="E108" s="171">
        <v>8</v>
      </c>
      <c r="F108" s="171"/>
      <c r="G108" s="171"/>
      <c r="H108" s="171"/>
      <c r="I108" s="171">
        <v>26</v>
      </c>
      <c r="J108" s="171"/>
      <c r="K108" s="171">
        <v>38</v>
      </c>
      <c r="L108" s="171"/>
      <c r="M108" s="171">
        <v>49</v>
      </c>
      <c r="N108" s="171"/>
      <c r="O108" s="171"/>
      <c r="P108" s="171">
        <v>73</v>
      </c>
      <c r="Q108" s="171"/>
      <c r="R108" s="171"/>
      <c r="S108" s="171"/>
      <c r="T108" s="171">
        <v>58</v>
      </c>
      <c r="U108" s="171"/>
      <c r="V108" s="171"/>
      <c r="W108" s="54">
        <v>44</v>
      </c>
      <c r="X108" s="48" t="s">
        <v>0</v>
      </c>
    </row>
    <row r="109" spans="1:24" ht="11.25" customHeight="1" x14ac:dyDescent="0.2">
      <c r="A109" s="142" t="s">
        <v>0</v>
      </c>
      <c r="B109" s="142"/>
      <c r="C109" s="142" t="s">
        <v>28</v>
      </c>
      <c r="D109" s="142"/>
      <c r="E109" s="151">
        <v>26</v>
      </c>
      <c r="F109" s="151"/>
      <c r="G109" s="151"/>
      <c r="H109" s="151"/>
      <c r="I109" s="151">
        <v>112</v>
      </c>
      <c r="J109" s="151"/>
      <c r="K109" s="151">
        <v>121</v>
      </c>
      <c r="L109" s="151"/>
      <c r="M109" s="151">
        <v>189</v>
      </c>
      <c r="N109" s="151"/>
      <c r="O109" s="151"/>
      <c r="P109" s="151">
        <v>215</v>
      </c>
      <c r="Q109" s="151"/>
      <c r="R109" s="151"/>
      <c r="S109" s="151"/>
      <c r="T109" s="151">
        <v>190</v>
      </c>
      <c r="U109" s="151"/>
      <c r="V109" s="151"/>
      <c r="W109" s="52">
        <v>81</v>
      </c>
      <c r="X109" s="38" t="s">
        <v>0</v>
      </c>
    </row>
    <row r="110" spans="1:24" ht="11.25" customHeight="1" x14ac:dyDescent="0.2">
      <c r="A110" s="143" t="s">
        <v>0</v>
      </c>
      <c r="B110" s="143"/>
      <c r="C110" s="143" t="s">
        <v>29</v>
      </c>
      <c r="D110" s="143"/>
      <c r="E110" s="171">
        <v>7</v>
      </c>
      <c r="F110" s="171"/>
      <c r="G110" s="171"/>
      <c r="H110" s="171"/>
      <c r="I110" s="171">
        <v>74</v>
      </c>
      <c r="J110" s="171"/>
      <c r="K110" s="171">
        <v>67</v>
      </c>
      <c r="L110" s="171"/>
      <c r="M110" s="171">
        <v>119</v>
      </c>
      <c r="N110" s="171"/>
      <c r="O110" s="171"/>
      <c r="P110" s="171">
        <v>117</v>
      </c>
      <c r="Q110" s="171"/>
      <c r="R110" s="171"/>
      <c r="S110" s="171"/>
      <c r="T110" s="171">
        <v>61</v>
      </c>
      <c r="U110" s="171"/>
      <c r="V110" s="171"/>
      <c r="W110" s="54">
        <v>17</v>
      </c>
      <c r="X110" s="38" t="s">
        <v>0</v>
      </c>
    </row>
    <row r="111" spans="1:24" ht="11.25" customHeight="1" x14ac:dyDescent="0.2">
      <c r="A111" s="142" t="s">
        <v>0</v>
      </c>
      <c r="B111" s="142"/>
      <c r="C111" s="142" t="s">
        <v>30</v>
      </c>
      <c r="D111" s="142"/>
      <c r="E111" s="151">
        <v>3</v>
      </c>
      <c r="F111" s="151"/>
      <c r="G111" s="151"/>
      <c r="H111" s="151"/>
      <c r="I111" s="151">
        <v>30</v>
      </c>
      <c r="J111" s="151"/>
      <c r="K111" s="151">
        <v>24</v>
      </c>
      <c r="L111" s="151"/>
      <c r="M111" s="151">
        <v>58</v>
      </c>
      <c r="N111" s="151"/>
      <c r="O111" s="151"/>
      <c r="P111" s="151">
        <v>57</v>
      </c>
      <c r="Q111" s="151"/>
      <c r="R111" s="151"/>
      <c r="S111" s="151"/>
      <c r="T111" s="151">
        <v>45</v>
      </c>
      <c r="U111" s="151"/>
      <c r="V111" s="151"/>
      <c r="W111" s="52">
        <v>14</v>
      </c>
      <c r="X111" s="38" t="s">
        <v>0</v>
      </c>
    </row>
    <row r="112" spans="1:24" ht="11.25" customHeight="1" x14ac:dyDescent="0.2">
      <c r="A112" s="143" t="s">
        <v>0</v>
      </c>
      <c r="B112" s="143"/>
      <c r="C112" s="143" t="s">
        <v>31</v>
      </c>
      <c r="D112" s="143"/>
      <c r="E112" s="171">
        <v>0</v>
      </c>
      <c r="F112" s="171"/>
      <c r="G112" s="171"/>
      <c r="H112" s="171"/>
      <c r="I112" s="171">
        <v>7</v>
      </c>
      <c r="J112" s="171"/>
      <c r="K112" s="171">
        <v>10</v>
      </c>
      <c r="L112" s="171"/>
      <c r="M112" s="171">
        <v>9</v>
      </c>
      <c r="N112" s="171"/>
      <c r="O112" s="171"/>
      <c r="P112" s="171">
        <v>19</v>
      </c>
      <c r="Q112" s="171"/>
      <c r="R112" s="171"/>
      <c r="S112" s="171"/>
      <c r="T112" s="171">
        <v>3</v>
      </c>
      <c r="U112" s="171"/>
      <c r="V112" s="171"/>
      <c r="W112" s="54">
        <v>2</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1</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34356</v>
      </c>
      <c r="F115" s="145"/>
      <c r="G115" s="145"/>
      <c r="H115" s="145"/>
      <c r="I115" s="145">
        <v>56097</v>
      </c>
      <c r="J115" s="145"/>
      <c r="K115" s="145">
        <v>55395</v>
      </c>
      <c r="L115" s="145"/>
      <c r="M115" s="145">
        <v>58085</v>
      </c>
      <c r="N115" s="145"/>
      <c r="O115" s="145"/>
      <c r="P115" s="145">
        <v>52037</v>
      </c>
      <c r="Q115" s="145"/>
      <c r="R115" s="145"/>
      <c r="S115" s="145"/>
      <c r="T115" s="145">
        <v>39540</v>
      </c>
      <c r="U115" s="145"/>
      <c r="V115" s="145"/>
      <c r="W115" s="53">
        <v>20330</v>
      </c>
      <c r="X115" s="41" t="s">
        <v>0</v>
      </c>
    </row>
    <row r="116" spans="1:24" ht="11.25" customHeight="1" x14ac:dyDescent="0.2">
      <c r="A116" s="143" t="s">
        <v>0</v>
      </c>
      <c r="B116" s="143"/>
      <c r="C116" s="143" t="s">
        <v>54</v>
      </c>
      <c r="D116" s="143"/>
      <c r="E116" s="157">
        <v>41471</v>
      </c>
      <c r="F116" s="157"/>
      <c r="G116" s="157"/>
      <c r="H116" s="157"/>
      <c r="I116" s="157">
        <v>60291</v>
      </c>
      <c r="J116" s="157"/>
      <c r="K116" s="157">
        <v>60383</v>
      </c>
      <c r="L116" s="157"/>
      <c r="M116" s="157">
        <v>62760</v>
      </c>
      <c r="N116" s="157"/>
      <c r="O116" s="157"/>
      <c r="P116" s="157">
        <v>55286</v>
      </c>
      <c r="Q116" s="157"/>
      <c r="R116" s="157"/>
      <c r="S116" s="157"/>
      <c r="T116" s="157">
        <v>46881</v>
      </c>
      <c r="U116" s="157"/>
      <c r="V116" s="157"/>
      <c r="W116" s="55">
        <v>31800</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25.8</v>
      </c>
      <c r="F121" s="141"/>
      <c r="G121" s="141"/>
      <c r="H121" s="141"/>
      <c r="I121" s="141">
        <v>10.3</v>
      </c>
      <c r="J121" s="141"/>
      <c r="K121" s="141">
        <v>8.5</v>
      </c>
      <c r="L121" s="141"/>
      <c r="M121" s="141">
        <v>10.8</v>
      </c>
      <c r="N121" s="141"/>
      <c r="O121" s="141"/>
      <c r="P121" s="141">
        <v>15.6</v>
      </c>
      <c r="Q121" s="141"/>
      <c r="R121" s="141"/>
      <c r="S121" s="141"/>
      <c r="T121" s="141">
        <v>17.600000000000001</v>
      </c>
      <c r="U121" s="141"/>
      <c r="V121" s="141"/>
      <c r="W121" s="49">
        <v>30.1</v>
      </c>
      <c r="X121" s="38" t="s">
        <v>0</v>
      </c>
    </row>
    <row r="122" spans="1:24" ht="11.25" customHeight="1" x14ac:dyDescent="0.2">
      <c r="A122" s="143" t="s">
        <v>0</v>
      </c>
      <c r="B122" s="143"/>
      <c r="C122" s="143" t="s">
        <v>25</v>
      </c>
      <c r="D122" s="143"/>
      <c r="E122" s="163">
        <v>13.5</v>
      </c>
      <c r="F122" s="163"/>
      <c r="G122" s="163"/>
      <c r="H122" s="163"/>
      <c r="I122" s="163">
        <v>12</v>
      </c>
      <c r="J122" s="163"/>
      <c r="K122" s="163">
        <v>12.3</v>
      </c>
      <c r="L122" s="163"/>
      <c r="M122" s="163">
        <v>8.9</v>
      </c>
      <c r="N122" s="163"/>
      <c r="O122" s="163"/>
      <c r="P122" s="163">
        <v>13.5</v>
      </c>
      <c r="Q122" s="163"/>
      <c r="R122" s="163"/>
      <c r="S122" s="163"/>
      <c r="T122" s="163">
        <v>16.8</v>
      </c>
      <c r="U122" s="163"/>
      <c r="V122" s="163"/>
      <c r="W122" s="47">
        <v>30.1</v>
      </c>
      <c r="X122" s="48" t="s">
        <v>0</v>
      </c>
    </row>
    <row r="123" spans="1:24" ht="11.25" customHeight="1" x14ac:dyDescent="0.2">
      <c r="A123" s="142" t="s">
        <v>0</v>
      </c>
      <c r="B123" s="142"/>
      <c r="C123" s="142" t="s">
        <v>26</v>
      </c>
      <c r="D123" s="142"/>
      <c r="E123" s="141">
        <v>11.2</v>
      </c>
      <c r="F123" s="141"/>
      <c r="G123" s="141"/>
      <c r="H123" s="141"/>
      <c r="I123" s="141">
        <v>9.8000000000000007</v>
      </c>
      <c r="J123" s="141"/>
      <c r="K123" s="141">
        <v>7.9</v>
      </c>
      <c r="L123" s="141"/>
      <c r="M123" s="141">
        <v>7.2</v>
      </c>
      <c r="N123" s="141"/>
      <c r="O123" s="141"/>
      <c r="P123" s="141">
        <v>7.5</v>
      </c>
      <c r="Q123" s="141"/>
      <c r="R123" s="141"/>
      <c r="S123" s="141"/>
      <c r="T123" s="141">
        <v>12.5</v>
      </c>
      <c r="U123" s="141"/>
      <c r="V123" s="141"/>
      <c r="W123" s="49">
        <v>9.5</v>
      </c>
      <c r="X123" s="38" t="s">
        <v>0</v>
      </c>
    </row>
    <row r="124" spans="1:24" ht="11.25" customHeight="1" x14ac:dyDescent="0.2">
      <c r="A124" s="143" t="s">
        <v>0</v>
      </c>
      <c r="B124" s="143"/>
      <c r="C124" s="143" t="s">
        <v>27</v>
      </c>
      <c r="D124" s="143"/>
      <c r="E124" s="163">
        <v>9</v>
      </c>
      <c r="F124" s="163"/>
      <c r="G124" s="163"/>
      <c r="H124" s="163"/>
      <c r="I124" s="163">
        <v>7.1</v>
      </c>
      <c r="J124" s="163"/>
      <c r="K124" s="163">
        <v>10.4</v>
      </c>
      <c r="L124" s="163"/>
      <c r="M124" s="163">
        <v>8.4</v>
      </c>
      <c r="N124" s="163"/>
      <c r="O124" s="163"/>
      <c r="P124" s="163">
        <v>9.6</v>
      </c>
      <c r="Q124" s="163"/>
      <c r="R124" s="163"/>
      <c r="S124" s="163"/>
      <c r="T124" s="163">
        <v>8.6</v>
      </c>
      <c r="U124" s="163"/>
      <c r="V124" s="163"/>
      <c r="W124" s="47">
        <v>8.4</v>
      </c>
      <c r="X124" s="48" t="s">
        <v>0</v>
      </c>
    </row>
    <row r="125" spans="1:24" ht="11.25" customHeight="1" x14ac:dyDescent="0.2">
      <c r="A125" s="142" t="s">
        <v>0</v>
      </c>
      <c r="B125" s="142"/>
      <c r="C125" s="142" t="s">
        <v>28</v>
      </c>
      <c r="D125" s="142"/>
      <c r="E125" s="141">
        <v>29.2</v>
      </c>
      <c r="F125" s="141"/>
      <c r="G125" s="141"/>
      <c r="H125" s="141"/>
      <c r="I125" s="141">
        <v>30.4</v>
      </c>
      <c r="J125" s="141"/>
      <c r="K125" s="141">
        <v>33.1</v>
      </c>
      <c r="L125" s="141"/>
      <c r="M125" s="141">
        <v>32.5</v>
      </c>
      <c r="N125" s="141"/>
      <c r="O125" s="141"/>
      <c r="P125" s="141">
        <v>28.4</v>
      </c>
      <c r="Q125" s="141"/>
      <c r="R125" s="141"/>
      <c r="S125" s="141"/>
      <c r="T125" s="141">
        <v>28.3</v>
      </c>
      <c r="U125" s="141"/>
      <c r="V125" s="141"/>
      <c r="W125" s="49">
        <v>15.4</v>
      </c>
      <c r="X125" s="38" t="s">
        <v>0</v>
      </c>
    </row>
    <row r="126" spans="1:24" ht="11.25" customHeight="1" x14ac:dyDescent="0.2">
      <c r="A126" s="143" t="s">
        <v>0</v>
      </c>
      <c r="B126" s="143"/>
      <c r="C126" s="143" t="s">
        <v>29</v>
      </c>
      <c r="D126" s="143"/>
      <c r="E126" s="163">
        <v>7.9</v>
      </c>
      <c r="F126" s="163"/>
      <c r="G126" s="163"/>
      <c r="H126" s="163"/>
      <c r="I126" s="163">
        <v>20.100000000000001</v>
      </c>
      <c r="J126" s="163"/>
      <c r="K126" s="163">
        <v>18.3</v>
      </c>
      <c r="L126" s="163"/>
      <c r="M126" s="163">
        <v>20.399999999999999</v>
      </c>
      <c r="N126" s="163"/>
      <c r="O126" s="163"/>
      <c r="P126" s="163">
        <v>15.4</v>
      </c>
      <c r="Q126" s="163"/>
      <c r="R126" s="163"/>
      <c r="S126" s="163"/>
      <c r="T126" s="163">
        <v>9.1</v>
      </c>
      <c r="U126" s="163"/>
      <c r="V126" s="163"/>
      <c r="W126" s="47">
        <v>3.2</v>
      </c>
      <c r="X126" s="48" t="s">
        <v>0</v>
      </c>
    </row>
    <row r="127" spans="1:24" ht="11.25" customHeight="1" x14ac:dyDescent="0.2">
      <c r="A127" s="142" t="s">
        <v>0</v>
      </c>
      <c r="B127" s="142"/>
      <c r="C127" s="142" t="s">
        <v>30</v>
      </c>
      <c r="D127" s="142"/>
      <c r="E127" s="141">
        <v>3.4</v>
      </c>
      <c r="F127" s="141"/>
      <c r="G127" s="141"/>
      <c r="H127" s="141"/>
      <c r="I127" s="141">
        <v>8.1999999999999993</v>
      </c>
      <c r="J127" s="141"/>
      <c r="K127" s="141">
        <v>6.6</v>
      </c>
      <c r="L127" s="141"/>
      <c r="M127" s="141">
        <v>10</v>
      </c>
      <c r="N127" s="141"/>
      <c r="O127" s="141"/>
      <c r="P127" s="141">
        <v>7.5</v>
      </c>
      <c r="Q127" s="141"/>
      <c r="R127" s="141"/>
      <c r="S127" s="141"/>
      <c r="T127" s="141">
        <v>6.7</v>
      </c>
      <c r="U127" s="141"/>
      <c r="V127" s="141"/>
      <c r="W127" s="49">
        <v>2.7</v>
      </c>
      <c r="X127" s="38" t="s">
        <v>0</v>
      </c>
    </row>
    <row r="128" spans="1:24" ht="11.25" customHeight="1" x14ac:dyDescent="0.2">
      <c r="A128" s="143" t="s">
        <v>0</v>
      </c>
      <c r="B128" s="143"/>
      <c r="C128" s="143" t="s">
        <v>31</v>
      </c>
      <c r="D128" s="143"/>
      <c r="E128" s="163">
        <v>0</v>
      </c>
      <c r="F128" s="163"/>
      <c r="G128" s="163"/>
      <c r="H128" s="163"/>
      <c r="I128" s="163">
        <v>1.9</v>
      </c>
      <c r="J128" s="163"/>
      <c r="K128" s="163">
        <v>2.7</v>
      </c>
      <c r="L128" s="163"/>
      <c r="M128" s="163">
        <v>1.5</v>
      </c>
      <c r="N128" s="163"/>
      <c r="O128" s="163"/>
      <c r="P128" s="163">
        <v>2.5</v>
      </c>
      <c r="Q128" s="163"/>
      <c r="R128" s="163"/>
      <c r="S128" s="163"/>
      <c r="T128" s="163">
        <v>0.4</v>
      </c>
      <c r="U128" s="163"/>
      <c r="V128" s="163"/>
      <c r="W128" s="47">
        <v>0.4</v>
      </c>
      <c r="X128" s="48" t="s">
        <v>0</v>
      </c>
    </row>
    <row r="129" spans="1:24" ht="11.25" customHeight="1" x14ac:dyDescent="0.2">
      <c r="A129" s="142" t="s">
        <v>0</v>
      </c>
      <c r="B129" s="142"/>
      <c r="C129" s="142" t="s">
        <v>32</v>
      </c>
      <c r="D129" s="142"/>
      <c r="E129" s="141">
        <v>0</v>
      </c>
      <c r="F129" s="141"/>
      <c r="G129" s="141"/>
      <c r="H129" s="141"/>
      <c r="I129" s="141">
        <v>0.3</v>
      </c>
      <c r="J129" s="141"/>
      <c r="K129" s="141">
        <v>0.3</v>
      </c>
      <c r="L129" s="141"/>
      <c r="M129" s="141">
        <v>0.3</v>
      </c>
      <c r="N129" s="141"/>
      <c r="O129" s="141"/>
      <c r="P129" s="141">
        <v>0</v>
      </c>
      <c r="Q129" s="141"/>
      <c r="R129" s="141"/>
      <c r="S129" s="141"/>
      <c r="T129" s="141">
        <v>0</v>
      </c>
      <c r="U129" s="141"/>
      <c r="V129" s="141"/>
      <c r="W129" s="49">
        <v>0.2</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210</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211</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212</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9809</v>
      </c>
      <c r="L11" s="151"/>
      <c r="M11" s="151"/>
      <c r="N11" s="151">
        <v>9920</v>
      </c>
      <c r="O11" s="151"/>
      <c r="P11" s="151"/>
      <c r="Q11" s="151"/>
      <c r="R11" s="151">
        <v>112</v>
      </c>
      <c r="S11" s="151"/>
      <c r="T11" s="151"/>
      <c r="U11" s="151"/>
      <c r="V11" s="167">
        <v>0.23</v>
      </c>
      <c r="W11" s="167"/>
      <c r="X11" s="41" t="s">
        <v>0</v>
      </c>
    </row>
    <row r="12" spans="1:24" ht="11.25" customHeight="1" x14ac:dyDescent="0.2">
      <c r="A12" s="143" t="s">
        <v>0</v>
      </c>
      <c r="B12" s="143"/>
      <c r="C12" s="169" t="s">
        <v>14</v>
      </c>
      <c r="D12" s="169"/>
      <c r="E12" s="169"/>
      <c r="F12" s="143" t="s">
        <v>0</v>
      </c>
      <c r="G12" s="143"/>
      <c r="H12" s="150" t="s">
        <v>0</v>
      </c>
      <c r="I12" s="150"/>
      <c r="J12" s="150"/>
      <c r="K12" s="171">
        <v>4365</v>
      </c>
      <c r="L12" s="171"/>
      <c r="M12" s="171"/>
      <c r="N12" s="171">
        <v>4451</v>
      </c>
      <c r="O12" s="171"/>
      <c r="P12" s="171"/>
      <c r="Q12" s="171"/>
      <c r="R12" s="171">
        <v>86</v>
      </c>
      <c r="S12" s="171"/>
      <c r="T12" s="171"/>
      <c r="U12" s="171"/>
      <c r="V12" s="174">
        <v>0.39</v>
      </c>
      <c r="W12" s="174"/>
      <c r="X12" s="43" t="s">
        <v>0</v>
      </c>
    </row>
    <row r="13" spans="1:24" ht="11.25" customHeight="1" x14ac:dyDescent="0.2">
      <c r="A13" s="142" t="s">
        <v>0</v>
      </c>
      <c r="B13" s="142"/>
      <c r="C13" s="164" t="s">
        <v>15</v>
      </c>
      <c r="D13" s="164"/>
      <c r="E13" s="164"/>
      <c r="F13" s="142" t="s">
        <v>0</v>
      </c>
      <c r="G13" s="142"/>
      <c r="H13" s="144" t="s">
        <v>0</v>
      </c>
      <c r="I13" s="144"/>
      <c r="J13" s="144"/>
      <c r="K13" s="172">
        <v>47.6</v>
      </c>
      <c r="L13" s="172"/>
      <c r="M13" s="172"/>
      <c r="N13" s="172">
        <v>49</v>
      </c>
      <c r="O13" s="172"/>
      <c r="P13" s="172"/>
      <c r="Q13" s="172"/>
      <c r="R13" s="172">
        <v>1.4</v>
      </c>
      <c r="S13" s="172"/>
      <c r="T13" s="172"/>
      <c r="U13" s="172"/>
      <c r="V13" s="167">
        <v>0.57999999999999996</v>
      </c>
      <c r="W13" s="167"/>
      <c r="X13" s="41" t="s">
        <v>0</v>
      </c>
    </row>
    <row r="14" spans="1:24" ht="11.25" customHeight="1" x14ac:dyDescent="0.2">
      <c r="A14" s="143" t="s">
        <v>0</v>
      </c>
      <c r="B14" s="143"/>
      <c r="C14" s="169" t="s">
        <v>16</v>
      </c>
      <c r="D14" s="169"/>
      <c r="E14" s="169"/>
      <c r="F14" s="143" t="s">
        <v>0</v>
      </c>
      <c r="G14" s="143"/>
      <c r="H14" s="150" t="s">
        <v>0</v>
      </c>
      <c r="I14" s="150"/>
      <c r="J14" s="150"/>
      <c r="K14" s="166">
        <v>2.2400000000000002</v>
      </c>
      <c r="L14" s="166"/>
      <c r="M14" s="166"/>
      <c r="N14" s="166">
        <v>2.2200000000000002</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4365</v>
      </c>
      <c r="N18" s="151"/>
      <c r="O18" s="151"/>
      <c r="P18" s="144" t="s">
        <v>23</v>
      </c>
      <c r="Q18" s="144"/>
      <c r="R18" s="144"/>
      <c r="S18" s="144"/>
      <c r="T18" s="151">
        <v>4451</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627</v>
      </c>
      <c r="N19" s="171"/>
      <c r="O19" s="171"/>
      <c r="P19" s="163">
        <v>14.4</v>
      </c>
      <c r="Q19" s="163"/>
      <c r="R19" s="163"/>
      <c r="S19" s="163"/>
      <c r="T19" s="171">
        <v>632</v>
      </c>
      <c r="U19" s="171"/>
      <c r="V19" s="171"/>
      <c r="W19" s="47">
        <v>14.2</v>
      </c>
      <c r="X19" s="48" t="s">
        <v>0</v>
      </c>
    </row>
    <row r="20" spans="1:24" ht="10.5" customHeight="1" x14ac:dyDescent="0.2">
      <c r="A20" s="142" t="s">
        <v>0</v>
      </c>
      <c r="B20" s="142"/>
      <c r="C20" s="161" t="s">
        <v>25</v>
      </c>
      <c r="D20" s="161"/>
      <c r="E20" s="161"/>
      <c r="F20" s="161"/>
      <c r="G20" s="161"/>
      <c r="H20" s="161"/>
      <c r="I20" s="144" t="s">
        <v>0</v>
      </c>
      <c r="J20" s="144"/>
      <c r="K20" s="144" t="s">
        <v>0</v>
      </c>
      <c r="L20" s="144"/>
      <c r="M20" s="151">
        <v>679</v>
      </c>
      <c r="N20" s="151"/>
      <c r="O20" s="151"/>
      <c r="P20" s="141">
        <v>15.6</v>
      </c>
      <c r="Q20" s="141"/>
      <c r="R20" s="141"/>
      <c r="S20" s="141"/>
      <c r="T20" s="151">
        <v>699</v>
      </c>
      <c r="U20" s="151"/>
      <c r="V20" s="151"/>
      <c r="W20" s="49">
        <v>15.7</v>
      </c>
      <c r="X20" s="38" t="s">
        <v>0</v>
      </c>
    </row>
    <row r="21" spans="1:24" ht="10.5" customHeight="1" x14ac:dyDescent="0.2">
      <c r="A21" s="143" t="s">
        <v>0</v>
      </c>
      <c r="B21" s="143"/>
      <c r="C21" s="159" t="s">
        <v>26</v>
      </c>
      <c r="D21" s="159"/>
      <c r="E21" s="159"/>
      <c r="F21" s="159"/>
      <c r="G21" s="159"/>
      <c r="H21" s="159"/>
      <c r="I21" s="150" t="s">
        <v>0</v>
      </c>
      <c r="J21" s="150"/>
      <c r="K21" s="150" t="s">
        <v>0</v>
      </c>
      <c r="L21" s="150"/>
      <c r="M21" s="171">
        <v>602</v>
      </c>
      <c r="N21" s="171"/>
      <c r="O21" s="171"/>
      <c r="P21" s="163">
        <v>13.8</v>
      </c>
      <c r="Q21" s="163"/>
      <c r="R21" s="163"/>
      <c r="S21" s="163"/>
      <c r="T21" s="171">
        <v>490</v>
      </c>
      <c r="U21" s="171"/>
      <c r="V21" s="171"/>
      <c r="W21" s="47">
        <v>11</v>
      </c>
      <c r="X21" s="43" t="s">
        <v>0</v>
      </c>
    </row>
    <row r="22" spans="1:24" ht="11.25" customHeight="1" x14ac:dyDescent="0.2">
      <c r="A22" s="142" t="s">
        <v>0</v>
      </c>
      <c r="B22" s="142"/>
      <c r="C22" s="161" t="s">
        <v>27</v>
      </c>
      <c r="D22" s="161"/>
      <c r="E22" s="161"/>
      <c r="F22" s="161"/>
      <c r="G22" s="161"/>
      <c r="H22" s="161"/>
      <c r="I22" s="144" t="s">
        <v>0</v>
      </c>
      <c r="J22" s="144"/>
      <c r="K22" s="144" t="s">
        <v>0</v>
      </c>
      <c r="L22" s="144"/>
      <c r="M22" s="151">
        <v>780</v>
      </c>
      <c r="N22" s="151"/>
      <c r="O22" s="151"/>
      <c r="P22" s="141">
        <v>17.899999999999999</v>
      </c>
      <c r="Q22" s="141"/>
      <c r="R22" s="141"/>
      <c r="S22" s="141"/>
      <c r="T22" s="151">
        <v>512</v>
      </c>
      <c r="U22" s="151"/>
      <c r="V22" s="151"/>
      <c r="W22" s="49">
        <v>11.5</v>
      </c>
      <c r="X22" s="38" t="s">
        <v>0</v>
      </c>
    </row>
    <row r="23" spans="1:24" ht="11.25" customHeight="1" x14ac:dyDescent="0.2">
      <c r="A23" s="143" t="s">
        <v>0</v>
      </c>
      <c r="B23" s="143"/>
      <c r="C23" s="159" t="s">
        <v>28</v>
      </c>
      <c r="D23" s="159"/>
      <c r="E23" s="159"/>
      <c r="F23" s="159"/>
      <c r="G23" s="159"/>
      <c r="H23" s="159"/>
      <c r="I23" s="150" t="s">
        <v>0</v>
      </c>
      <c r="J23" s="150"/>
      <c r="K23" s="150" t="s">
        <v>0</v>
      </c>
      <c r="L23" s="150"/>
      <c r="M23" s="171">
        <v>773</v>
      </c>
      <c r="N23" s="171"/>
      <c r="O23" s="171"/>
      <c r="P23" s="163">
        <v>17.7</v>
      </c>
      <c r="Q23" s="163"/>
      <c r="R23" s="163"/>
      <c r="S23" s="163"/>
      <c r="T23" s="171">
        <v>916</v>
      </c>
      <c r="U23" s="171"/>
      <c r="V23" s="171"/>
      <c r="W23" s="47">
        <v>20.6</v>
      </c>
      <c r="X23" s="48" t="s">
        <v>0</v>
      </c>
    </row>
    <row r="24" spans="1:24" ht="11.25" customHeight="1" x14ac:dyDescent="0.2">
      <c r="A24" s="142" t="s">
        <v>0</v>
      </c>
      <c r="B24" s="142"/>
      <c r="C24" s="161" t="s">
        <v>29</v>
      </c>
      <c r="D24" s="161"/>
      <c r="E24" s="161"/>
      <c r="F24" s="161"/>
      <c r="G24" s="161"/>
      <c r="H24" s="161"/>
      <c r="I24" s="144" t="s">
        <v>0</v>
      </c>
      <c r="J24" s="144"/>
      <c r="K24" s="144" t="s">
        <v>0</v>
      </c>
      <c r="L24" s="144"/>
      <c r="M24" s="151">
        <v>488</v>
      </c>
      <c r="N24" s="151"/>
      <c r="O24" s="151"/>
      <c r="P24" s="141">
        <v>11.2</v>
      </c>
      <c r="Q24" s="141"/>
      <c r="R24" s="141"/>
      <c r="S24" s="141"/>
      <c r="T24" s="151">
        <v>723</v>
      </c>
      <c r="U24" s="151"/>
      <c r="V24" s="151"/>
      <c r="W24" s="49">
        <v>16.2</v>
      </c>
      <c r="X24" s="38" t="s">
        <v>0</v>
      </c>
    </row>
    <row r="25" spans="1:24" ht="11.25" customHeight="1" x14ac:dyDescent="0.2">
      <c r="A25" s="143" t="s">
        <v>0</v>
      </c>
      <c r="B25" s="143"/>
      <c r="C25" s="159" t="s">
        <v>30</v>
      </c>
      <c r="D25" s="159"/>
      <c r="E25" s="159"/>
      <c r="F25" s="159"/>
      <c r="G25" s="159"/>
      <c r="H25" s="159"/>
      <c r="I25" s="150" t="s">
        <v>0</v>
      </c>
      <c r="J25" s="150"/>
      <c r="K25" s="150" t="s">
        <v>0</v>
      </c>
      <c r="L25" s="150"/>
      <c r="M25" s="171">
        <v>255</v>
      </c>
      <c r="N25" s="171"/>
      <c r="O25" s="171"/>
      <c r="P25" s="163">
        <v>5.8</v>
      </c>
      <c r="Q25" s="163"/>
      <c r="R25" s="163"/>
      <c r="S25" s="163"/>
      <c r="T25" s="171">
        <v>276</v>
      </c>
      <c r="U25" s="171"/>
      <c r="V25" s="171"/>
      <c r="W25" s="47">
        <v>6.2</v>
      </c>
      <c r="X25" s="48" t="s">
        <v>0</v>
      </c>
    </row>
    <row r="26" spans="1:24" ht="11.25" customHeight="1" x14ac:dyDescent="0.2">
      <c r="A26" s="142" t="s">
        <v>0</v>
      </c>
      <c r="B26" s="142"/>
      <c r="C26" s="161" t="s">
        <v>31</v>
      </c>
      <c r="D26" s="161"/>
      <c r="E26" s="161"/>
      <c r="F26" s="161"/>
      <c r="G26" s="161"/>
      <c r="H26" s="161"/>
      <c r="I26" s="144" t="s">
        <v>0</v>
      </c>
      <c r="J26" s="144"/>
      <c r="K26" s="144" t="s">
        <v>0</v>
      </c>
      <c r="L26" s="144"/>
      <c r="M26" s="151">
        <v>96</v>
      </c>
      <c r="N26" s="151"/>
      <c r="O26" s="151"/>
      <c r="P26" s="141">
        <v>2.2000000000000002</v>
      </c>
      <c r="Q26" s="141"/>
      <c r="R26" s="141"/>
      <c r="S26" s="141"/>
      <c r="T26" s="151">
        <v>126</v>
      </c>
      <c r="U26" s="151"/>
      <c r="V26" s="151"/>
      <c r="W26" s="49">
        <v>2.8</v>
      </c>
      <c r="X26" s="38" t="s">
        <v>0</v>
      </c>
    </row>
    <row r="27" spans="1:24" ht="11.25" customHeight="1" x14ac:dyDescent="0.2">
      <c r="A27" s="143" t="s">
        <v>0</v>
      </c>
      <c r="B27" s="143"/>
      <c r="C27" s="159" t="s">
        <v>32</v>
      </c>
      <c r="D27" s="159"/>
      <c r="E27" s="159"/>
      <c r="F27" s="159"/>
      <c r="G27" s="159"/>
      <c r="H27" s="159"/>
      <c r="I27" s="150" t="s">
        <v>0</v>
      </c>
      <c r="J27" s="150"/>
      <c r="K27" s="150" t="s">
        <v>0</v>
      </c>
      <c r="L27" s="150"/>
      <c r="M27" s="171">
        <v>65</v>
      </c>
      <c r="N27" s="171"/>
      <c r="O27" s="171"/>
      <c r="P27" s="163">
        <v>1.5</v>
      </c>
      <c r="Q27" s="163"/>
      <c r="R27" s="163"/>
      <c r="S27" s="163"/>
      <c r="T27" s="171">
        <v>77</v>
      </c>
      <c r="U27" s="171"/>
      <c r="V27" s="171"/>
      <c r="W27" s="47">
        <v>1.7</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39095</v>
      </c>
      <c r="N29" s="157"/>
      <c r="O29" s="157"/>
      <c r="P29" s="150" t="s">
        <v>0</v>
      </c>
      <c r="Q29" s="150"/>
      <c r="R29" s="150"/>
      <c r="S29" s="150"/>
      <c r="T29" s="157">
        <v>46084</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51908</v>
      </c>
      <c r="N30" s="145"/>
      <c r="O30" s="145"/>
      <c r="P30" s="144" t="s">
        <v>0</v>
      </c>
      <c r="Q30" s="144"/>
      <c r="R30" s="144"/>
      <c r="S30" s="144"/>
      <c r="T30" s="145">
        <v>57673</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23101</v>
      </c>
      <c r="N31" s="157"/>
      <c r="O31" s="157"/>
      <c r="P31" s="150" t="s">
        <v>0</v>
      </c>
      <c r="Q31" s="150"/>
      <c r="R31" s="150"/>
      <c r="S31" s="150"/>
      <c r="T31" s="157">
        <v>25870</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210</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211</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212</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124</v>
      </c>
      <c r="F54" s="151"/>
      <c r="G54" s="151"/>
      <c r="H54" s="151"/>
      <c r="I54" s="151">
        <v>426</v>
      </c>
      <c r="J54" s="151"/>
      <c r="K54" s="151">
        <v>569</v>
      </c>
      <c r="L54" s="151"/>
      <c r="M54" s="151">
        <v>787</v>
      </c>
      <c r="N54" s="151"/>
      <c r="O54" s="151"/>
      <c r="P54" s="151">
        <v>1008</v>
      </c>
      <c r="Q54" s="151"/>
      <c r="R54" s="151"/>
      <c r="S54" s="151"/>
      <c r="T54" s="151">
        <v>833</v>
      </c>
      <c r="U54" s="151"/>
      <c r="V54" s="151"/>
      <c r="W54" s="52">
        <v>617</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19</v>
      </c>
      <c r="F56" s="151"/>
      <c r="G56" s="151"/>
      <c r="H56" s="151"/>
      <c r="I56" s="151">
        <v>48</v>
      </c>
      <c r="J56" s="151"/>
      <c r="K56" s="151">
        <v>49</v>
      </c>
      <c r="L56" s="151"/>
      <c r="M56" s="151">
        <v>77</v>
      </c>
      <c r="N56" s="151"/>
      <c r="O56" s="151"/>
      <c r="P56" s="151">
        <v>148</v>
      </c>
      <c r="Q56" s="151"/>
      <c r="R56" s="151"/>
      <c r="S56" s="151"/>
      <c r="T56" s="151">
        <v>137</v>
      </c>
      <c r="U56" s="151"/>
      <c r="V56" s="151"/>
      <c r="W56" s="52">
        <v>148</v>
      </c>
      <c r="X56" s="38" t="s">
        <v>0</v>
      </c>
    </row>
    <row r="57" spans="1:24" ht="10.5" customHeight="1" x14ac:dyDescent="0.2">
      <c r="A57" s="143" t="s">
        <v>0</v>
      </c>
      <c r="B57" s="143"/>
      <c r="C57" s="143" t="s">
        <v>25</v>
      </c>
      <c r="D57" s="143"/>
      <c r="E57" s="171">
        <v>13</v>
      </c>
      <c r="F57" s="171"/>
      <c r="G57" s="171"/>
      <c r="H57" s="171"/>
      <c r="I57" s="171">
        <v>48</v>
      </c>
      <c r="J57" s="171"/>
      <c r="K57" s="171">
        <v>72</v>
      </c>
      <c r="L57" s="171"/>
      <c r="M57" s="171">
        <v>70</v>
      </c>
      <c r="N57" s="171"/>
      <c r="O57" s="171"/>
      <c r="P57" s="171">
        <v>126</v>
      </c>
      <c r="Q57" s="171"/>
      <c r="R57" s="171"/>
      <c r="S57" s="171"/>
      <c r="T57" s="171">
        <v>156</v>
      </c>
      <c r="U57" s="171"/>
      <c r="V57" s="171"/>
      <c r="W57" s="54">
        <v>194</v>
      </c>
      <c r="X57" s="43" t="s">
        <v>0</v>
      </c>
    </row>
    <row r="58" spans="1:24" ht="11.25" customHeight="1" x14ac:dyDescent="0.2">
      <c r="A58" s="142" t="s">
        <v>0</v>
      </c>
      <c r="B58" s="142"/>
      <c r="C58" s="142" t="s">
        <v>26</v>
      </c>
      <c r="D58" s="142"/>
      <c r="E58" s="151">
        <v>27</v>
      </c>
      <c r="F58" s="151"/>
      <c r="G58" s="151"/>
      <c r="H58" s="151"/>
      <c r="I58" s="151">
        <v>62</v>
      </c>
      <c r="J58" s="151"/>
      <c r="K58" s="151">
        <v>73</v>
      </c>
      <c r="L58" s="151"/>
      <c r="M58" s="151">
        <v>80</v>
      </c>
      <c r="N58" s="151"/>
      <c r="O58" s="151"/>
      <c r="P58" s="151">
        <v>117</v>
      </c>
      <c r="Q58" s="151"/>
      <c r="R58" s="151"/>
      <c r="S58" s="151"/>
      <c r="T58" s="151">
        <v>135</v>
      </c>
      <c r="U58" s="151"/>
      <c r="V58" s="151"/>
      <c r="W58" s="52">
        <v>109</v>
      </c>
      <c r="X58" s="38" t="s">
        <v>0</v>
      </c>
    </row>
    <row r="59" spans="1:24" ht="11.25" customHeight="1" x14ac:dyDescent="0.2">
      <c r="A59" s="143" t="s">
        <v>0</v>
      </c>
      <c r="B59" s="143"/>
      <c r="C59" s="143" t="s">
        <v>27</v>
      </c>
      <c r="D59" s="143"/>
      <c r="E59" s="171">
        <v>28</v>
      </c>
      <c r="F59" s="171"/>
      <c r="G59" s="171"/>
      <c r="H59" s="171"/>
      <c r="I59" s="171">
        <v>95</v>
      </c>
      <c r="J59" s="171"/>
      <c r="K59" s="171">
        <v>128</v>
      </c>
      <c r="L59" s="171"/>
      <c r="M59" s="171">
        <v>148</v>
      </c>
      <c r="N59" s="171"/>
      <c r="O59" s="171"/>
      <c r="P59" s="171">
        <v>178</v>
      </c>
      <c r="Q59" s="171"/>
      <c r="R59" s="171"/>
      <c r="S59" s="171"/>
      <c r="T59" s="171">
        <v>133</v>
      </c>
      <c r="U59" s="171"/>
      <c r="V59" s="171"/>
      <c r="W59" s="54">
        <v>69</v>
      </c>
      <c r="X59" s="48" t="s">
        <v>0</v>
      </c>
    </row>
    <row r="60" spans="1:24" ht="11.25" customHeight="1" x14ac:dyDescent="0.2">
      <c r="A60" s="142" t="s">
        <v>0</v>
      </c>
      <c r="B60" s="142"/>
      <c r="C60" s="142" t="s">
        <v>28</v>
      </c>
      <c r="D60" s="142"/>
      <c r="E60" s="151">
        <v>29</v>
      </c>
      <c r="F60" s="151"/>
      <c r="G60" s="151"/>
      <c r="H60" s="151"/>
      <c r="I60" s="151">
        <v>92</v>
      </c>
      <c r="J60" s="151"/>
      <c r="K60" s="151">
        <v>119</v>
      </c>
      <c r="L60" s="151"/>
      <c r="M60" s="151">
        <v>162</v>
      </c>
      <c r="N60" s="151"/>
      <c r="O60" s="151"/>
      <c r="P60" s="151">
        <v>184</v>
      </c>
      <c r="Q60" s="151"/>
      <c r="R60" s="151"/>
      <c r="S60" s="151"/>
      <c r="T60" s="151">
        <v>137</v>
      </c>
      <c r="U60" s="151"/>
      <c r="V60" s="151"/>
      <c r="W60" s="52">
        <v>49</v>
      </c>
      <c r="X60" s="38" t="s">
        <v>0</v>
      </c>
    </row>
    <row r="61" spans="1:24" ht="11.25" customHeight="1" x14ac:dyDescent="0.2">
      <c r="A61" s="143" t="s">
        <v>0</v>
      </c>
      <c r="B61" s="143"/>
      <c r="C61" s="143" t="s">
        <v>29</v>
      </c>
      <c r="D61" s="143"/>
      <c r="E61" s="171">
        <v>6</v>
      </c>
      <c r="F61" s="171"/>
      <c r="G61" s="171"/>
      <c r="H61" s="171"/>
      <c r="I61" s="171">
        <v>54</v>
      </c>
      <c r="J61" s="171"/>
      <c r="K61" s="171">
        <v>72</v>
      </c>
      <c r="L61" s="171"/>
      <c r="M61" s="171">
        <v>129</v>
      </c>
      <c r="N61" s="171"/>
      <c r="O61" s="171"/>
      <c r="P61" s="171">
        <v>126</v>
      </c>
      <c r="Q61" s="171"/>
      <c r="R61" s="171"/>
      <c r="S61" s="171"/>
      <c r="T61" s="171">
        <v>71</v>
      </c>
      <c r="U61" s="171"/>
      <c r="V61" s="171"/>
      <c r="W61" s="54">
        <v>31</v>
      </c>
      <c r="X61" s="38" t="s">
        <v>0</v>
      </c>
    </row>
    <row r="62" spans="1:24" ht="11.25" customHeight="1" x14ac:dyDescent="0.2">
      <c r="A62" s="142" t="s">
        <v>0</v>
      </c>
      <c r="B62" s="142"/>
      <c r="C62" s="142" t="s">
        <v>30</v>
      </c>
      <c r="D62" s="142"/>
      <c r="E62" s="151">
        <v>1</v>
      </c>
      <c r="F62" s="151"/>
      <c r="G62" s="151"/>
      <c r="H62" s="151"/>
      <c r="I62" s="151">
        <v>20</v>
      </c>
      <c r="J62" s="151"/>
      <c r="K62" s="151">
        <v>31</v>
      </c>
      <c r="L62" s="151"/>
      <c r="M62" s="151">
        <v>65</v>
      </c>
      <c r="N62" s="151"/>
      <c r="O62" s="151"/>
      <c r="P62" s="151">
        <v>82</v>
      </c>
      <c r="Q62" s="151"/>
      <c r="R62" s="151"/>
      <c r="S62" s="151"/>
      <c r="T62" s="151">
        <v>43</v>
      </c>
      <c r="U62" s="151"/>
      <c r="V62" s="151"/>
      <c r="W62" s="52">
        <v>12</v>
      </c>
      <c r="X62" s="38" t="s">
        <v>0</v>
      </c>
    </row>
    <row r="63" spans="1:24" ht="11.25" customHeight="1" x14ac:dyDescent="0.2">
      <c r="A63" s="143" t="s">
        <v>0</v>
      </c>
      <c r="B63" s="143"/>
      <c r="C63" s="143" t="s">
        <v>31</v>
      </c>
      <c r="D63" s="143"/>
      <c r="E63" s="171">
        <v>0</v>
      </c>
      <c r="F63" s="171"/>
      <c r="G63" s="171"/>
      <c r="H63" s="171"/>
      <c r="I63" s="171">
        <v>2</v>
      </c>
      <c r="J63" s="171"/>
      <c r="K63" s="171">
        <v>17</v>
      </c>
      <c r="L63" s="171"/>
      <c r="M63" s="171">
        <v>33</v>
      </c>
      <c r="N63" s="171"/>
      <c r="O63" s="171"/>
      <c r="P63" s="171">
        <v>30</v>
      </c>
      <c r="Q63" s="171"/>
      <c r="R63" s="171"/>
      <c r="S63" s="171"/>
      <c r="T63" s="171">
        <v>11</v>
      </c>
      <c r="U63" s="171"/>
      <c r="V63" s="171"/>
      <c r="W63" s="54">
        <v>4</v>
      </c>
      <c r="X63" s="48" t="s">
        <v>0</v>
      </c>
    </row>
    <row r="64" spans="1:24" ht="11.25" customHeight="1" x14ac:dyDescent="0.2">
      <c r="A64" s="142" t="s">
        <v>0</v>
      </c>
      <c r="B64" s="142"/>
      <c r="C64" s="142" t="s">
        <v>32</v>
      </c>
      <c r="D64" s="142"/>
      <c r="E64" s="151">
        <v>0</v>
      </c>
      <c r="F64" s="151"/>
      <c r="G64" s="151"/>
      <c r="H64" s="151"/>
      <c r="I64" s="151">
        <v>4</v>
      </c>
      <c r="J64" s="151"/>
      <c r="K64" s="151">
        <v>9</v>
      </c>
      <c r="L64" s="151"/>
      <c r="M64" s="151">
        <v>23</v>
      </c>
      <c r="N64" s="151"/>
      <c r="O64" s="151"/>
      <c r="P64" s="151">
        <v>18</v>
      </c>
      <c r="Q64" s="151"/>
      <c r="R64" s="151"/>
      <c r="S64" s="151"/>
      <c r="T64" s="151">
        <v>10</v>
      </c>
      <c r="U64" s="151"/>
      <c r="V64" s="151"/>
      <c r="W64" s="52">
        <v>1</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35875</v>
      </c>
      <c r="F66" s="145"/>
      <c r="G66" s="145"/>
      <c r="H66" s="145"/>
      <c r="I66" s="145">
        <v>42120</v>
      </c>
      <c r="J66" s="145"/>
      <c r="K66" s="145">
        <v>44382</v>
      </c>
      <c r="L66" s="145"/>
      <c r="M66" s="145">
        <v>51900</v>
      </c>
      <c r="N66" s="145"/>
      <c r="O66" s="145"/>
      <c r="P66" s="145">
        <v>43311</v>
      </c>
      <c r="Q66" s="145"/>
      <c r="R66" s="145"/>
      <c r="S66" s="145"/>
      <c r="T66" s="145">
        <v>33872</v>
      </c>
      <c r="U66" s="145"/>
      <c r="V66" s="145"/>
      <c r="W66" s="53">
        <v>22396</v>
      </c>
      <c r="X66" s="41" t="s">
        <v>0</v>
      </c>
    </row>
    <row r="67" spans="1:24" ht="11.25" customHeight="1" x14ac:dyDescent="0.2">
      <c r="A67" s="143" t="s">
        <v>0</v>
      </c>
      <c r="B67" s="143"/>
      <c r="C67" s="143" t="s">
        <v>54</v>
      </c>
      <c r="D67" s="143"/>
      <c r="E67" s="157">
        <v>39294</v>
      </c>
      <c r="F67" s="157"/>
      <c r="G67" s="157"/>
      <c r="H67" s="157"/>
      <c r="I67" s="157">
        <v>51056</v>
      </c>
      <c r="J67" s="157"/>
      <c r="K67" s="145">
        <v>56640</v>
      </c>
      <c r="L67" s="145"/>
      <c r="M67" s="157">
        <v>66307</v>
      </c>
      <c r="N67" s="157"/>
      <c r="O67" s="157"/>
      <c r="P67" s="157">
        <v>56984</v>
      </c>
      <c r="Q67" s="157"/>
      <c r="R67" s="157"/>
      <c r="S67" s="157"/>
      <c r="T67" s="157">
        <v>46296</v>
      </c>
      <c r="U67" s="157"/>
      <c r="V67" s="157"/>
      <c r="W67" s="55">
        <v>31555</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15.3</v>
      </c>
      <c r="F72" s="141"/>
      <c r="G72" s="141"/>
      <c r="H72" s="141"/>
      <c r="I72" s="141">
        <v>11.3</v>
      </c>
      <c r="J72" s="141"/>
      <c r="K72" s="141">
        <v>8.6</v>
      </c>
      <c r="L72" s="141"/>
      <c r="M72" s="141">
        <v>9.8000000000000007</v>
      </c>
      <c r="N72" s="141"/>
      <c r="O72" s="141"/>
      <c r="P72" s="141">
        <v>14.7</v>
      </c>
      <c r="Q72" s="141"/>
      <c r="R72" s="141"/>
      <c r="S72" s="141"/>
      <c r="T72" s="141">
        <v>16.399999999999999</v>
      </c>
      <c r="U72" s="141"/>
      <c r="V72" s="141"/>
      <c r="W72" s="49">
        <v>24</v>
      </c>
      <c r="X72" s="38" t="s">
        <v>0</v>
      </c>
    </row>
    <row r="73" spans="1:24" ht="11.25" customHeight="1" x14ac:dyDescent="0.2">
      <c r="A73" s="143" t="s">
        <v>0</v>
      </c>
      <c r="B73" s="143"/>
      <c r="C73" s="143" t="s">
        <v>25</v>
      </c>
      <c r="D73" s="143"/>
      <c r="E73" s="163">
        <v>10.5</v>
      </c>
      <c r="F73" s="163"/>
      <c r="G73" s="163"/>
      <c r="H73" s="163"/>
      <c r="I73" s="163">
        <v>11.3</v>
      </c>
      <c r="J73" s="163"/>
      <c r="K73" s="163">
        <v>12.7</v>
      </c>
      <c r="L73" s="163"/>
      <c r="M73" s="163">
        <v>8.9</v>
      </c>
      <c r="N73" s="163"/>
      <c r="O73" s="163"/>
      <c r="P73" s="163">
        <v>12.5</v>
      </c>
      <c r="Q73" s="163"/>
      <c r="R73" s="163"/>
      <c r="S73" s="163"/>
      <c r="T73" s="163">
        <v>18.7</v>
      </c>
      <c r="U73" s="163"/>
      <c r="V73" s="163"/>
      <c r="W73" s="47">
        <v>31.4</v>
      </c>
      <c r="X73" s="48" t="s">
        <v>0</v>
      </c>
    </row>
    <row r="74" spans="1:24" ht="11.25" customHeight="1" x14ac:dyDescent="0.2">
      <c r="A74" s="142" t="s">
        <v>0</v>
      </c>
      <c r="B74" s="142"/>
      <c r="C74" s="142" t="s">
        <v>26</v>
      </c>
      <c r="D74" s="142"/>
      <c r="E74" s="141">
        <v>21.8</v>
      </c>
      <c r="F74" s="141"/>
      <c r="G74" s="141"/>
      <c r="H74" s="141"/>
      <c r="I74" s="141">
        <v>14.6</v>
      </c>
      <c r="J74" s="141"/>
      <c r="K74" s="141">
        <v>12.8</v>
      </c>
      <c r="L74" s="141"/>
      <c r="M74" s="141">
        <v>10.199999999999999</v>
      </c>
      <c r="N74" s="141"/>
      <c r="O74" s="141"/>
      <c r="P74" s="141">
        <v>11.6</v>
      </c>
      <c r="Q74" s="141"/>
      <c r="R74" s="141"/>
      <c r="S74" s="141"/>
      <c r="T74" s="141">
        <v>16.2</v>
      </c>
      <c r="U74" s="141"/>
      <c r="V74" s="141"/>
      <c r="W74" s="49">
        <v>17.7</v>
      </c>
      <c r="X74" s="38" t="s">
        <v>0</v>
      </c>
    </row>
    <row r="75" spans="1:24" ht="11.25" customHeight="1" x14ac:dyDescent="0.2">
      <c r="A75" s="143" t="s">
        <v>0</v>
      </c>
      <c r="B75" s="143"/>
      <c r="C75" s="143" t="s">
        <v>27</v>
      </c>
      <c r="D75" s="143"/>
      <c r="E75" s="163">
        <v>22.6</v>
      </c>
      <c r="F75" s="163"/>
      <c r="G75" s="163"/>
      <c r="H75" s="163"/>
      <c r="I75" s="163">
        <v>22.3</v>
      </c>
      <c r="J75" s="163"/>
      <c r="K75" s="163">
        <v>22.5</v>
      </c>
      <c r="L75" s="163"/>
      <c r="M75" s="163">
        <v>18.8</v>
      </c>
      <c r="N75" s="163"/>
      <c r="O75" s="163"/>
      <c r="P75" s="163">
        <v>17.7</v>
      </c>
      <c r="Q75" s="163"/>
      <c r="R75" s="163"/>
      <c r="S75" s="163"/>
      <c r="T75" s="163">
        <v>16</v>
      </c>
      <c r="U75" s="163"/>
      <c r="V75" s="163"/>
      <c r="W75" s="47">
        <v>11.2</v>
      </c>
      <c r="X75" s="48" t="s">
        <v>0</v>
      </c>
    </row>
    <row r="76" spans="1:24" ht="11.25" customHeight="1" x14ac:dyDescent="0.2">
      <c r="A76" s="142" t="s">
        <v>0</v>
      </c>
      <c r="B76" s="142"/>
      <c r="C76" s="142" t="s">
        <v>28</v>
      </c>
      <c r="D76" s="142"/>
      <c r="E76" s="141">
        <v>23.4</v>
      </c>
      <c r="F76" s="141"/>
      <c r="G76" s="141"/>
      <c r="H76" s="141"/>
      <c r="I76" s="141">
        <v>21.6</v>
      </c>
      <c r="J76" s="141"/>
      <c r="K76" s="141">
        <v>20.9</v>
      </c>
      <c r="L76" s="141"/>
      <c r="M76" s="141">
        <v>20.6</v>
      </c>
      <c r="N76" s="141"/>
      <c r="O76" s="141"/>
      <c r="P76" s="141">
        <v>18.3</v>
      </c>
      <c r="Q76" s="141"/>
      <c r="R76" s="141"/>
      <c r="S76" s="141"/>
      <c r="T76" s="141">
        <v>16.399999999999999</v>
      </c>
      <c r="U76" s="141"/>
      <c r="V76" s="141"/>
      <c r="W76" s="49">
        <v>7.9</v>
      </c>
      <c r="X76" s="38" t="s">
        <v>0</v>
      </c>
    </row>
    <row r="77" spans="1:24" ht="11.25" customHeight="1" x14ac:dyDescent="0.2">
      <c r="A77" s="143" t="s">
        <v>0</v>
      </c>
      <c r="B77" s="143"/>
      <c r="C77" s="143" t="s">
        <v>29</v>
      </c>
      <c r="D77" s="143"/>
      <c r="E77" s="163">
        <v>4.8</v>
      </c>
      <c r="F77" s="163"/>
      <c r="G77" s="163"/>
      <c r="H77" s="163"/>
      <c r="I77" s="163">
        <v>12.7</v>
      </c>
      <c r="J77" s="163"/>
      <c r="K77" s="163">
        <v>12.7</v>
      </c>
      <c r="L77" s="163"/>
      <c r="M77" s="163">
        <v>16.399999999999999</v>
      </c>
      <c r="N77" s="163"/>
      <c r="O77" s="163"/>
      <c r="P77" s="163">
        <v>12.5</v>
      </c>
      <c r="Q77" s="163"/>
      <c r="R77" s="163"/>
      <c r="S77" s="163"/>
      <c r="T77" s="163">
        <v>8.5</v>
      </c>
      <c r="U77" s="163"/>
      <c r="V77" s="163"/>
      <c r="W77" s="47">
        <v>5</v>
      </c>
      <c r="X77" s="48" t="s">
        <v>0</v>
      </c>
    </row>
    <row r="78" spans="1:24" ht="11.25" customHeight="1" x14ac:dyDescent="0.2">
      <c r="A78" s="142" t="s">
        <v>0</v>
      </c>
      <c r="B78" s="142"/>
      <c r="C78" s="142" t="s">
        <v>30</v>
      </c>
      <c r="D78" s="142"/>
      <c r="E78" s="141">
        <v>0.8</v>
      </c>
      <c r="F78" s="141"/>
      <c r="G78" s="141"/>
      <c r="H78" s="141"/>
      <c r="I78" s="141">
        <v>4.7</v>
      </c>
      <c r="J78" s="141"/>
      <c r="K78" s="141">
        <v>5.4</v>
      </c>
      <c r="L78" s="141"/>
      <c r="M78" s="141">
        <v>8.3000000000000007</v>
      </c>
      <c r="N78" s="141"/>
      <c r="O78" s="141"/>
      <c r="P78" s="141">
        <v>8.1</v>
      </c>
      <c r="Q78" s="141"/>
      <c r="R78" s="141"/>
      <c r="S78" s="141"/>
      <c r="T78" s="141">
        <v>5.2</v>
      </c>
      <c r="U78" s="141"/>
      <c r="V78" s="141"/>
      <c r="W78" s="49">
        <v>1.9</v>
      </c>
      <c r="X78" s="38" t="s">
        <v>0</v>
      </c>
    </row>
    <row r="79" spans="1:24" ht="11.25" customHeight="1" x14ac:dyDescent="0.2">
      <c r="A79" s="143" t="s">
        <v>0</v>
      </c>
      <c r="B79" s="143"/>
      <c r="C79" s="143" t="s">
        <v>31</v>
      </c>
      <c r="D79" s="143"/>
      <c r="E79" s="163">
        <v>0</v>
      </c>
      <c r="F79" s="163"/>
      <c r="G79" s="163"/>
      <c r="H79" s="163"/>
      <c r="I79" s="163">
        <v>0.5</v>
      </c>
      <c r="J79" s="163"/>
      <c r="K79" s="163">
        <v>3</v>
      </c>
      <c r="L79" s="163"/>
      <c r="M79" s="163">
        <v>4.2</v>
      </c>
      <c r="N79" s="163"/>
      <c r="O79" s="163"/>
      <c r="P79" s="163">
        <v>3</v>
      </c>
      <c r="Q79" s="163"/>
      <c r="R79" s="163"/>
      <c r="S79" s="163"/>
      <c r="T79" s="163">
        <v>1.3</v>
      </c>
      <c r="U79" s="163"/>
      <c r="V79" s="163"/>
      <c r="W79" s="47">
        <v>0.6</v>
      </c>
      <c r="X79" s="48" t="s">
        <v>0</v>
      </c>
    </row>
    <row r="80" spans="1:24" ht="11.25" customHeight="1" x14ac:dyDescent="0.2">
      <c r="A80" s="142" t="s">
        <v>0</v>
      </c>
      <c r="B80" s="142"/>
      <c r="C80" s="142" t="s">
        <v>32</v>
      </c>
      <c r="D80" s="142"/>
      <c r="E80" s="141">
        <v>0</v>
      </c>
      <c r="F80" s="141"/>
      <c r="G80" s="141"/>
      <c r="H80" s="141"/>
      <c r="I80" s="141">
        <v>0.9</v>
      </c>
      <c r="J80" s="141"/>
      <c r="K80" s="141">
        <v>1.6</v>
      </c>
      <c r="L80" s="141"/>
      <c r="M80" s="141">
        <v>2.9</v>
      </c>
      <c r="N80" s="141"/>
      <c r="O80" s="141"/>
      <c r="P80" s="141">
        <v>1.8</v>
      </c>
      <c r="Q80" s="141"/>
      <c r="R80" s="141"/>
      <c r="S80" s="141"/>
      <c r="T80" s="141">
        <v>1.2</v>
      </c>
      <c r="U80" s="141"/>
      <c r="V80" s="141"/>
      <c r="W80" s="49">
        <v>0.2</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210</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211</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212</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110</v>
      </c>
      <c r="F103" s="151"/>
      <c r="G103" s="151"/>
      <c r="H103" s="151"/>
      <c r="I103" s="151">
        <v>409</v>
      </c>
      <c r="J103" s="151"/>
      <c r="K103" s="151">
        <v>557</v>
      </c>
      <c r="L103" s="151"/>
      <c r="M103" s="151">
        <v>741</v>
      </c>
      <c r="N103" s="151"/>
      <c r="O103" s="151"/>
      <c r="P103" s="151">
        <v>1009</v>
      </c>
      <c r="Q103" s="151"/>
      <c r="R103" s="151"/>
      <c r="S103" s="151"/>
      <c r="T103" s="151">
        <v>980</v>
      </c>
      <c r="U103" s="151"/>
      <c r="V103" s="151"/>
      <c r="W103" s="52">
        <v>645</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17</v>
      </c>
      <c r="F105" s="151"/>
      <c r="G105" s="151"/>
      <c r="H105" s="151"/>
      <c r="I105" s="151">
        <v>45</v>
      </c>
      <c r="J105" s="151"/>
      <c r="K105" s="151">
        <v>45</v>
      </c>
      <c r="L105" s="151"/>
      <c r="M105" s="151">
        <v>67</v>
      </c>
      <c r="N105" s="151"/>
      <c r="O105" s="151"/>
      <c r="P105" s="151">
        <v>140</v>
      </c>
      <c r="Q105" s="151"/>
      <c r="R105" s="151"/>
      <c r="S105" s="151"/>
      <c r="T105" s="151">
        <v>160</v>
      </c>
      <c r="U105" s="151"/>
      <c r="V105" s="151"/>
      <c r="W105" s="52">
        <v>158</v>
      </c>
      <c r="X105" s="38" t="s">
        <v>0</v>
      </c>
    </row>
    <row r="106" spans="1:24" ht="10.5" customHeight="1" x14ac:dyDescent="0.2">
      <c r="A106" s="143" t="s">
        <v>0</v>
      </c>
      <c r="B106" s="143"/>
      <c r="C106" s="143" t="s">
        <v>25</v>
      </c>
      <c r="D106" s="143"/>
      <c r="E106" s="171">
        <v>13</v>
      </c>
      <c r="F106" s="171"/>
      <c r="G106" s="171"/>
      <c r="H106" s="171"/>
      <c r="I106" s="171">
        <v>44</v>
      </c>
      <c r="J106" s="171"/>
      <c r="K106" s="171">
        <v>62</v>
      </c>
      <c r="L106" s="171"/>
      <c r="M106" s="171">
        <v>63</v>
      </c>
      <c r="N106" s="171"/>
      <c r="O106" s="171"/>
      <c r="P106" s="171">
        <v>120</v>
      </c>
      <c r="Q106" s="171"/>
      <c r="R106" s="171"/>
      <c r="S106" s="171"/>
      <c r="T106" s="171">
        <v>190</v>
      </c>
      <c r="U106" s="171"/>
      <c r="V106" s="171"/>
      <c r="W106" s="54">
        <v>207</v>
      </c>
      <c r="X106" s="43" t="s">
        <v>0</v>
      </c>
    </row>
    <row r="107" spans="1:24" ht="11.25" customHeight="1" x14ac:dyDescent="0.2">
      <c r="A107" s="142" t="s">
        <v>0</v>
      </c>
      <c r="B107" s="142"/>
      <c r="C107" s="142" t="s">
        <v>26</v>
      </c>
      <c r="D107" s="142"/>
      <c r="E107" s="151">
        <v>21</v>
      </c>
      <c r="F107" s="151"/>
      <c r="G107" s="151"/>
      <c r="H107" s="151"/>
      <c r="I107" s="151">
        <v>44</v>
      </c>
      <c r="J107" s="151"/>
      <c r="K107" s="151">
        <v>58</v>
      </c>
      <c r="L107" s="151"/>
      <c r="M107" s="151">
        <v>54</v>
      </c>
      <c r="N107" s="151"/>
      <c r="O107" s="151"/>
      <c r="P107" s="151">
        <v>90</v>
      </c>
      <c r="Q107" s="151"/>
      <c r="R107" s="151"/>
      <c r="S107" s="151"/>
      <c r="T107" s="151">
        <v>125</v>
      </c>
      <c r="U107" s="151"/>
      <c r="V107" s="151"/>
      <c r="W107" s="52">
        <v>98</v>
      </c>
      <c r="X107" s="38" t="s">
        <v>0</v>
      </c>
    </row>
    <row r="108" spans="1:24" ht="11.25" customHeight="1" x14ac:dyDescent="0.2">
      <c r="A108" s="143" t="s">
        <v>0</v>
      </c>
      <c r="B108" s="143"/>
      <c r="C108" s="143" t="s">
        <v>27</v>
      </c>
      <c r="D108" s="143"/>
      <c r="E108" s="171">
        <v>20</v>
      </c>
      <c r="F108" s="171"/>
      <c r="G108" s="171"/>
      <c r="H108" s="171"/>
      <c r="I108" s="171">
        <v>55</v>
      </c>
      <c r="J108" s="171"/>
      <c r="K108" s="171">
        <v>79</v>
      </c>
      <c r="L108" s="171"/>
      <c r="M108" s="171">
        <v>82</v>
      </c>
      <c r="N108" s="171"/>
      <c r="O108" s="171"/>
      <c r="P108" s="171">
        <v>117</v>
      </c>
      <c r="Q108" s="171"/>
      <c r="R108" s="171"/>
      <c r="S108" s="171"/>
      <c r="T108" s="171">
        <v>107</v>
      </c>
      <c r="U108" s="171"/>
      <c r="V108" s="171"/>
      <c r="W108" s="54">
        <v>53</v>
      </c>
      <c r="X108" s="48" t="s">
        <v>0</v>
      </c>
    </row>
    <row r="109" spans="1:24" ht="11.25" customHeight="1" x14ac:dyDescent="0.2">
      <c r="A109" s="142" t="s">
        <v>0</v>
      </c>
      <c r="B109" s="142"/>
      <c r="C109" s="142" t="s">
        <v>28</v>
      </c>
      <c r="D109" s="142"/>
      <c r="E109" s="151">
        <v>31</v>
      </c>
      <c r="F109" s="151"/>
      <c r="G109" s="151"/>
      <c r="H109" s="151"/>
      <c r="I109" s="151">
        <v>106</v>
      </c>
      <c r="J109" s="151"/>
      <c r="K109" s="151">
        <v>138</v>
      </c>
      <c r="L109" s="151"/>
      <c r="M109" s="151">
        <v>173</v>
      </c>
      <c r="N109" s="151"/>
      <c r="O109" s="151"/>
      <c r="P109" s="151">
        <v>214</v>
      </c>
      <c r="Q109" s="151"/>
      <c r="R109" s="151"/>
      <c r="S109" s="151"/>
      <c r="T109" s="151">
        <v>195</v>
      </c>
      <c r="U109" s="151"/>
      <c r="V109" s="151"/>
      <c r="W109" s="52">
        <v>60</v>
      </c>
      <c r="X109" s="38" t="s">
        <v>0</v>
      </c>
    </row>
    <row r="110" spans="1:24" ht="11.25" customHeight="1" x14ac:dyDescent="0.2">
      <c r="A110" s="143" t="s">
        <v>0</v>
      </c>
      <c r="B110" s="143"/>
      <c r="C110" s="143" t="s">
        <v>29</v>
      </c>
      <c r="D110" s="143"/>
      <c r="E110" s="171">
        <v>7</v>
      </c>
      <c r="F110" s="171"/>
      <c r="G110" s="171"/>
      <c r="H110" s="171"/>
      <c r="I110" s="171">
        <v>79</v>
      </c>
      <c r="J110" s="171"/>
      <c r="K110" s="171">
        <v>108</v>
      </c>
      <c r="L110" s="171"/>
      <c r="M110" s="171">
        <v>178</v>
      </c>
      <c r="N110" s="171"/>
      <c r="O110" s="171"/>
      <c r="P110" s="171">
        <v>186</v>
      </c>
      <c r="Q110" s="171"/>
      <c r="R110" s="171"/>
      <c r="S110" s="171"/>
      <c r="T110" s="171">
        <v>118</v>
      </c>
      <c r="U110" s="171"/>
      <c r="V110" s="171"/>
      <c r="W110" s="54">
        <v>47</v>
      </c>
      <c r="X110" s="38" t="s">
        <v>0</v>
      </c>
    </row>
    <row r="111" spans="1:24" ht="11.25" customHeight="1" x14ac:dyDescent="0.2">
      <c r="A111" s="142" t="s">
        <v>0</v>
      </c>
      <c r="B111" s="142"/>
      <c r="C111" s="142" t="s">
        <v>30</v>
      </c>
      <c r="D111" s="142"/>
      <c r="E111" s="151">
        <v>1</v>
      </c>
      <c r="F111" s="151"/>
      <c r="G111" s="151"/>
      <c r="H111" s="151"/>
      <c r="I111" s="151">
        <v>23</v>
      </c>
      <c r="J111" s="151"/>
      <c r="K111" s="151">
        <v>34</v>
      </c>
      <c r="L111" s="151"/>
      <c r="M111" s="151">
        <v>62</v>
      </c>
      <c r="N111" s="151"/>
      <c r="O111" s="151"/>
      <c r="P111" s="151">
        <v>84</v>
      </c>
      <c r="Q111" s="151"/>
      <c r="R111" s="151"/>
      <c r="S111" s="151"/>
      <c r="T111" s="151">
        <v>56</v>
      </c>
      <c r="U111" s="151"/>
      <c r="V111" s="151"/>
      <c r="W111" s="52">
        <v>16</v>
      </c>
      <c r="X111" s="38" t="s">
        <v>0</v>
      </c>
    </row>
    <row r="112" spans="1:24" ht="11.25" customHeight="1" x14ac:dyDescent="0.2">
      <c r="A112" s="143" t="s">
        <v>0</v>
      </c>
      <c r="B112" s="143"/>
      <c r="C112" s="143" t="s">
        <v>31</v>
      </c>
      <c r="D112" s="143"/>
      <c r="E112" s="171">
        <v>0</v>
      </c>
      <c r="F112" s="171"/>
      <c r="G112" s="171"/>
      <c r="H112" s="171"/>
      <c r="I112" s="171">
        <v>8</v>
      </c>
      <c r="J112" s="171"/>
      <c r="K112" s="171">
        <v>22</v>
      </c>
      <c r="L112" s="171"/>
      <c r="M112" s="171">
        <v>37</v>
      </c>
      <c r="N112" s="171"/>
      <c r="O112" s="171"/>
      <c r="P112" s="171">
        <v>37</v>
      </c>
      <c r="Q112" s="171"/>
      <c r="R112" s="171"/>
      <c r="S112" s="171"/>
      <c r="T112" s="171">
        <v>17</v>
      </c>
      <c r="U112" s="171"/>
      <c r="V112" s="171"/>
      <c r="W112" s="54">
        <v>6</v>
      </c>
      <c r="X112" s="48" t="s">
        <v>0</v>
      </c>
    </row>
    <row r="113" spans="1:24" ht="11.25" customHeight="1" x14ac:dyDescent="0.2">
      <c r="A113" s="142" t="s">
        <v>0</v>
      </c>
      <c r="B113" s="142"/>
      <c r="C113" s="142" t="s">
        <v>32</v>
      </c>
      <c r="D113" s="142"/>
      <c r="E113" s="151">
        <v>0</v>
      </c>
      <c r="F113" s="151"/>
      <c r="G113" s="151"/>
      <c r="H113" s="151"/>
      <c r="I113" s="151">
        <v>6</v>
      </c>
      <c r="J113" s="151"/>
      <c r="K113" s="151">
        <v>11</v>
      </c>
      <c r="L113" s="151"/>
      <c r="M113" s="151">
        <v>25</v>
      </c>
      <c r="N113" s="151"/>
      <c r="O113" s="151"/>
      <c r="P113" s="151">
        <v>20</v>
      </c>
      <c r="Q113" s="151"/>
      <c r="R113" s="151"/>
      <c r="S113" s="151"/>
      <c r="T113" s="151">
        <v>13</v>
      </c>
      <c r="U113" s="151"/>
      <c r="V113" s="151"/>
      <c r="W113" s="52">
        <v>1</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37182</v>
      </c>
      <c r="F115" s="145"/>
      <c r="G115" s="145"/>
      <c r="H115" s="145"/>
      <c r="I115" s="145">
        <v>52551</v>
      </c>
      <c r="J115" s="145"/>
      <c r="K115" s="145">
        <v>54243</v>
      </c>
      <c r="L115" s="145"/>
      <c r="M115" s="145">
        <v>62456</v>
      </c>
      <c r="N115" s="145"/>
      <c r="O115" s="145"/>
      <c r="P115" s="145">
        <v>52936</v>
      </c>
      <c r="Q115" s="145"/>
      <c r="R115" s="145"/>
      <c r="S115" s="145"/>
      <c r="T115" s="145">
        <v>36674</v>
      </c>
      <c r="U115" s="145"/>
      <c r="V115" s="145"/>
      <c r="W115" s="53">
        <v>21976</v>
      </c>
      <c r="X115" s="41" t="s">
        <v>0</v>
      </c>
    </row>
    <row r="116" spans="1:24" ht="11.25" customHeight="1" x14ac:dyDescent="0.2">
      <c r="A116" s="143" t="s">
        <v>0</v>
      </c>
      <c r="B116" s="143"/>
      <c r="C116" s="143" t="s">
        <v>54</v>
      </c>
      <c r="D116" s="143"/>
      <c r="E116" s="157">
        <v>40991</v>
      </c>
      <c r="F116" s="157"/>
      <c r="G116" s="157"/>
      <c r="H116" s="157"/>
      <c r="I116" s="157">
        <v>60076</v>
      </c>
      <c r="J116" s="157"/>
      <c r="K116" s="157">
        <v>65345</v>
      </c>
      <c r="L116" s="157"/>
      <c r="M116" s="157">
        <v>74758</v>
      </c>
      <c r="N116" s="157"/>
      <c r="O116" s="157"/>
      <c r="P116" s="157">
        <v>63668</v>
      </c>
      <c r="Q116" s="157"/>
      <c r="R116" s="157"/>
      <c r="S116" s="157"/>
      <c r="T116" s="157">
        <v>50861</v>
      </c>
      <c r="U116" s="157"/>
      <c r="V116" s="157"/>
      <c r="W116" s="55">
        <v>33680</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15.5</v>
      </c>
      <c r="F121" s="141"/>
      <c r="G121" s="141"/>
      <c r="H121" s="141"/>
      <c r="I121" s="141">
        <v>11</v>
      </c>
      <c r="J121" s="141"/>
      <c r="K121" s="141">
        <v>8.1</v>
      </c>
      <c r="L121" s="141"/>
      <c r="M121" s="141">
        <v>9</v>
      </c>
      <c r="N121" s="141"/>
      <c r="O121" s="141"/>
      <c r="P121" s="141">
        <v>13.9</v>
      </c>
      <c r="Q121" s="141"/>
      <c r="R121" s="141"/>
      <c r="S121" s="141"/>
      <c r="T121" s="141">
        <v>16.3</v>
      </c>
      <c r="U121" s="141"/>
      <c r="V121" s="141"/>
      <c r="W121" s="49">
        <v>24.5</v>
      </c>
      <c r="X121" s="38" t="s">
        <v>0</v>
      </c>
    </row>
    <row r="122" spans="1:24" ht="11.25" customHeight="1" x14ac:dyDescent="0.2">
      <c r="A122" s="143" t="s">
        <v>0</v>
      </c>
      <c r="B122" s="143"/>
      <c r="C122" s="143" t="s">
        <v>25</v>
      </c>
      <c r="D122" s="143"/>
      <c r="E122" s="163">
        <v>11.8</v>
      </c>
      <c r="F122" s="163"/>
      <c r="G122" s="163"/>
      <c r="H122" s="163"/>
      <c r="I122" s="163">
        <v>10.8</v>
      </c>
      <c r="J122" s="163"/>
      <c r="K122" s="163">
        <v>11.1</v>
      </c>
      <c r="L122" s="163"/>
      <c r="M122" s="163">
        <v>8.5</v>
      </c>
      <c r="N122" s="163"/>
      <c r="O122" s="163"/>
      <c r="P122" s="163">
        <v>11.9</v>
      </c>
      <c r="Q122" s="163"/>
      <c r="R122" s="163"/>
      <c r="S122" s="163"/>
      <c r="T122" s="163">
        <v>19.399999999999999</v>
      </c>
      <c r="U122" s="163"/>
      <c r="V122" s="163"/>
      <c r="W122" s="47">
        <v>32.1</v>
      </c>
      <c r="X122" s="48" t="s">
        <v>0</v>
      </c>
    </row>
    <row r="123" spans="1:24" ht="11.25" customHeight="1" x14ac:dyDescent="0.2">
      <c r="A123" s="142" t="s">
        <v>0</v>
      </c>
      <c r="B123" s="142"/>
      <c r="C123" s="142" t="s">
        <v>26</v>
      </c>
      <c r="D123" s="142"/>
      <c r="E123" s="141">
        <v>19.100000000000001</v>
      </c>
      <c r="F123" s="141"/>
      <c r="G123" s="141"/>
      <c r="H123" s="141"/>
      <c r="I123" s="141">
        <v>10.8</v>
      </c>
      <c r="J123" s="141"/>
      <c r="K123" s="141">
        <v>10.4</v>
      </c>
      <c r="L123" s="141"/>
      <c r="M123" s="141">
        <v>7.3</v>
      </c>
      <c r="N123" s="141"/>
      <c r="O123" s="141"/>
      <c r="P123" s="141">
        <v>8.9</v>
      </c>
      <c r="Q123" s="141"/>
      <c r="R123" s="141"/>
      <c r="S123" s="141"/>
      <c r="T123" s="141">
        <v>12.8</v>
      </c>
      <c r="U123" s="141"/>
      <c r="V123" s="141"/>
      <c r="W123" s="49">
        <v>15.2</v>
      </c>
      <c r="X123" s="38" t="s">
        <v>0</v>
      </c>
    </row>
    <row r="124" spans="1:24" ht="11.25" customHeight="1" x14ac:dyDescent="0.2">
      <c r="A124" s="143" t="s">
        <v>0</v>
      </c>
      <c r="B124" s="143"/>
      <c r="C124" s="143" t="s">
        <v>27</v>
      </c>
      <c r="D124" s="143"/>
      <c r="E124" s="163">
        <v>18.2</v>
      </c>
      <c r="F124" s="163"/>
      <c r="G124" s="163"/>
      <c r="H124" s="163"/>
      <c r="I124" s="163">
        <v>13.4</v>
      </c>
      <c r="J124" s="163"/>
      <c r="K124" s="163">
        <v>14.2</v>
      </c>
      <c r="L124" s="163"/>
      <c r="M124" s="163">
        <v>11.1</v>
      </c>
      <c r="N124" s="163"/>
      <c r="O124" s="163"/>
      <c r="P124" s="163">
        <v>11.6</v>
      </c>
      <c r="Q124" s="163"/>
      <c r="R124" s="163"/>
      <c r="S124" s="163"/>
      <c r="T124" s="163">
        <v>10.9</v>
      </c>
      <c r="U124" s="163"/>
      <c r="V124" s="163"/>
      <c r="W124" s="47">
        <v>8.1999999999999993</v>
      </c>
      <c r="X124" s="48" t="s">
        <v>0</v>
      </c>
    </row>
    <row r="125" spans="1:24" ht="11.25" customHeight="1" x14ac:dyDescent="0.2">
      <c r="A125" s="142" t="s">
        <v>0</v>
      </c>
      <c r="B125" s="142"/>
      <c r="C125" s="142" t="s">
        <v>28</v>
      </c>
      <c r="D125" s="142"/>
      <c r="E125" s="141">
        <v>28.2</v>
      </c>
      <c r="F125" s="141"/>
      <c r="G125" s="141"/>
      <c r="H125" s="141"/>
      <c r="I125" s="141">
        <v>25.9</v>
      </c>
      <c r="J125" s="141"/>
      <c r="K125" s="141">
        <v>24.8</v>
      </c>
      <c r="L125" s="141"/>
      <c r="M125" s="141">
        <v>23.3</v>
      </c>
      <c r="N125" s="141"/>
      <c r="O125" s="141"/>
      <c r="P125" s="141">
        <v>21.2</v>
      </c>
      <c r="Q125" s="141"/>
      <c r="R125" s="141"/>
      <c r="S125" s="141"/>
      <c r="T125" s="141">
        <v>19.899999999999999</v>
      </c>
      <c r="U125" s="141"/>
      <c r="V125" s="141"/>
      <c r="W125" s="49">
        <v>9.3000000000000007</v>
      </c>
      <c r="X125" s="38" t="s">
        <v>0</v>
      </c>
    </row>
    <row r="126" spans="1:24" ht="11.25" customHeight="1" x14ac:dyDescent="0.2">
      <c r="A126" s="143" t="s">
        <v>0</v>
      </c>
      <c r="B126" s="143"/>
      <c r="C126" s="143" t="s">
        <v>29</v>
      </c>
      <c r="D126" s="143"/>
      <c r="E126" s="163">
        <v>6.4</v>
      </c>
      <c r="F126" s="163"/>
      <c r="G126" s="163"/>
      <c r="H126" s="163"/>
      <c r="I126" s="163">
        <v>19.3</v>
      </c>
      <c r="J126" s="163"/>
      <c r="K126" s="163">
        <v>19.399999999999999</v>
      </c>
      <c r="L126" s="163"/>
      <c r="M126" s="163">
        <v>24</v>
      </c>
      <c r="N126" s="163"/>
      <c r="O126" s="163"/>
      <c r="P126" s="163">
        <v>18.399999999999999</v>
      </c>
      <c r="Q126" s="163"/>
      <c r="R126" s="163"/>
      <c r="S126" s="163"/>
      <c r="T126" s="163">
        <v>12</v>
      </c>
      <c r="U126" s="163"/>
      <c r="V126" s="163"/>
      <c r="W126" s="47">
        <v>7.3</v>
      </c>
      <c r="X126" s="48" t="s">
        <v>0</v>
      </c>
    </row>
    <row r="127" spans="1:24" ht="11.25" customHeight="1" x14ac:dyDescent="0.2">
      <c r="A127" s="142" t="s">
        <v>0</v>
      </c>
      <c r="B127" s="142"/>
      <c r="C127" s="142" t="s">
        <v>30</v>
      </c>
      <c r="D127" s="142"/>
      <c r="E127" s="141">
        <v>0.9</v>
      </c>
      <c r="F127" s="141"/>
      <c r="G127" s="141"/>
      <c r="H127" s="141"/>
      <c r="I127" s="141">
        <v>5.6</v>
      </c>
      <c r="J127" s="141"/>
      <c r="K127" s="141">
        <v>6.1</v>
      </c>
      <c r="L127" s="141"/>
      <c r="M127" s="141">
        <v>8.4</v>
      </c>
      <c r="N127" s="141"/>
      <c r="O127" s="141"/>
      <c r="P127" s="141">
        <v>8.3000000000000007</v>
      </c>
      <c r="Q127" s="141"/>
      <c r="R127" s="141"/>
      <c r="S127" s="141"/>
      <c r="T127" s="141">
        <v>5.7</v>
      </c>
      <c r="U127" s="141"/>
      <c r="V127" s="141"/>
      <c r="W127" s="49">
        <v>2.5</v>
      </c>
      <c r="X127" s="38" t="s">
        <v>0</v>
      </c>
    </row>
    <row r="128" spans="1:24" ht="11.25" customHeight="1" x14ac:dyDescent="0.2">
      <c r="A128" s="143" t="s">
        <v>0</v>
      </c>
      <c r="B128" s="143"/>
      <c r="C128" s="143" t="s">
        <v>31</v>
      </c>
      <c r="D128" s="143"/>
      <c r="E128" s="163">
        <v>0</v>
      </c>
      <c r="F128" s="163"/>
      <c r="G128" s="163"/>
      <c r="H128" s="163"/>
      <c r="I128" s="163">
        <v>2</v>
      </c>
      <c r="J128" s="163"/>
      <c r="K128" s="163">
        <v>3.9</v>
      </c>
      <c r="L128" s="163"/>
      <c r="M128" s="163">
        <v>5</v>
      </c>
      <c r="N128" s="163"/>
      <c r="O128" s="163"/>
      <c r="P128" s="163">
        <v>3.7</v>
      </c>
      <c r="Q128" s="163"/>
      <c r="R128" s="163"/>
      <c r="S128" s="163"/>
      <c r="T128" s="163">
        <v>1.7</v>
      </c>
      <c r="U128" s="163"/>
      <c r="V128" s="163"/>
      <c r="W128" s="47">
        <v>0.9</v>
      </c>
      <c r="X128" s="48" t="s">
        <v>0</v>
      </c>
    </row>
    <row r="129" spans="1:24" ht="11.25" customHeight="1" x14ac:dyDescent="0.2">
      <c r="A129" s="142" t="s">
        <v>0</v>
      </c>
      <c r="B129" s="142"/>
      <c r="C129" s="142" t="s">
        <v>32</v>
      </c>
      <c r="D129" s="142"/>
      <c r="E129" s="141">
        <v>0</v>
      </c>
      <c r="F129" s="141"/>
      <c r="G129" s="141"/>
      <c r="H129" s="141"/>
      <c r="I129" s="141">
        <v>1.5</v>
      </c>
      <c r="J129" s="141"/>
      <c r="K129" s="141">
        <v>2</v>
      </c>
      <c r="L129" s="141"/>
      <c r="M129" s="141">
        <v>3.4</v>
      </c>
      <c r="N129" s="141"/>
      <c r="O129" s="141"/>
      <c r="P129" s="141">
        <v>2</v>
      </c>
      <c r="Q129" s="141"/>
      <c r="R129" s="141"/>
      <c r="S129" s="141"/>
      <c r="T129" s="141">
        <v>1.3</v>
      </c>
      <c r="U129" s="141"/>
      <c r="V129" s="141"/>
      <c r="W129" s="49">
        <v>0.2</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213</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67</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68</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8464</v>
      </c>
      <c r="L11" s="151"/>
      <c r="M11" s="151"/>
      <c r="N11" s="151">
        <v>8510</v>
      </c>
      <c r="O11" s="151"/>
      <c r="P11" s="151"/>
      <c r="Q11" s="151"/>
      <c r="R11" s="151">
        <v>46</v>
      </c>
      <c r="S11" s="151"/>
      <c r="T11" s="151"/>
      <c r="U11" s="151"/>
      <c r="V11" s="167">
        <v>0.11</v>
      </c>
      <c r="W11" s="167"/>
      <c r="X11" s="41" t="s">
        <v>0</v>
      </c>
    </row>
    <row r="12" spans="1:24" ht="11.25" customHeight="1" x14ac:dyDescent="0.2">
      <c r="A12" s="143" t="s">
        <v>0</v>
      </c>
      <c r="B12" s="143"/>
      <c r="C12" s="169" t="s">
        <v>14</v>
      </c>
      <c r="D12" s="169"/>
      <c r="E12" s="169"/>
      <c r="F12" s="143" t="s">
        <v>0</v>
      </c>
      <c r="G12" s="143"/>
      <c r="H12" s="150" t="s">
        <v>0</v>
      </c>
      <c r="I12" s="150"/>
      <c r="J12" s="150"/>
      <c r="K12" s="171">
        <v>3578</v>
      </c>
      <c r="L12" s="171"/>
      <c r="M12" s="171"/>
      <c r="N12" s="171">
        <v>3630</v>
      </c>
      <c r="O12" s="171"/>
      <c r="P12" s="171"/>
      <c r="Q12" s="171"/>
      <c r="R12" s="171">
        <v>52</v>
      </c>
      <c r="S12" s="171"/>
      <c r="T12" s="171"/>
      <c r="U12" s="171"/>
      <c r="V12" s="174">
        <v>0.28999999999999998</v>
      </c>
      <c r="W12" s="174"/>
      <c r="X12" s="43" t="s">
        <v>0</v>
      </c>
    </row>
    <row r="13" spans="1:24" ht="11.25" customHeight="1" x14ac:dyDescent="0.2">
      <c r="A13" s="142" t="s">
        <v>0</v>
      </c>
      <c r="B13" s="142"/>
      <c r="C13" s="164" t="s">
        <v>15</v>
      </c>
      <c r="D13" s="164"/>
      <c r="E13" s="164"/>
      <c r="F13" s="142" t="s">
        <v>0</v>
      </c>
      <c r="G13" s="142"/>
      <c r="H13" s="144" t="s">
        <v>0</v>
      </c>
      <c r="I13" s="144"/>
      <c r="J13" s="144"/>
      <c r="K13" s="172">
        <v>44.9</v>
      </c>
      <c r="L13" s="172"/>
      <c r="M13" s="172"/>
      <c r="N13" s="172">
        <v>46.3</v>
      </c>
      <c r="O13" s="172"/>
      <c r="P13" s="172"/>
      <c r="Q13" s="172"/>
      <c r="R13" s="172">
        <v>1.4</v>
      </c>
      <c r="S13" s="172"/>
      <c r="T13" s="172"/>
      <c r="U13" s="172"/>
      <c r="V13" s="167">
        <v>0.62</v>
      </c>
      <c r="W13" s="167"/>
      <c r="X13" s="41" t="s">
        <v>0</v>
      </c>
    </row>
    <row r="14" spans="1:24" ht="11.25" customHeight="1" x14ac:dyDescent="0.2">
      <c r="A14" s="143" t="s">
        <v>0</v>
      </c>
      <c r="B14" s="143"/>
      <c r="C14" s="169" t="s">
        <v>16</v>
      </c>
      <c r="D14" s="169"/>
      <c r="E14" s="169"/>
      <c r="F14" s="143" t="s">
        <v>0</v>
      </c>
      <c r="G14" s="143"/>
      <c r="H14" s="150" t="s">
        <v>0</v>
      </c>
      <c r="I14" s="150"/>
      <c r="J14" s="150"/>
      <c r="K14" s="166">
        <v>2.2200000000000002</v>
      </c>
      <c r="L14" s="166"/>
      <c r="M14" s="166"/>
      <c r="N14" s="166">
        <v>2.2000000000000002</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3578</v>
      </c>
      <c r="N18" s="151"/>
      <c r="O18" s="151"/>
      <c r="P18" s="144" t="s">
        <v>23</v>
      </c>
      <c r="Q18" s="144"/>
      <c r="R18" s="144"/>
      <c r="S18" s="144"/>
      <c r="T18" s="151">
        <v>3630</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667</v>
      </c>
      <c r="N19" s="171"/>
      <c r="O19" s="171"/>
      <c r="P19" s="163">
        <v>18.600000000000001</v>
      </c>
      <c r="Q19" s="163"/>
      <c r="R19" s="163"/>
      <c r="S19" s="163"/>
      <c r="T19" s="171">
        <v>633</v>
      </c>
      <c r="U19" s="171"/>
      <c r="V19" s="171"/>
      <c r="W19" s="47">
        <v>17.399999999999999</v>
      </c>
      <c r="X19" s="48" t="s">
        <v>0</v>
      </c>
    </row>
    <row r="20" spans="1:24" ht="10.5" customHeight="1" x14ac:dyDescent="0.2">
      <c r="A20" s="142" t="s">
        <v>0</v>
      </c>
      <c r="B20" s="142"/>
      <c r="C20" s="161" t="s">
        <v>25</v>
      </c>
      <c r="D20" s="161"/>
      <c r="E20" s="161"/>
      <c r="F20" s="161"/>
      <c r="G20" s="161"/>
      <c r="H20" s="161"/>
      <c r="I20" s="144" t="s">
        <v>0</v>
      </c>
      <c r="J20" s="144"/>
      <c r="K20" s="144" t="s">
        <v>0</v>
      </c>
      <c r="L20" s="144"/>
      <c r="M20" s="151">
        <v>581</v>
      </c>
      <c r="N20" s="151"/>
      <c r="O20" s="151"/>
      <c r="P20" s="141">
        <v>16.2</v>
      </c>
      <c r="Q20" s="141"/>
      <c r="R20" s="141"/>
      <c r="S20" s="141"/>
      <c r="T20" s="151">
        <v>604</v>
      </c>
      <c r="U20" s="151"/>
      <c r="V20" s="151"/>
      <c r="W20" s="49">
        <v>16.600000000000001</v>
      </c>
      <c r="X20" s="38" t="s">
        <v>0</v>
      </c>
    </row>
    <row r="21" spans="1:24" ht="10.5" customHeight="1" x14ac:dyDescent="0.2">
      <c r="A21" s="143" t="s">
        <v>0</v>
      </c>
      <c r="B21" s="143"/>
      <c r="C21" s="159" t="s">
        <v>26</v>
      </c>
      <c r="D21" s="159"/>
      <c r="E21" s="159"/>
      <c r="F21" s="159"/>
      <c r="G21" s="159"/>
      <c r="H21" s="159"/>
      <c r="I21" s="150" t="s">
        <v>0</v>
      </c>
      <c r="J21" s="150"/>
      <c r="K21" s="150" t="s">
        <v>0</v>
      </c>
      <c r="L21" s="150"/>
      <c r="M21" s="171">
        <v>506</v>
      </c>
      <c r="N21" s="171"/>
      <c r="O21" s="171"/>
      <c r="P21" s="163">
        <v>14.1</v>
      </c>
      <c r="Q21" s="163"/>
      <c r="R21" s="163"/>
      <c r="S21" s="163"/>
      <c r="T21" s="171">
        <v>507</v>
      </c>
      <c r="U21" s="171"/>
      <c r="V21" s="171"/>
      <c r="W21" s="47">
        <v>14</v>
      </c>
      <c r="X21" s="43" t="s">
        <v>0</v>
      </c>
    </row>
    <row r="22" spans="1:24" ht="11.25" customHeight="1" x14ac:dyDescent="0.2">
      <c r="A22" s="142" t="s">
        <v>0</v>
      </c>
      <c r="B22" s="142"/>
      <c r="C22" s="161" t="s">
        <v>27</v>
      </c>
      <c r="D22" s="161"/>
      <c r="E22" s="161"/>
      <c r="F22" s="161"/>
      <c r="G22" s="161"/>
      <c r="H22" s="161"/>
      <c r="I22" s="144" t="s">
        <v>0</v>
      </c>
      <c r="J22" s="144"/>
      <c r="K22" s="144" t="s">
        <v>0</v>
      </c>
      <c r="L22" s="144"/>
      <c r="M22" s="151">
        <v>618</v>
      </c>
      <c r="N22" s="151"/>
      <c r="O22" s="151"/>
      <c r="P22" s="141">
        <v>17.3</v>
      </c>
      <c r="Q22" s="141"/>
      <c r="R22" s="141"/>
      <c r="S22" s="141"/>
      <c r="T22" s="151">
        <v>308</v>
      </c>
      <c r="U22" s="151"/>
      <c r="V22" s="151"/>
      <c r="W22" s="49">
        <v>8.5</v>
      </c>
      <c r="X22" s="38" t="s">
        <v>0</v>
      </c>
    </row>
    <row r="23" spans="1:24" ht="11.25" customHeight="1" x14ac:dyDescent="0.2">
      <c r="A23" s="143" t="s">
        <v>0</v>
      </c>
      <c r="B23" s="143"/>
      <c r="C23" s="159" t="s">
        <v>28</v>
      </c>
      <c r="D23" s="159"/>
      <c r="E23" s="159"/>
      <c r="F23" s="159"/>
      <c r="G23" s="159"/>
      <c r="H23" s="159"/>
      <c r="I23" s="150" t="s">
        <v>0</v>
      </c>
      <c r="J23" s="150"/>
      <c r="K23" s="150" t="s">
        <v>0</v>
      </c>
      <c r="L23" s="150"/>
      <c r="M23" s="171">
        <v>594</v>
      </c>
      <c r="N23" s="171"/>
      <c r="O23" s="171"/>
      <c r="P23" s="163">
        <v>16.600000000000001</v>
      </c>
      <c r="Q23" s="163"/>
      <c r="R23" s="163"/>
      <c r="S23" s="163"/>
      <c r="T23" s="171">
        <v>712</v>
      </c>
      <c r="U23" s="171"/>
      <c r="V23" s="171"/>
      <c r="W23" s="47">
        <v>19.600000000000001</v>
      </c>
      <c r="X23" s="48" t="s">
        <v>0</v>
      </c>
    </row>
    <row r="24" spans="1:24" ht="11.25" customHeight="1" x14ac:dyDescent="0.2">
      <c r="A24" s="142" t="s">
        <v>0</v>
      </c>
      <c r="B24" s="142"/>
      <c r="C24" s="161" t="s">
        <v>29</v>
      </c>
      <c r="D24" s="161"/>
      <c r="E24" s="161"/>
      <c r="F24" s="161"/>
      <c r="G24" s="161"/>
      <c r="H24" s="161"/>
      <c r="I24" s="144" t="s">
        <v>0</v>
      </c>
      <c r="J24" s="144"/>
      <c r="K24" s="144" t="s">
        <v>0</v>
      </c>
      <c r="L24" s="144"/>
      <c r="M24" s="151">
        <v>355</v>
      </c>
      <c r="N24" s="151"/>
      <c r="O24" s="151"/>
      <c r="P24" s="141">
        <v>9.9</v>
      </c>
      <c r="Q24" s="141"/>
      <c r="R24" s="141"/>
      <c r="S24" s="141"/>
      <c r="T24" s="151">
        <v>564</v>
      </c>
      <c r="U24" s="151"/>
      <c r="V24" s="151"/>
      <c r="W24" s="49">
        <v>15.5</v>
      </c>
      <c r="X24" s="38" t="s">
        <v>0</v>
      </c>
    </row>
    <row r="25" spans="1:24" ht="11.25" customHeight="1" x14ac:dyDescent="0.2">
      <c r="A25" s="143" t="s">
        <v>0</v>
      </c>
      <c r="B25" s="143"/>
      <c r="C25" s="159" t="s">
        <v>30</v>
      </c>
      <c r="D25" s="159"/>
      <c r="E25" s="159"/>
      <c r="F25" s="159"/>
      <c r="G25" s="159"/>
      <c r="H25" s="159"/>
      <c r="I25" s="150" t="s">
        <v>0</v>
      </c>
      <c r="J25" s="150"/>
      <c r="K25" s="150" t="s">
        <v>0</v>
      </c>
      <c r="L25" s="150"/>
      <c r="M25" s="171">
        <v>195</v>
      </c>
      <c r="N25" s="171"/>
      <c r="O25" s="171"/>
      <c r="P25" s="163">
        <v>5.4</v>
      </c>
      <c r="Q25" s="163"/>
      <c r="R25" s="163"/>
      <c r="S25" s="163"/>
      <c r="T25" s="171">
        <v>222</v>
      </c>
      <c r="U25" s="171"/>
      <c r="V25" s="171"/>
      <c r="W25" s="47">
        <v>6.1</v>
      </c>
      <c r="X25" s="48" t="s">
        <v>0</v>
      </c>
    </row>
    <row r="26" spans="1:24" ht="11.25" customHeight="1" x14ac:dyDescent="0.2">
      <c r="A26" s="142" t="s">
        <v>0</v>
      </c>
      <c r="B26" s="142"/>
      <c r="C26" s="161" t="s">
        <v>31</v>
      </c>
      <c r="D26" s="161"/>
      <c r="E26" s="161"/>
      <c r="F26" s="161"/>
      <c r="G26" s="161"/>
      <c r="H26" s="161"/>
      <c r="I26" s="144" t="s">
        <v>0</v>
      </c>
      <c r="J26" s="144"/>
      <c r="K26" s="144" t="s">
        <v>0</v>
      </c>
      <c r="L26" s="144"/>
      <c r="M26" s="151">
        <v>51</v>
      </c>
      <c r="N26" s="151"/>
      <c r="O26" s="151"/>
      <c r="P26" s="141">
        <v>1.4</v>
      </c>
      <c r="Q26" s="141"/>
      <c r="R26" s="141"/>
      <c r="S26" s="141"/>
      <c r="T26" s="151">
        <v>68</v>
      </c>
      <c r="U26" s="151"/>
      <c r="V26" s="151"/>
      <c r="W26" s="49">
        <v>1.9</v>
      </c>
      <c r="X26" s="38" t="s">
        <v>0</v>
      </c>
    </row>
    <row r="27" spans="1:24" ht="11.25" customHeight="1" x14ac:dyDescent="0.2">
      <c r="A27" s="143" t="s">
        <v>0</v>
      </c>
      <c r="B27" s="143"/>
      <c r="C27" s="159" t="s">
        <v>32</v>
      </c>
      <c r="D27" s="159"/>
      <c r="E27" s="159"/>
      <c r="F27" s="159"/>
      <c r="G27" s="159"/>
      <c r="H27" s="159"/>
      <c r="I27" s="150" t="s">
        <v>0</v>
      </c>
      <c r="J27" s="150"/>
      <c r="K27" s="150" t="s">
        <v>0</v>
      </c>
      <c r="L27" s="150"/>
      <c r="M27" s="171">
        <v>11</v>
      </c>
      <c r="N27" s="171"/>
      <c r="O27" s="171"/>
      <c r="P27" s="163">
        <v>0.3</v>
      </c>
      <c r="Q27" s="163"/>
      <c r="R27" s="163"/>
      <c r="S27" s="163"/>
      <c r="T27" s="171">
        <v>12</v>
      </c>
      <c r="U27" s="171"/>
      <c r="V27" s="171"/>
      <c r="W27" s="47">
        <v>0.3</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35590</v>
      </c>
      <c r="N29" s="157"/>
      <c r="O29" s="157"/>
      <c r="P29" s="150" t="s">
        <v>0</v>
      </c>
      <c r="Q29" s="150"/>
      <c r="R29" s="150"/>
      <c r="S29" s="150"/>
      <c r="T29" s="157">
        <v>37792</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45390</v>
      </c>
      <c r="N30" s="145"/>
      <c r="O30" s="145"/>
      <c r="P30" s="144" t="s">
        <v>0</v>
      </c>
      <c r="Q30" s="144"/>
      <c r="R30" s="144"/>
      <c r="S30" s="144"/>
      <c r="T30" s="145">
        <v>50259</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20015</v>
      </c>
      <c r="N31" s="157"/>
      <c r="O31" s="157"/>
      <c r="P31" s="150" t="s">
        <v>0</v>
      </c>
      <c r="Q31" s="150"/>
      <c r="R31" s="150"/>
      <c r="S31" s="150"/>
      <c r="T31" s="157">
        <v>22269</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213</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67</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68</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152</v>
      </c>
      <c r="F54" s="151"/>
      <c r="G54" s="151"/>
      <c r="H54" s="151"/>
      <c r="I54" s="151">
        <v>394</v>
      </c>
      <c r="J54" s="151"/>
      <c r="K54" s="151">
        <v>457</v>
      </c>
      <c r="L54" s="151"/>
      <c r="M54" s="151">
        <v>674</v>
      </c>
      <c r="N54" s="151"/>
      <c r="O54" s="151"/>
      <c r="P54" s="151">
        <v>792</v>
      </c>
      <c r="Q54" s="151"/>
      <c r="R54" s="151"/>
      <c r="S54" s="151"/>
      <c r="T54" s="151">
        <v>616</v>
      </c>
      <c r="U54" s="151"/>
      <c r="V54" s="151"/>
      <c r="W54" s="52">
        <v>494</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28</v>
      </c>
      <c r="F56" s="151"/>
      <c r="G56" s="151"/>
      <c r="H56" s="151"/>
      <c r="I56" s="151">
        <v>56</v>
      </c>
      <c r="J56" s="151"/>
      <c r="K56" s="151">
        <v>54</v>
      </c>
      <c r="L56" s="151"/>
      <c r="M56" s="151">
        <v>89</v>
      </c>
      <c r="N56" s="151"/>
      <c r="O56" s="151"/>
      <c r="P56" s="151">
        <v>150</v>
      </c>
      <c r="Q56" s="151"/>
      <c r="R56" s="151"/>
      <c r="S56" s="151"/>
      <c r="T56" s="151">
        <v>130</v>
      </c>
      <c r="U56" s="151"/>
      <c r="V56" s="151"/>
      <c r="W56" s="52">
        <v>159</v>
      </c>
      <c r="X56" s="38" t="s">
        <v>0</v>
      </c>
    </row>
    <row r="57" spans="1:24" ht="10.5" customHeight="1" x14ac:dyDescent="0.2">
      <c r="A57" s="143" t="s">
        <v>0</v>
      </c>
      <c r="B57" s="143"/>
      <c r="C57" s="143" t="s">
        <v>25</v>
      </c>
      <c r="D57" s="143"/>
      <c r="E57" s="171">
        <v>25</v>
      </c>
      <c r="F57" s="171"/>
      <c r="G57" s="171"/>
      <c r="H57" s="171"/>
      <c r="I57" s="171">
        <v>57</v>
      </c>
      <c r="J57" s="171"/>
      <c r="K57" s="171">
        <v>59</v>
      </c>
      <c r="L57" s="171"/>
      <c r="M57" s="171">
        <v>63</v>
      </c>
      <c r="N57" s="171"/>
      <c r="O57" s="171"/>
      <c r="P57" s="171">
        <v>103</v>
      </c>
      <c r="Q57" s="171"/>
      <c r="R57" s="171"/>
      <c r="S57" s="171"/>
      <c r="T57" s="171">
        <v>117</v>
      </c>
      <c r="U57" s="171"/>
      <c r="V57" s="171"/>
      <c r="W57" s="54">
        <v>156</v>
      </c>
      <c r="X57" s="43" t="s">
        <v>0</v>
      </c>
    </row>
    <row r="58" spans="1:24" ht="11.25" customHeight="1" x14ac:dyDescent="0.2">
      <c r="A58" s="142" t="s">
        <v>0</v>
      </c>
      <c r="B58" s="142"/>
      <c r="C58" s="142" t="s">
        <v>26</v>
      </c>
      <c r="D58" s="142"/>
      <c r="E58" s="151">
        <v>28</v>
      </c>
      <c r="F58" s="151"/>
      <c r="G58" s="151"/>
      <c r="H58" s="151"/>
      <c r="I58" s="151">
        <v>55</v>
      </c>
      <c r="J58" s="151"/>
      <c r="K58" s="151">
        <v>65</v>
      </c>
      <c r="L58" s="151"/>
      <c r="M58" s="151">
        <v>66</v>
      </c>
      <c r="N58" s="151"/>
      <c r="O58" s="151"/>
      <c r="P58" s="151">
        <v>95</v>
      </c>
      <c r="Q58" s="151"/>
      <c r="R58" s="151"/>
      <c r="S58" s="151"/>
      <c r="T58" s="151">
        <v>104</v>
      </c>
      <c r="U58" s="151"/>
      <c r="V58" s="151"/>
      <c r="W58" s="52">
        <v>93</v>
      </c>
      <c r="X58" s="38" t="s">
        <v>0</v>
      </c>
    </row>
    <row r="59" spans="1:24" ht="11.25" customHeight="1" x14ac:dyDescent="0.2">
      <c r="A59" s="143" t="s">
        <v>0</v>
      </c>
      <c r="B59" s="143"/>
      <c r="C59" s="143" t="s">
        <v>27</v>
      </c>
      <c r="D59" s="143"/>
      <c r="E59" s="171">
        <v>32</v>
      </c>
      <c r="F59" s="171"/>
      <c r="G59" s="171"/>
      <c r="H59" s="171"/>
      <c r="I59" s="171">
        <v>74</v>
      </c>
      <c r="J59" s="171"/>
      <c r="K59" s="171">
        <v>95</v>
      </c>
      <c r="L59" s="171"/>
      <c r="M59" s="171">
        <v>122</v>
      </c>
      <c r="N59" s="171"/>
      <c r="O59" s="171"/>
      <c r="P59" s="171">
        <v>142</v>
      </c>
      <c r="Q59" s="171"/>
      <c r="R59" s="171"/>
      <c r="S59" s="171"/>
      <c r="T59" s="171">
        <v>109</v>
      </c>
      <c r="U59" s="171"/>
      <c r="V59" s="171"/>
      <c r="W59" s="54">
        <v>45</v>
      </c>
      <c r="X59" s="48" t="s">
        <v>0</v>
      </c>
    </row>
    <row r="60" spans="1:24" ht="11.25" customHeight="1" x14ac:dyDescent="0.2">
      <c r="A60" s="142" t="s">
        <v>0</v>
      </c>
      <c r="B60" s="142"/>
      <c r="C60" s="142" t="s">
        <v>28</v>
      </c>
      <c r="D60" s="142"/>
      <c r="E60" s="151">
        <v>26</v>
      </c>
      <c r="F60" s="151"/>
      <c r="G60" s="151"/>
      <c r="H60" s="151"/>
      <c r="I60" s="151">
        <v>80</v>
      </c>
      <c r="J60" s="151"/>
      <c r="K60" s="151">
        <v>96</v>
      </c>
      <c r="L60" s="151"/>
      <c r="M60" s="151">
        <v>158</v>
      </c>
      <c r="N60" s="151"/>
      <c r="O60" s="151"/>
      <c r="P60" s="151">
        <v>127</v>
      </c>
      <c r="Q60" s="151"/>
      <c r="R60" s="151"/>
      <c r="S60" s="151"/>
      <c r="T60" s="151">
        <v>80</v>
      </c>
      <c r="U60" s="151"/>
      <c r="V60" s="151"/>
      <c r="W60" s="52">
        <v>27</v>
      </c>
      <c r="X60" s="38" t="s">
        <v>0</v>
      </c>
    </row>
    <row r="61" spans="1:24" ht="11.25" customHeight="1" x14ac:dyDescent="0.2">
      <c r="A61" s="143" t="s">
        <v>0</v>
      </c>
      <c r="B61" s="143"/>
      <c r="C61" s="143" t="s">
        <v>29</v>
      </c>
      <c r="D61" s="143"/>
      <c r="E61" s="171">
        <v>10</v>
      </c>
      <c r="F61" s="171"/>
      <c r="G61" s="171"/>
      <c r="H61" s="171"/>
      <c r="I61" s="171">
        <v>50</v>
      </c>
      <c r="J61" s="171"/>
      <c r="K61" s="171">
        <v>56</v>
      </c>
      <c r="L61" s="171"/>
      <c r="M61" s="171">
        <v>103</v>
      </c>
      <c r="N61" s="171"/>
      <c r="O61" s="171"/>
      <c r="P61" s="171">
        <v>92</v>
      </c>
      <c r="Q61" s="171"/>
      <c r="R61" s="171"/>
      <c r="S61" s="171"/>
      <c r="T61" s="171">
        <v>36</v>
      </c>
      <c r="U61" s="171"/>
      <c r="V61" s="171"/>
      <c r="W61" s="54">
        <v>8</v>
      </c>
      <c r="X61" s="38" t="s">
        <v>0</v>
      </c>
    </row>
    <row r="62" spans="1:24" ht="11.25" customHeight="1" x14ac:dyDescent="0.2">
      <c r="A62" s="142" t="s">
        <v>0</v>
      </c>
      <c r="B62" s="142"/>
      <c r="C62" s="142" t="s">
        <v>30</v>
      </c>
      <c r="D62" s="142"/>
      <c r="E62" s="151">
        <v>2</v>
      </c>
      <c r="F62" s="151"/>
      <c r="G62" s="151"/>
      <c r="H62" s="151"/>
      <c r="I62" s="151">
        <v>17</v>
      </c>
      <c r="J62" s="151"/>
      <c r="K62" s="151">
        <v>18</v>
      </c>
      <c r="L62" s="151"/>
      <c r="M62" s="151">
        <v>54</v>
      </c>
      <c r="N62" s="151"/>
      <c r="O62" s="151"/>
      <c r="P62" s="151">
        <v>64</v>
      </c>
      <c r="Q62" s="151"/>
      <c r="R62" s="151"/>
      <c r="S62" s="151"/>
      <c r="T62" s="151">
        <v>37</v>
      </c>
      <c r="U62" s="151"/>
      <c r="V62" s="151"/>
      <c r="W62" s="52">
        <v>3</v>
      </c>
      <c r="X62" s="38" t="s">
        <v>0</v>
      </c>
    </row>
    <row r="63" spans="1:24" ht="11.25" customHeight="1" x14ac:dyDescent="0.2">
      <c r="A63" s="143" t="s">
        <v>0</v>
      </c>
      <c r="B63" s="143"/>
      <c r="C63" s="143" t="s">
        <v>31</v>
      </c>
      <c r="D63" s="143"/>
      <c r="E63" s="171">
        <v>0</v>
      </c>
      <c r="F63" s="171"/>
      <c r="G63" s="171"/>
      <c r="H63" s="171"/>
      <c r="I63" s="171">
        <v>2</v>
      </c>
      <c r="J63" s="171"/>
      <c r="K63" s="171">
        <v>10</v>
      </c>
      <c r="L63" s="171"/>
      <c r="M63" s="171">
        <v>17</v>
      </c>
      <c r="N63" s="171"/>
      <c r="O63" s="171"/>
      <c r="P63" s="171">
        <v>18</v>
      </c>
      <c r="Q63" s="171"/>
      <c r="R63" s="171"/>
      <c r="S63" s="171"/>
      <c r="T63" s="171">
        <v>2</v>
      </c>
      <c r="U63" s="171"/>
      <c r="V63" s="171"/>
      <c r="W63" s="54">
        <v>2</v>
      </c>
      <c r="X63" s="48" t="s">
        <v>0</v>
      </c>
    </row>
    <row r="64" spans="1:24" ht="11.25" customHeight="1" x14ac:dyDescent="0.2">
      <c r="A64" s="142" t="s">
        <v>0</v>
      </c>
      <c r="B64" s="142"/>
      <c r="C64" s="142" t="s">
        <v>32</v>
      </c>
      <c r="D64" s="142"/>
      <c r="E64" s="151">
        <v>0</v>
      </c>
      <c r="F64" s="151"/>
      <c r="G64" s="151"/>
      <c r="H64" s="151"/>
      <c r="I64" s="151">
        <v>3</v>
      </c>
      <c r="J64" s="151"/>
      <c r="K64" s="151">
        <v>4</v>
      </c>
      <c r="L64" s="151"/>
      <c r="M64" s="151">
        <v>3</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32450</v>
      </c>
      <c r="F66" s="145"/>
      <c r="G66" s="145"/>
      <c r="H66" s="145"/>
      <c r="I66" s="145">
        <v>39600</v>
      </c>
      <c r="J66" s="145"/>
      <c r="K66" s="145">
        <v>41531</v>
      </c>
      <c r="L66" s="145"/>
      <c r="M66" s="145">
        <v>49575</v>
      </c>
      <c r="N66" s="145"/>
      <c r="O66" s="145"/>
      <c r="P66" s="145">
        <v>38862</v>
      </c>
      <c r="Q66" s="145"/>
      <c r="R66" s="145"/>
      <c r="S66" s="145"/>
      <c r="T66" s="145">
        <v>29989</v>
      </c>
      <c r="U66" s="145"/>
      <c r="V66" s="145"/>
      <c r="W66" s="53">
        <v>19194</v>
      </c>
      <c r="X66" s="41" t="s">
        <v>0</v>
      </c>
    </row>
    <row r="67" spans="1:24" ht="11.25" customHeight="1" x14ac:dyDescent="0.2">
      <c r="A67" s="143" t="s">
        <v>0</v>
      </c>
      <c r="B67" s="143"/>
      <c r="C67" s="143" t="s">
        <v>54</v>
      </c>
      <c r="D67" s="143"/>
      <c r="E67" s="157">
        <v>37308</v>
      </c>
      <c r="F67" s="157"/>
      <c r="G67" s="157"/>
      <c r="H67" s="157"/>
      <c r="I67" s="157">
        <v>48362</v>
      </c>
      <c r="J67" s="157"/>
      <c r="K67" s="145">
        <v>51465</v>
      </c>
      <c r="L67" s="145"/>
      <c r="M67" s="157">
        <v>56943</v>
      </c>
      <c r="N67" s="157"/>
      <c r="O67" s="157"/>
      <c r="P67" s="157">
        <v>49645</v>
      </c>
      <c r="Q67" s="157"/>
      <c r="R67" s="157"/>
      <c r="S67" s="157"/>
      <c r="T67" s="157">
        <v>39482</v>
      </c>
      <c r="U67" s="157"/>
      <c r="V67" s="157"/>
      <c r="W67" s="55">
        <v>24690</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18.399999999999999</v>
      </c>
      <c r="F72" s="141"/>
      <c r="G72" s="141"/>
      <c r="H72" s="141"/>
      <c r="I72" s="141">
        <v>14.2</v>
      </c>
      <c r="J72" s="141"/>
      <c r="K72" s="141">
        <v>11.8</v>
      </c>
      <c r="L72" s="141"/>
      <c r="M72" s="141">
        <v>13.2</v>
      </c>
      <c r="N72" s="141"/>
      <c r="O72" s="141"/>
      <c r="P72" s="141">
        <v>18.899999999999999</v>
      </c>
      <c r="Q72" s="141"/>
      <c r="R72" s="141"/>
      <c r="S72" s="141"/>
      <c r="T72" s="141">
        <v>21.1</v>
      </c>
      <c r="U72" s="141"/>
      <c r="V72" s="141"/>
      <c r="W72" s="49">
        <v>32.200000000000003</v>
      </c>
      <c r="X72" s="38" t="s">
        <v>0</v>
      </c>
    </row>
    <row r="73" spans="1:24" ht="11.25" customHeight="1" x14ac:dyDescent="0.2">
      <c r="A73" s="143" t="s">
        <v>0</v>
      </c>
      <c r="B73" s="143"/>
      <c r="C73" s="143" t="s">
        <v>25</v>
      </c>
      <c r="D73" s="143"/>
      <c r="E73" s="163">
        <v>16.399999999999999</v>
      </c>
      <c r="F73" s="163"/>
      <c r="G73" s="163"/>
      <c r="H73" s="163"/>
      <c r="I73" s="163">
        <v>14.5</v>
      </c>
      <c r="J73" s="163"/>
      <c r="K73" s="163">
        <v>12.9</v>
      </c>
      <c r="L73" s="163"/>
      <c r="M73" s="163">
        <v>9.3000000000000007</v>
      </c>
      <c r="N73" s="163"/>
      <c r="O73" s="163"/>
      <c r="P73" s="163">
        <v>13</v>
      </c>
      <c r="Q73" s="163"/>
      <c r="R73" s="163"/>
      <c r="S73" s="163"/>
      <c r="T73" s="163">
        <v>19</v>
      </c>
      <c r="U73" s="163"/>
      <c r="V73" s="163"/>
      <c r="W73" s="47">
        <v>31.6</v>
      </c>
      <c r="X73" s="48" t="s">
        <v>0</v>
      </c>
    </row>
    <row r="74" spans="1:24" ht="11.25" customHeight="1" x14ac:dyDescent="0.2">
      <c r="A74" s="142" t="s">
        <v>0</v>
      </c>
      <c r="B74" s="142"/>
      <c r="C74" s="142" t="s">
        <v>26</v>
      </c>
      <c r="D74" s="142"/>
      <c r="E74" s="141">
        <v>18.399999999999999</v>
      </c>
      <c r="F74" s="141"/>
      <c r="G74" s="141"/>
      <c r="H74" s="141"/>
      <c r="I74" s="141">
        <v>14</v>
      </c>
      <c r="J74" s="141"/>
      <c r="K74" s="141">
        <v>14.2</v>
      </c>
      <c r="L74" s="141"/>
      <c r="M74" s="141">
        <v>9.8000000000000007</v>
      </c>
      <c r="N74" s="141"/>
      <c r="O74" s="141"/>
      <c r="P74" s="141">
        <v>12</v>
      </c>
      <c r="Q74" s="141"/>
      <c r="R74" s="141"/>
      <c r="S74" s="141"/>
      <c r="T74" s="141">
        <v>16.899999999999999</v>
      </c>
      <c r="U74" s="141"/>
      <c r="V74" s="141"/>
      <c r="W74" s="49">
        <v>18.8</v>
      </c>
      <c r="X74" s="38" t="s">
        <v>0</v>
      </c>
    </row>
    <row r="75" spans="1:24" ht="11.25" customHeight="1" x14ac:dyDescent="0.2">
      <c r="A75" s="143" t="s">
        <v>0</v>
      </c>
      <c r="B75" s="143"/>
      <c r="C75" s="143" t="s">
        <v>27</v>
      </c>
      <c r="D75" s="143"/>
      <c r="E75" s="163">
        <v>21.1</v>
      </c>
      <c r="F75" s="163"/>
      <c r="G75" s="163"/>
      <c r="H75" s="163"/>
      <c r="I75" s="163">
        <v>18.8</v>
      </c>
      <c r="J75" s="163"/>
      <c r="K75" s="163">
        <v>20.8</v>
      </c>
      <c r="L75" s="163"/>
      <c r="M75" s="163">
        <v>18.100000000000001</v>
      </c>
      <c r="N75" s="163"/>
      <c r="O75" s="163"/>
      <c r="P75" s="163">
        <v>17.899999999999999</v>
      </c>
      <c r="Q75" s="163"/>
      <c r="R75" s="163"/>
      <c r="S75" s="163"/>
      <c r="T75" s="163">
        <v>17.7</v>
      </c>
      <c r="U75" s="163"/>
      <c r="V75" s="163"/>
      <c r="W75" s="47">
        <v>9.1</v>
      </c>
      <c r="X75" s="48" t="s">
        <v>0</v>
      </c>
    </row>
    <row r="76" spans="1:24" ht="11.25" customHeight="1" x14ac:dyDescent="0.2">
      <c r="A76" s="142" t="s">
        <v>0</v>
      </c>
      <c r="B76" s="142"/>
      <c r="C76" s="142" t="s">
        <v>28</v>
      </c>
      <c r="D76" s="142"/>
      <c r="E76" s="141">
        <v>17.100000000000001</v>
      </c>
      <c r="F76" s="141"/>
      <c r="G76" s="141"/>
      <c r="H76" s="141"/>
      <c r="I76" s="141">
        <v>20.3</v>
      </c>
      <c r="J76" s="141"/>
      <c r="K76" s="141">
        <v>21</v>
      </c>
      <c r="L76" s="141"/>
      <c r="M76" s="141">
        <v>23.4</v>
      </c>
      <c r="N76" s="141"/>
      <c r="O76" s="141"/>
      <c r="P76" s="141">
        <v>16</v>
      </c>
      <c r="Q76" s="141"/>
      <c r="R76" s="141"/>
      <c r="S76" s="141"/>
      <c r="T76" s="141">
        <v>13</v>
      </c>
      <c r="U76" s="141"/>
      <c r="V76" s="141"/>
      <c r="W76" s="49">
        <v>5.5</v>
      </c>
      <c r="X76" s="38" t="s">
        <v>0</v>
      </c>
    </row>
    <row r="77" spans="1:24" ht="11.25" customHeight="1" x14ac:dyDescent="0.2">
      <c r="A77" s="143" t="s">
        <v>0</v>
      </c>
      <c r="B77" s="143"/>
      <c r="C77" s="143" t="s">
        <v>29</v>
      </c>
      <c r="D77" s="143"/>
      <c r="E77" s="163">
        <v>6.6</v>
      </c>
      <c r="F77" s="163"/>
      <c r="G77" s="163"/>
      <c r="H77" s="163"/>
      <c r="I77" s="163">
        <v>12.7</v>
      </c>
      <c r="J77" s="163"/>
      <c r="K77" s="163">
        <v>12.3</v>
      </c>
      <c r="L77" s="163"/>
      <c r="M77" s="163">
        <v>15.3</v>
      </c>
      <c r="N77" s="163"/>
      <c r="O77" s="163"/>
      <c r="P77" s="163">
        <v>11.6</v>
      </c>
      <c r="Q77" s="163"/>
      <c r="R77" s="163"/>
      <c r="S77" s="163"/>
      <c r="T77" s="163">
        <v>5.8</v>
      </c>
      <c r="U77" s="163"/>
      <c r="V77" s="163"/>
      <c r="W77" s="47">
        <v>1.6</v>
      </c>
      <c r="X77" s="48" t="s">
        <v>0</v>
      </c>
    </row>
    <row r="78" spans="1:24" ht="11.25" customHeight="1" x14ac:dyDescent="0.2">
      <c r="A78" s="142" t="s">
        <v>0</v>
      </c>
      <c r="B78" s="142"/>
      <c r="C78" s="142" t="s">
        <v>30</v>
      </c>
      <c r="D78" s="142"/>
      <c r="E78" s="141">
        <v>1.3</v>
      </c>
      <c r="F78" s="141"/>
      <c r="G78" s="141"/>
      <c r="H78" s="141"/>
      <c r="I78" s="141">
        <v>4.3</v>
      </c>
      <c r="J78" s="141"/>
      <c r="K78" s="141">
        <v>3.9</v>
      </c>
      <c r="L78" s="141"/>
      <c r="M78" s="141">
        <v>8</v>
      </c>
      <c r="N78" s="141"/>
      <c r="O78" s="141"/>
      <c r="P78" s="141">
        <v>8.1</v>
      </c>
      <c r="Q78" s="141"/>
      <c r="R78" s="141"/>
      <c r="S78" s="141"/>
      <c r="T78" s="141">
        <v>6</v>
      </c>
      <c r="U78" s="141"/>
      <c r="V78" s="141"/>
      <c r="W78" s="49">
        <v>0.6</v>
      </c>
      <c r="X78" s="38" t="s">
        <v>0</v>
      </c>
    </row>
    <row r="79" spans="1:24" ht="11.25" customHeight="1" x14ac:dyDescent="0.2">
      <c r="A79" s="143" t="s">
        <v>0</v>
      </c>
      <c r="B79" s="143"/>
      <c r="C79" s="143" t="s">
        <v>31</v>
      </c>
      <c r="D79" s="143"/>
      <c r="E79" s="163">
        <v>0</v>
      </c>
      <c r="F79" s="163"/>
      <c r="G79" s="163"/>
      <c r="H79" s="163"/>
      <c r="I79" s="163">
        <v>0.5</v>
      </c>
      <c r="J79" s="163"/>
      <c r="K79" s="163">
        <v>2.2000000000000002</v>
      </c>
      <c r="L79" s="163"/>
      <c r="M79" s="163">
        <v>2.5</v>
      </c>
      <c r="N79" s="163"/>
      <c r="O79" s="163"/>
      <c r="P79" s="163">
        <v>2.2999999999999998</v>
      </c>
      <c r="Q79" s="163"/>
      <c r="R79" s="163"/>
      <c r="S79" s="163"/>
      <c r="T79" s="163">
        <v>0.3</v>
      </c>
      <c r="U79" s="163"/>
      <c r="V79" s="163"/>
      <c r="W79" s="47">
        <v>0.4</v>
      </c>
      <c r="X79" s="48" t="s">
        <v>0</v>
      </c>
    </row>
    <row r="80" spans="1:24" ht="11.25" customHeight="1" x14ac:dyDescent="0.2">
      <c r="A80" s="142" t="s">
        <v>0</v>
      </c>
      <c r="B80" s="142"/>
      <c r="C80" s="142" t="s">
        <v>32</v>
      </c>
      <c r="D80" s="142"/>
      <c r="E80" s="141">
        <v>0</v>
      </c>
      <c r="F80" s="141"/>
      <c r="G80" s="141"/>
      <c r="H80" s="141"/>
      <c r="I80" s="141">
        <v>0.8</v>
      </c>
      <c r="J80" s="141"/>
      <c r="K80" s="141">
        <v>0.9</v>
      </c>
      <c r="L80" s="141"/>
      <c r="M80" s="141">
        <v>0.4</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213</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67</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68</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142</v>
      </c>
      <c r="F103" s="151"/>
      <c r="G103" s="151"/>
      <c r="H103" s="151"/>
      <c r="I103" s="151">
        <v>382</v>
      </c>
      <c r="J103" s="151"/>
      <c r="K103" s="151">
        <v>447</v>
      </c>
      <c r="L103" s="151"/>
      <c r="M103" s="151">
        <v>603</v>
      </c>
      <c r="N103" s="151"/>
      <c r="O103" s="151"/>
      <c r="P103" s="151">
        <v>797</v>
      </c>
      <c r="Q103" s="151"/>
      <c r="R103" s="151"/>
      <c r="S103" s="151"/>
      <c r="T103" s="151">
        <v>733</v>
      </c>
      <c r="U103" s="151"/>
      <c r="V103" s="151"/>
      <c r="W103" s="52">
        <v>526</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24</v>
      </c>
      <c r="F105" s="151"/>
      <c r="G105" s="151"/>
      <c r="H105" s="151"/>
      <c r="I105" s="151">
        <v>48</v>
      </c>
      <c r="J105" s="151"/>
      <c r="K105" s="151">
        <v>44</v>
      </c>
      <c r="L105" s="151"/>
      <c r="M105" s="151">
        <v>68</v>
      </c>
      <c r="N105" s="151"/>
      <c r="O105" s="151"/>
      <c r="P105" s="151">
        <v>138</v>
      </c>
      <c r="Q105" s="151"/>
      <c r="R105" s="151"/>
      <c r="S105" s="151"/>
      <c r="T105" s="151">
        <v>150</v>
      </c>
      <c r="U105" s="151"/>
      <c r="V105" s="151"/>
      <c r="W105" s="52">
        <v>160</v>
      </c>
      <c r="X105" s="38" t="s">
        <v>0</v>
      </c>
    </row>
    <row r="106" spans="1:24" ht="10.5" customHeight="1" x14ac:dyDescent="0.2">
      <c r="A106" s="143" t="s">
        <v>0</v>
      </c>
      <c r="B106" s="143"/>
      <c r="C106" s="143" t="s">
        <v>25</v>
      </c>
      <c r="D106" s="143"/>
      <c r="E106" s="171">
        <v>27</v>
      </c>
      <c r="F106" s="171"/>
      <c r="G106" s="171"/>
      <c r="H106" s="171"/>
      <c r="I106" s="171">
        <v>50</v>
      </c>
      <c r="J106" s="171"/>
      <c r="K106" s="171">
        <v>52</v>
      </c>
      <c r="L106" s="171"/>
      <c r="M106" s="171">
        <v>55</v>
      </c>
      <c r="N106" s="171"/>
      <c r="O106" s="171"/>
      <c r="P106" s="171">
        <v>102</v>
      </c>
      <c r="Q106" s="171"/>
      <c r="R106" s="171"/>
      <c r="S106" s="171"/>
      <c r="T106" s="171">
        <v>147</v>
      </c>
      <c r="U106" s="171"/>
      <c r="V106" s="171"/>
      <c r="W106" s="54">
        <v>170</v>
      </c>
      <c r="X106" s="43" t="s">
        <v>0</v>
      </c>
    </row>
    <row r="107" spans="1:24" ht="11.25" customHeight="1" x14ac:dyDescent="0.2">
      <c r="A107" s="142" t="s">
        <v>0</v>
      </c>
      <c r="B107" s="142"/>
      <c r="C107" s="142" t="s">
        <v>26</v>
      </c>
      <c r="D107" s="142"/>
      <c r="E107" s="151">
        <v>26</v>
      </c>
      <c r="F107" s="151"/>
      <c r="G107" s="151"/>
      <c r="H107" s="151"/>
      <c r="I107" s="151">
        <v>48</v>
      </c>
      <c r="J107" s="151"/>
      <c r="K107" s="151">
        <v>62</v>
      </c>
      <c r="L107" s="151"/>
      <c r="M107" s="151">
        <v>53</v>
      </c>
      <c r="N107" s="151"/>
      <c r="O107" s="151"/>
      <c r="P107" s="151">
        <v>88</v>
      </c>
      <c r="Q107" s="151"/>
      <c r="R107" s="151"/>
      <c r="S107" s="151"/>
      <c r="T107" s="151">
        <v>122</v>
      </c>
      <c r="U107" s="151"/>
      <c r="V107" s="151"/>
      <c r="W107" s="52">
        <v>107</v>
      </c>
      <c r="X107" s="38" t="s">
        <v>0</v>
      </c>
    </row>
    <row r="108" spans="1:24" ht="11.25" customHeight="1" x14ac:dyDescent="0.2">
      <c r="A108" s="143" t="s">
        <v>0</v>
      </c>
      <c r="B108" s="143"/>
      <c r="C108" s="143" t="s">
        <v>27</v>
      </c>
      <c r="D108" s="143"/>
      <c r="E108" s="171">
        <v>15</v>
      </c>
      <c r="F108" s="171"/>
      <c r="G108" s="171"/>
      <c r="H108" s="171"/>
      <c r="I108" s="171">
        <v>31</v>
      </c>
      <c r="J108" s="171"/>
      <c r="K108" s="171">
        <v>50</v>
      </c>
      <c r="L108" s="171"/>
      <c r="M108" s="171">
        <v>51</v>
      </c>
      <c r="N108" s="171"/>
      <c r="O108" s="171"/>
      <c r="P108" s="171">
        <v>70</v>
      </c>
      <c r="Q108" s="171"/>
      <c r="R108" s="171"/>
      <c r="S108" s="171"/>
      <c r="T108" s="171">
        <v>64</v>
      </c>
      <c r="U108" s="171"/>
      <c r="V108" s="171"/>
      <c r="W108" s="54">
        <v>28</v>
      </c>
      <c r="X108" s="48" t="s">
        <v>0</v>
      </c>
    </row>
    <row r="109" spans="1:24" ht="11.25" customHeight="1" x14ac:dyDescent="0.2">
      <c r="A109" s="142" t="s">
        <v>0</v>
      </c>
      <c r="B109" s="142"/>
      <c r="C109" s="142" t="s">
        <v>28</v>
      </c>
      <c r="D109" s="142"/>
      <c r="E109" s="151">
        <v>33</v>
      </c>
      <c r="F109" s="151"/>
      <c r="G109" s="151"/>
      <c r="H109" s="151"/>
      <c r="I109" s="151">
        <v>95</v>
      </c>
      <c r="J109" s="151"/>
      <c r="K109" s="151">
        <v>113</v>
      </c>
      <c r="L109" s="151"/>
      <c r="M109" s="151">
        <v>163</v>
      </c>
      <c r="N109" s="151"/>
      <c r="O109" s="151"/>
      <c r="P109" s="151">
        <v>155</v>
      </c>
      <c r="Q109" s="151"/>
      <c r="R109" s="151"/>
      <c r="S109" s="151"/>
      <c r="T109" s="151">
        <v>120</v>
      </c>
      <c r="U109" s="151"/>
      <c r="V109" s="151"/>
      <c r="W109" s="52">
        <v>34</v>
      </c>
      <c r="X109" s="38" t="s">
        <v>0</v>
      </c>
    </row>
    <row r="110" spans="1:24" ht="11.25" customHeight="1" x14ac:dyDescent="0.2">
      <c r="A110" s="143" t="s">
        <v>0</v>
      </c>
      <c r="B110" s="143"/>
      <c r="C110" s="143" t="s">
        <v>29</v>
      </c>
      <c r="D110" s="143"/>
      <c r="E110" s="171">
        <v>15</v>
      </c>
      <c r="F110" s="171"/>
      <c r="G110" s="171"/>
      <c r="H110" s="171"/>
      <c r="I110" s="171">
        <v>75</v>
      </c>
      <c r="J110" s="171"/>
      <c r="K110" s="171">
        <v>90</v>
      </c>
      <c r="L110" s="171"/>
      <c r="M110" s="171">
        <v>142</v>
      </c>
      <c r="N110" s="171"/>
      <c r="O110" s="171"/>
      <c r="P110" s="171">
        <v>153</v>
      </c>
      <c r="Q110" s="171"/>
      <c r="R110" s="171"/>
      <c r="S110" s="171"/>
      <c r="T110" s="171">
        <v>70</v>
      </c>
      <c r="U110" s="171"/>
      <c r="V110" s="171"/>
      <c r="W110" s="54">
        <v>18</v>
      </c>
      <c r="X110" s="38" t="s">
        <v>0</v>
      </c>
    </row>
    <row r="111" spans="1:24" ht="11.25" customHeight="1" x14ac:dyDescent="0.2">
      <c r="A111" s="142" t="s">
        <v>0</v>
      </c>
      <c r="B111" s="142"/>
      <c r="C111" s="142" t="s">
        <v>30</v>
      </c>
      <c r="D111" s="142"/>
      <c r="E111" s="151">
        <v>2</v>
      </c>
      <c r="F111" s="151"/>
      <c r="G111" s="151"/>
      <c r="H111" s="151"/>
      <c r="I111" s="151">
        <v>21</v>
      </c>
      <c r="J111" s="151"/>
      <c r="K111" s="151">
        <v>20</v>
      </c>
      <c r="L111" s="151"/>
      <c r="M111" s="151">
        <v>50</v>
      </c>
      <c r="N111" s="151"/>
      <c r="O111" s="151"/>
      <c r="P111" s="151">
        <v>71</v>
      </c>
      <c r="Q111" s="151"/>
      <c r="R111" s="151"/>
      <c r="S111" s="151"/>
      <c r="T111" s="151">
        <v>54</v>
      </c>
      <c r="U111" s="151"/>
      <c r="V111" s="151"/>
      <c r="W111" s="52">
        <v>4</v>
      </c>
      <c r="X111" s="38" t="s">
        <v>0</v>
      </c>
    </row>
    <row r="112" spans="1:24" ht="11.25" customHeight="1" x14ac:dyDescent="0.2">
      <c r="A112" s="143" t="s">
        <v>0</v>
      </c>
      <c r="B112" s="143"/>
      <c r="C112" s="143" t="s">
        <v>31</v>
      </c>
      <c r="D112" s="143"/>
      <c r="E112" s="171">
        <v>0</v>
      </c>
      <c r="F112" s="171"/>
      <c r="G112" s="171"/>
      <c r="H112" s="171"/>
      <c r="I112" s="171">
        <v>7</v>
      </c>
      <c r="J112" s="171"/>
      <c r="K112" s="171">
        <v>12</v>
      </c>
      <c r="L112" s="171"/>
      <c r="M112" s="171">
        <v>20</v>
      </c>
      <c r="N112" s="171"/>
      <c r="O112" s="171"/>
      <c r="P112" s="171">
        <v>20</v>
      </c>
      <c r="Q112" s="171"/>
      <c r="R112" s="171"/>
      <c r="S112" s="171"/>
      <c r="T112" s="171">
        <v>5</v>
      </c>
      <c r="U112" s="171"/>
      <c r="V112" s="171"/>
      <c r="W112" s="54">
        <v>4</v>
      </c>
      <c r="X112" s="48" t="s">
        <v>0</v>
      </c>
    </row>
    <row r="113" spans="1:24" ht="11.25" customHeight="1" x14ac:dyDescent="0.2">
      <c r="A113" s="142" t="s">
        <v>0</v>
      </c>
      <c r="B113" s="142"/>
      <c r="C113" s="142" t="s">
        <v>32</v>
      </c>
      <c r="D113" s="142"/>
      <c r="E113" s="151">
        <v>0</v>
      </c>
      <c r="F113" s="151"/>
      <c r="G113" s="151"/>
      <c r="H113" s="151"/>
      <c r="I113" s="151">
        <v>6</v>
      </c>
      <c r="J113" s="151"/>
      <c r="K113" s="151">
        <v>5</v>
      </c>
      <c r="L113" s="151"/>
      <c r="M113" s="151">
        <v>1</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32042</v>
      </c>
      <c r="F115" s="145"/>
      <c r="G115" s="145"/>
      <c r="H115" s="145"/>
      <c r="I115" s="145">
        <v>52264</v>
      </c>
      <c r="J115" s="145"/>
      <c r="K115" s="145">
        <v>52247</v>
      </c>
      <c r="L115" s="145"/>
      <c r="M115" s="145">
        <v>58532</v>
      </c>
      <c r="N115" s="145"/>
      <c r="O115" s="145"/>
      <c r="P115" s="145">
        <v>50052</v>
      </c>
      <c r="Q115" s="145"/>
      <c r="R115" s="145"/>
      <c r="S115" s="145"/>
      <c r="T115" s="145">
        <v>29828</v>
      </c>
      <c r="U115" s="145"/>
      <c r="V115" s="145"/>
      <c r="W115" s="53">
        <v>19622</v>
      </c>
      <c r="X115" s="41" t="s">
        <v>0</v>
      </c>
    </row>
    <row r="116" spans="1:24" ht="11.25" customHeight="1" x14ac:dyDescent="0.2">
      <c r="A116" s="143" t="s">
        <v>0</v>
      </c>
      <c r="B116" s="143"/>
      <c r="C116" s="143" t="s">
        <v>54</v>
      </c>
      <c r="D116" s="143"/>
      <c r="E116" s="157">
        <v>40478</v>
      </c>
      <c r="F116" s="157"/>
      <c r="G116" s="157"/>
      <c r="H116" s="157"/>
      <c r="I116" s="157">
        <v>58589</v>
      </c>
      <c r="J116" s="157"/>
      <c r="K116" s="157">
        <v>58804</v>
      </c>
      <c r="L116" s="157"/>
      <c r="M116" s="157">
        <v>63213</v>
      </c>
      <c r="N116" s="157"/>
      <c r="O116" s="157"/>
      <c r="P116" s="157">
        <v>55371</v>
      </c>
      <c r="Q116" s="157"/>
      <c r="R116" s="157"/>
      <c r="S116" s="157"/>
      <c r="T116" s="157">
        <v>43379</v>
      </c>
      <c r="U116" s="157"/>
      <c r="V116" s="157"/>
      <c r="W116" s="55">
        <v>26549</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16.899999999999999</v>
      </c>
      <c r="F121" s="141"/>
      <c r="G121" s="141"/>
      <c r="H121" s="141"/>
      <c r="I121" s="141">
        <v>12.6</v>
      </c>
      <c r="J121" s="141"/>
      <c r="K121" s="141">
        <v>9.8000000000000007</v>
      </c>
      <c r="L121" s="141"/>
      <c r="M121" s="141">
        <v>11.3</v>
      </c>
      <c r="N121" s="141"/>
      <c r="O121" s="141"/>
      <c r="P121" s="141">
        <v>17.3</v>
      </c>
      <c r="Q121" s="141"/>
      <c r="R121" s="141"/>
      <c r="S121" s="141"/>
      <c r="T121" s="141">
        <v>20.5</v>
      </c>
      <c r="U121" s="141"/>
      <c r="V121" s="141"/>
      <c r="W121" s="49">
        <v>30.4</v>
      </c>
      <c r="X121" s="38" t="s">
        <v>0</v>
      </c>
    </row>
    <row r="122" spans="1:24" ht="11.25" customHeight="1" x14ac:dyDescent="0.2">
      <c r="A122" s="143" t="s">
        <v>0</v>
      </c>
      <c r="B122" s="143"/>
      <c r="C122" s="143" t="s">
        <v>25</v>
      </c>
      <c r="D122" s="143"/>
      <c r="E122" s="163">
        <v>19</v>
      </c>
      <c r="F122" s="163"/>
      <c r="G122" s="163"/>
      <c r="H122" s="163"/>
      <c r="I122" s="163">
        <v>13.1</v>
      </c>
      <c r="J122" s="163"/>
      <c r="K122" s="163">
        <v>11.6</v>
      </c>
      <c r="L122" s="163"/>
      <c r="M122" s="163">
        <v>9.1</v>
      </c>
      <c r="N122" s="163"/>
      <c r="O122" s="163"/>
      <c r="P122" s="163">
        <v>12.8</v>
      </c>
      <c r="Q122" s="163"/>
      <c r="R122" s="163"/>
      <c r="S122" s="163"/>
      <c r="T122" s="163">
        <v>20.100000000000001</v>
      </c>
      <c r="U122" s="163"/>
      <c r="V122" s="163"/>
      <c r="W122" s="47">
        <v>32.299999999999997</v>
      </c>
      <c r="X122" s="48" t="s">
        <v>0</v>
      </c>
    </row>
    <row r="123" spans="1:24" ht="11.25" customHeight="1" x14ac:dyDescent="0.2">
      <c r="A123" s="142" t="s">
        <v>0</v>
      </c>
      <c r="B123" s="142"/>
      <c r="C123" s="142" t="s">
        <v>26</v>
      </c>
      <c r="D123" s="142"/>
      <c r="E123" s="141">
        <v>18.3</v>
      </c>
      <c r="F123" s="141"/>
      <c r="G123" s="141"/>
      <c r="H123" s="141"/>
      <c r="I123" s="141">
        <v>12.6</v>
      </c>
      <c r="J123" s="141"/>
      <c r="K123" s="141">
        <v>13.9</v>
      </c>
      <c r="L123" s="141"/>
      <c r="M123" s="141">
        <v>8.8000000000000007</v>
      </c>
      <c r="N123" s="141"/>
      <c r="O123" s="141"/>
      <c r="P123" s="141">
        <v>11</v>
      </c>
      <c r="Q123" s="141"/>
      <c r="R123" s="141"/>
      <c r="S123" s="141"/>
      <c r="T123" s="141">
        <v>16.600000000000001</v>
      </c>
      <c r="U123" s="141"/>
      <c r="V123" s="141"/>
      <c r="W123" s="49">
        <v>20.3</v>
      </c>
      <c r="X123" s="38" t="s">
        <v>0</v>
      </c>
    </row>
    <row r="124" spans="1:24" ht="11.25" customHeight="1" x14ac:dyDescent="0.2">
      <c r="A124" s="143" t="s">
        <v>0</v>
      </c>
      <c r="B124" s="143"/>
      <c r="C124" s="143" t="s">
        <v>27</v>
      </c>
      <c r="D124" s="143"/>
      <c r="E124" s="163">
        <v>10.6</v>
      </c>
      <c r="F124" s="163"/>
      <c r="G124" s="163"/>
      <c r="H124" s="163"/>
      <c r="I124" s="163">
        <v>8.1</v>
      </c>
      <c r="J124" s="163"/>
      <c r="K124" s="163">
        <v>11.2</v>
      </c>
      <c r="L124" s="163"/>
      <c r="M124" s="163">
        <v>8.5</v>
      </c>
      <c r="N124" s="163"/>
      <c r="O124" s="163"/>
      <c r="P124" s="163">
        <v>8.8000000000000007</v>
      </c>
      <c r="Q124" s="163"/>
      <c r="R124" s="163"/>
      <c r="S124" s="163"/>
      <c r="T124" s="163">
        <v>8.6999999999999993</v>
      </c>
      <c r="U124" s="163"/>
      <c r="V124" s="163"/>
      <c r="W124" s="47">
        <v>5.3</v>
      </c>
      <c r="X124" s="48" t="s">
        <v>0</v>
      </c>
    </row>
    <row r="125" spans="1:24" ht="11.25" customHeight="1" x14ac:dyDescent="0.2">
      <c r="A125" s="142" t="s">
        <v>0</v>
      </c>
      <c r="B125" s="142"/>
      <c r="C125" s="142" t="s">
        <v>28</v>
      </c>
      <c r="D125" s="142"/>
      <c r="E125" s="141">
        <v>23.2</v>
      </c>
      <c r="F125" s="141"/>
      <c r="G125" s="141"/>
      <c r="H125" s="141"/>
      <c r="I125" s="141">
        <v>24.9</v>
      </c>
      <c r="J125" s="141"/>
      <c r="K125" s="141">
        <v>25.3</v>
      </c>
      <c r="L125" s="141"/>
      <c r="M125" s="141">
        <v>27</v>
      </c>
      <c r="N125" s="141"/>
      <c r="O125" s="141"/>
      <c r="P125" s="141">
        <v>19.399999999999999</v>
      </c>
      <c r="Q125" s="141"/>
      <c r="R125" s="141"/>
      <c r="S125" s="141"/>
      <c r="T125" s="141">
        <v>16.399999999999999</v>
      </c>
      <c r="U125" s="141"/>
      <c r="V125" s="141"/>
      <c r="W125" s="49">
        <v>6.5</v>
      </c>
      <c r="X125" s="38" t="s">
        <v>0</v>
      </c>
    </row>
    <row r="126" spans="1:24" ht="11.25" customHeight="1" x14ac:dyDescent="0.2">
      <c r="A126" s="143" t="s">
        <v>0</v>
      </c>
      <c r="B126" s="143"/>
      <c r="C126" s="143" t="s">
        <v>29</v>
      </c>
      <c r="D126" s="143"/>
      <c r="E126" s="163">
        <v>10.6</v>
      </c>
      <c r="F126" s="163"/>
      <c r="G126" s="163"/>
      <c r="H126" s="163"/>
      <c r="I126" s="163">
        <v>19.600000000000001</v>
      </c>
      <c r="J126" s="163"/>
      <c r="K126" s="163">
        <v>20.100000000000001</v>
      </c>
      <c r="L126" s="163"/>
      <c r="M126" s="163">
        <v>23.5</v>
      </c>
      <c r="N126" s="163"/>
      <c r="O126" s="163"/>
      <c r="P126" s="163">
        <v>19.2</v>
      </c>
      <c r="Q126" s="163"/>
      <c r="R126" s="163"/>
      <c r="S126" s="163"/>
      <c r="T126" s="163">
        <v>9.5</v>
      </c>
      <c r="U126" s="163"/>
      <c r="V126" s="163"/>
      <c r="W126" s="47">
        <v>3.4</v>
      </c>
      <c r="X126" s="48" t="s">
        <v>0</v>
      </c>
    </row>
    <row r="127" spans="1:24" ht="11.25" customHeight="1" x14ac:dyDescent="0.2">
      <c r="A127" s="142" t="s">
        <v>0</v>
      </c>
      <c r="B127" s="142"/>
      <c r="C127" s="142" t="s">
        <v>30</v>
      </c>
      <c r="D127" s="142"/>
      <c r="E127" s="141">
        <v>1.4</v>
      </c>
      <c r="F127" s="141"/>
      <c r="G127" s="141"/>
      <c r="H127" s="141"/>
      <c r="I127" s="141">
        <v>5.5</v>
      </c>
      <c r="J127" s="141"/>
      <c r="K127" s="141">
        <v>4.5</v>
      </c>
      <c r="L127" s="141"/>
      <c r="M127" s="141">
        <v>8.3000000000000007</v>
      </c>
      <c r="N127" s="141"/>
      <c r="O127" s="141"/>
      <c r="P127" s="141">
        <v>8.9</v>
      </c>
      <c r="Q127" s="141"/>
      <c r="R127" s="141"/>
      <c r="S127" s="141"/>
      <c r="T127" s="141">
        <v>7.4</v>
      </c>
      <c r="U127" s="141"/>
      <c r="V127" s="141"/>
      <c r="W127" s="49">
        <v>0.8</v>
      </c>
      <c r="X127" s="38" t="s">
        <v>0</v>
      </c>
    </row>
    <row r="128" spans="1:24" ht="11.25" customHeight="1" x14ac:dyDescent="0.2">
      <c r="A128" s="143" t="s">
        <v>0</v>
      </c>
      <c r="B128" s="143"/>
      <c r="C128" s="143" t="s">
        <v>31</v>
      </c>
      <c r="D128" s="143"/>
      <c r="E128" s="163">
        <v>0</v>
      </c>
      <c r="F128" s="163"/>
      <c r="G128" s="163"/>
      <c r="H128" s="163"/>
      <c r="I128" s="163">
        <v>1.8</v>
      </c>
      <c r="J128" s="163"/>
      <c r="K128" s="163">
        <v>2.7</v>
      </c>
      <c r="L128" s="163"/>
      <c r="M128" s="163">
        <v>3.3</v>
      </c>
      <c r="N128" s="163"/>
      <c r="O128" s="163"/>
      <c r="P128" s="163">
        <v>2.5</v>
      </c>
      <c r="Q128" s="163"/>
      <c r="R128" s="163"/>
      <c r="S128" s="163"/>
      <c r="T128" s="163">
        <v>0.7</v>
      </c>
      <c r="U128" s="163"/>
      <c r="V128" s="163"/>
      <c r="W128" s="47">
        <v>0.8</v>
      </c>
      <c r="X128" s="48" t="s">
        <v>0</v>
      </c>
    </row>
    <row r="129" spans="1:24" ht="11.25" customHeight="1" x14ac:dyDescent="0.2">
      <c r="A129" s="142" t="s">
        <v>0</v>
      </c>
      <c r="B129" s="142"/>
      <c r="C129" s="142" t="s">
        <v>32</v>
      </c>
      <c r="D129" s="142"/>
      <c r="E129" s="141">
        <v>0</v>
      </c>
      <c r="F129" s="141"/>
      <c r="G129" s="141"/>
      <c r="H129" s="141"/>
      <c r="I129" s="141">
        <v>1.6</v>
      </c>
      <c r="J129" s="141"/>
      <c r="K129" s="141">
        <v>1.1000000000000001</v>
      </c>
      <c r="L129" s="141"/>
      <c r="M129" s="141">
        <v>0.2</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214</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215</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216</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7972</v>
      </c>
      <c r="L11" s="151"/>
      <c r="M11" s="151"/>
      <c r="N11" s="151">
        <v>8019</v>
      </c>
      <c r="O11" s="151"/>
      <c r="P11" s="151"/>
      <c r="Q11" s="151"/>
      <c r="R11" s="151">
        <v>48</v>
      </c>
      <c r="S11" s="151"/>
      <c r="T11" s="151"/>
      <c r="U11" s="151"/>
      <c r="V11" s="167">
        <v>0.12</v>
      </c>
      <c r="W11" s="167"/>
      <c r="X11" s="41" t="s">
        <v>0</v>
      </c>
    </row>
    <row r="12" spans="1:24" ht="11.25" customHeight="1" x14ac:dyDescent="0.2">
      <c r="A12" s="143" t="s">
        <v>0</v>
      </c>
      <c r="B12" s="143"/>
      <c r="C12" s="169" t="s">
        <v>14</v>
      </c>
      <c r="D12" s="169"/>
      <c r="E12" s="169"/>
      <c r="F12" s="143" t="s">
        <v>0</v>
      </c>
      <c r="G12" s="143"/>
      <c r="H12" s="150" t="s">
        <v>0</v>
      </c>
      <c r="I12" s="150"/>
      <c r="J12" s="150"/>
      <c r="K12" s="171">
        <v>3368</v>
      </c>
      <c r="L12" s="171"/>
      <c r="M12" s="171"/>
      <c r="N12" s="171">
        <v>3420</v>
      </c>
      <c r="O12" s="171"/>
      <c r="P12" s="171"/>
      <c r="Q12" s="171"/>
      <c r="R12" s="171">
        <v>52</v>
      </c>
      <c r="S12" s="171"/>
      <c r="T12" s="171"/>
      <c r="U12" s="171"/>
      <c r="V12" s="174">
        <v>0.31</v>
      </c>
      <c r="W12" s="174"/>
      <c r="X12" s="43" t="s">
        <v>0</v>
      </c>
    </row>
    <row r="13" spans="1:24" ht="11.25" customHeight="1" x14ac:dyDescent="0.2">
      <c r="A13" s="142" t="s">
        <v>0</v>
      </c>
      <c r="B13" s="142"/>
      <c r="C13" s="164" t="s">
        <v>15</v>
      </c>
      <c r="D13" s="164"/>
      <c r="E13" s="164"/>
      <c r="F13" s="142" t="s">
        <v>0</v>
      </c>
      <c r="G13" s="142"/>
      <c r="H13" s="144" t="s">
        <v>0</v>
      </c>
      <c r="I13" s="144"/>
      <c r="J13" s="144"/>
      <c r="K13" s="172">
        <v>44.8</v>
      </c>
      <c r="L13" s="172"/>
      <c r="M13" s="172"/>
      <c r="N13" s="172">
        <v>46.2</v>
      </c>
      <c r="O13" s="172"/>
      <c r="P13" s="172"/>
      <c r="Q13" s="172"/>
      <c r="R13" s="172">
        <v>1.4</v>
      </c>
      <c r="S13" s="172"/>
      <c r="T13" s="172"/>
      <c r="U13" s="172"/>
      <c r="V13" s="167">
        <v>0.62</v>
      </c>
      <c r="W13" s="167"/>
      <c r="X13" s="41" t="s">
        <v>0</v>
      </c>
    </row>
    <row r="14" spans="1:24" ht="11.25" customHeight="1" x14ac:dyDescent="0.2">
      <c r="A14" s="143" t="s">
        <v>0</v>
      </c>
      <c r="B14" s="143"/>
      <c r="C14" s="169" t="s">
        <v>16</v>
      </c>
      <c r="D14" s="169"/>
      <c r="E14" s="169"/>
      <c r="F14" s="143" t="s">
        <v>0</v>
      </c>
      <c r="G14" s="143"/>
      <c r="H14" s="150" t="s">
        <v>0</v>
      </c>
      <c r="I14" s="150"/>
      <c r="J14" s="150"/>
      <c r="K14" s="166">
        <v>2.2200000000000002</v>
      </c>
      <c r="L14" s="166"/>
      <c r="M14" s="166"/>
      <c r="N14" s="166">
        <v>2.2000000000000002</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3368</v>
      </c>
      <c r="N18" s="151"/>
      <c r="O18" s="151"/>
      <c r="P18" s="144" t="s">
        <v>23</v>
      </c>
      <c r="Q18" s="144"/>
      <c r="R18" s="144"/>
      <c r="S18" s="144"/>
      <c r="T18" s="151">
        <v>3420</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627</v>
      </c>
      <c r="N19" s="171"/>
      <c r="O19" s="171"/>
      <c r="P19" s="163">
        <v>18.600000000000001</v>
      </c>
      <c r="Q19" s="163"/>
      <c r="R19" s="163"/>
      <c r="S19" s="163"/>
      <c r="T19" s="171">
        <v>591</v>
      </c>
      <c r="U19" s="171"/>
      <c r="V19" s="171"/>
      <c r="W19" s="47">
        <v>17.3</v>
      </c>
      <c r="X19" s="48" t="s">
        <v>0</v>
      </c>
    </row>
    <row r="20" spans="1:24" ht="10.5" customHeight="1" x14ac:dyDescent="0.2">
      <c r="A20" s="142" t="s">
        <v>0</v>
      </c>
      <c r="B20" s="142"/>
      <c r="C20" s="161" t="s">
        <v>25</v>
      </c>
      <c r="D20" s="161"/>
      <c r="E20" s="161"/>
      <c r="F20" s="161"/>
      <c r="G20" s="161"/>
      <c r="H20" s="161"/>
      <c r="I20" s="144" t="s">
        <v>0</v>
      </c>
      <c r="J20" s="144"/>
      <c r="K20" s="144" t="s">
        <v>0</v>
      </c>
      <c r="L20" s="144"/>
      <c r="M20" s="151">
        <v>548</v>
      </c>
      <c r="N20" s="151"/>
      <c r="O20" s="151"/>
      <c r="P20" s="141">
        <v>16.3</v>
      </c>
      <c r="Q20" s="141"/>
      <c r="R20" s="141"/>
      <c r="S20" s="141"/>
      <c r="T20" s="151">
        <v>571</v>
      </c>
      <c r="U20" s="151"/>
      <c r="V20" s="151"/>
      <c r="W20" s="49">
        <v>16.7</v>
      </c>
      <c r="X20" s="38" t="s">
        <v>0</v>
      </c>
    </row>
    <row r="21" spans="1:24" ht="10.5" customHeight="1" x14ac:dyDescent="0.2">
      <c r="A21" s="143" t="s">
        <v>0</v>
      </c>
      <c r="B21" s="143"/>
      <c r="C21" s="159" t="s">
        <v>26</v>
      </c>
      <c r="D21" s="159"/>
      <c r="E21" s="159"/>
      <c r="F21" s="159"/>
      <c r="G21" s="159"/>
      <c r="H21" s="159"/>
      <c r="I21" s="150" t="s">
        <v>0</v>
      </c>
      <c r="J21" s="150"/>
      <c r="K21" s="150" t="s">
        <v>0</v>
      </c>
      <c r="L21" s="150"/>
      <c r="M21" s="171">
        <v>480</v>
      </c>
      <c r="N21" s="171"/>
      <c r="O21" s="171"/>
      <c r="P21" s="163">
        <v>14.3</v>
      </c>
      <c r="Q21" s="163"/>
      <c r="R21" s="163"/>
      <c r="S21" s="163"/>
      <c r="T21" s="171">
        <v>484</v>
      </c>
      <c r="U21" s="171"/>
      <c r="V21" s="171"/>
      <c r="W21" s="47">
        <v>14.2</v>
      </c>
      <c r="X21" s="43" t="s">
        <v>0</v>
      </c>
    </row>
    <row r="22" spans="1:24" ht="11.25" customHeight="1" x14ac:dyDescent="0.2">
      <c r="A22" s="142" t="s">
        <v>0</v>
      </c>
      <c r="B22" s="142"/>
      <c r="C22" s="161" t="s">
        <v>27</v>
      </c>
      <c r="D22" s="161"/>
      <c r="E22" s="161"/>
      <c r="F22" s="161"/>
      <c r="G22" s="161"/>
      <c r="H22" s="161"/>
      <c r="I22" s="144" t="s">
        <v>0</v>
      </c>
      <c r="J22" s="144"/>
      <c r="K22" s="144" t="s">
        <v>0</v>
      </c>
      <c r="L22" s="144"/>
      <c r="M22" s="151">
        <v>574</v>
      </c>
      <c r="N22" s="151"/>
      <c r="O22" s="151"/>
      <c r="P22" s="141">
        <v>17</v>
      </c>
      <c r="Q22" s="141"/>
      <c r="R22" s="141"/>
      <c r="S22" s="141"/>
      <c r="T22" s="151">
        <v>281</v>
      </c>
      <c r="U22" s="151"/>
      <c r="V22" s="151"/>
      <c r="W22" s="49">
        <v>8.1999999999999993</v>
      </c>
      <c r="X22" s="38" t="s">
        <v>0</v>
      </c>
    </row>
    <row r="23" spans="1:24" ht="11.25" customHeight="1" x14ac:dyDescent="0.2">
      <c r="A23" s="143" t="s">
        <v>0</v>
      </c>
      <c r="B23" s="143"/>
      <c r="C23" s="159" t="s">
        <v>28</v>
      </c>
      <c r="D23" s="159"/>
      <c r="E23" s="159"/>
      <c r="F23" s="159"/>
      <c r="G23" s="159"/>
      <c r="H23" s="159"/>
      <c r="I23" s="150" t="s">
        <v>0</v>
      </c>
      <c r="J23" s="150"/>
      <c r="K23" s="150" t="s">
        <v>0</v>
      </c>
      <c r="L23" s="150"/>
      <c r="M23" s="171">
        <v>563</v>
      </c>
      <c r="N23" s="171"/>
      <c r="O23" s="171"/>
      <c r="P23" s="163">
        <v>16.7</v>
      </c>
      <c r="Q23" s="163"/>
      <c r="R23" s="163"/>
      <c r="S23" s="163"/>
      <c r="T23" s="171">
        <v>674</v>
      </c>
      <c r="U23" s="171"/>
      <c r="V23" s="171"/>
      <c r="W23" s="47">
        <v>19.7</v>
      </c>
      <c r="X23" s="48" t="s">
        <v>0</v>
      </c>
    </row>
    <row r="24" spans="1:24" ht="11.25" customHeight="1" x14ac:dyDescent="0.2">
      <c r="A24" s="142" t="s">
        <v>0</v>
      </c>
      <c r="B24" s="142"/>
      <c r="C24" s="161" t="s">
        <v>29</v>
      </c>
      <c r="D24" s="161"/>
      <c r="E24" s="161"/>
      <c r="F24" s="161"/>
      <c r="G24" s="161"/>
      <c r="H24" s="161"/>
      <c r="I24" s="144" t="s">
        <v>0</v>
      </c>
      <c r="J24" s="144"/>
      <c r="K24" s="144" t="s">
        <v>0</v>
      </c>
      <c r="L24" s="144"/>
      <c r="M24" s="151">
        <v>336</v>
      </c>
      <c r="N24" s="151"/>
      <c r="O24" s="151"/>
      <c r="P24" s="141">
        <v>10</v>
      </c>
      <c r="Q24" s="141"/>
      <c r="R24" s="141"/>
      <c r="S24" s="141"/>
      <c r="T24" s="151">
        <v>536</v>
      </c>
      <c r="U24" s="151"/>
      <c r="V24" s="151"/>
      <c r="W24" s="49">
        <v>15.7</v>
      </c>
      <c r="X24" s="38" t="s">
        <v>0</v>
      </c>
    </row>
    <row r="25" spans="1:24" ht="11.25" customHeight="1" x14ac:dyDescent="0.2">
      <c r="A25" s="143" t="s">
        <v>0</v>
      </c>
      <c r="B25" s="143"/>
      <c r="C25" s="159" t="s">
        <v>30</v>
      </c>
      <c r="D25" s="159"/>
      <c r="E25" s="159"/>
      <c r="F25" s="159"/>
      <c r="G25" s="159"/>
      <c r="H25" s="159"/>
      <c r="I25" s="150" t="s">
        <v>0</v>
      </c>
      <c r="J25" s="150"/>
      <c r="K25" s="150" t="s">
        <v>0</v>
      </c>
      <c r="L25" s="150"/>
      <c r="M25" s="171">
        <v>186</v>
      </c>
      <c r="N25" s="171"/>
      <c r="O25" s="171"/>
      <c r="P25" s="163">
        <v>5.5</v>
      </c>
      <c r="Q25" s="163"/>
      <c r="R25" s="163"/>
      <c r="S25" s="163"/>
      <c r="T25" s="171">
        <v>212</v>
      </c>
      <c r="U25" s="171"/>
      <c r="V25" s="171"/>
      <c r="W25" s="47">
        <v>6.2</v>
      </c>
      <c r="X25" s="48" t="s">
        <v>0</v>
      </c>
    </row>
    <row r="26" spans="1:24" ht="11.25" customHeight="1" x14ac:dyDescent="0.2">
      <c r="A26" s="142" t="s">
        <v>0</v>
      </c>
      <c r="B26" s="142"/>
      <c r="C26" s="161" t="s">
        <v>31</v>
      </c>
      <c r="D26" s="161"/>
      <c r="E26" s="161"/>
      <c r="F26" s="161"/>
      <c r="G26" s="161"/>
      <c r="H26" s="161"/>
      <c r="I26" s="144" t="s">
        <v>0</v>
      </c>
      <c r="J26" s="144"/>
      <c r="K26" s="144" t="s">
        <v>0</v>
      </c>
      <c r="L26" s="144"/>
      <c r="M26" s="151">
        <v>46</v>
      </c>
      <c r="N26" s="151"/>
      <c r="O26" s="151"/>
      <c r="P26" s="141">
        <v>1.4</v>
      </c>
      <c r="Q26" s="141"/>
      <c r="R26" s="141"/>
      <c r="S26" s="141"/>
      <c r="T26" s="151">
        <v>61</v>
      </c>
      <c r="U26" s="151"/>
      <c r="V26" s="151"/>
      <c r="W26" s="49">
        <v>1.8</v>
      </c>
      <c r="X26" s="38" t="s">
        <v>0</v>
      </c>
    </row>
    <row r="27" spans="1:24" ht="11.25" customHeight="1" x14ac:dyDescent="0.2">
      <c r="A27" s="143" t="s">
        <v>0</v>
      </c>
      <c r="B27" s="143"/>
      <c r="C27" s="159" t="s">
        <v>32</v>
      </c>
      <c r="D27" s="159"/>
      <c r="E27" s="159"/>
      <c r="F27" s="159"/>
      <c r="G27" s="159"/>
      <c r="H27" s="159"/>
      <c r="I27" s="150" t="s">
        <v>0</v>
      </c>
      <c r="J27" s="150"/>
      <c r="K27" s="150" t="s">
        <v>0</v>
      </c>
      <c r="L27" s="150"/>
      <c r="M27" s="171">
        <v>9</v>
      </c>
      <c r="N27" s="171"/>
      <c r="O27" s="171"/>
      <c r="P27" s="163">
        <v>0.3</v>
      </c>
      <c r="Q27" s="163"/>
      <c r="R27" s="163"/>
      <c r="S27" s="163"/>
      <c r="T27" s="171">
        <v>10</v>
      </c>
      <c r="U27" s="171"/>
      <c r="V27" s="171"/>
      <c r="W27" s="47">
        <v>0.3</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35536</v>
      </c>
      <c r="N29" s="157"/>
      <c r="O29" s="157"/>
      <c r="P29" s="150" t="s">
        <v>0</v>
      </c>
      <c r="Q29" s="150"/>
      <c r="R29" s="150"/>
      <c r="S29" s="150"/>
      <c r="T29" s="157">
        <v>37764</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45378</v>
      </c>
      <c r="N30" s="145"/>
      <c r="O30" s="145"/>
      <c r="P30" s="144" t="s">
        <v>0</v>
      </c>
      <c r="Q30" s="144"/>
      <c r="R30" s="144"/>
      <c r="S30" s="144"/>
      <c r="T30" s="145">
        <v>50246</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20018</v>
      </c>
      <c r="N31" s="157"/>
      <c r="O31" s="157"/>
      <c r="P31" s="150" t="s">
        <v>0</v>
      </c>
      <c r="Q31" s="150"/>
      <c r="R31" s="150"/>
      <c r="S31" s="150"/>
      <c r="T31" s="157">
        <v>22274</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214</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215</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216</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146</v>
      </c>
      <c r="F54" s="151"/>
      <c r="G54" s="151"/>
      <c r="H54" s="151"/>
      <c r="I54" s="151">
        <v>371</v>
      </c>
      <c r="J54" s="151"/>
      <c r="K54" s="151">
        <v>431</v>
      </c>
      <c r="L54" s="151"/>
      <c r="M54" s="151">
        <v>635</v>
      </c>
      <c r="N54" s="151"/>
      <c r="O54" s="151"/>
      <c r="P54" s="151">
        <v>743</v>
      </c>
      <c r="Q54" s="151"/>
      <c r="R54" s="151"/>
      <c r="S54" s="151"/>
      <c r="T54" s="151">
        <v>575</v>
      </c>
      <c r="U54" s="151"/>
      <c r="V54" s="151"/>
      <c r="W54" s="52">
        <v>468</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27</v>
      </c>
      <c r="F56" s="151"/>
      <c r="G56" s="151"/>
      <c r="H56" s="151"/>
      <c r="I56" s="151">
        <v>53</v>
      </c>
      <c r="J56" s="151"/>
      <c r="K56" s="151">
        <v>51</v>
      </c>
      <c r="L56" s="151"/>
      <c r="M56" s="151">
        <v>84</v>
      </c>
      <c r="N56" s="151"/>
      <c r="O56" s="151"/>
      <c r="P56" s="151">
        <v>141</v>
      </c>
      <c r="Q56" s="151"/>
      <c r="R56" s="151"/>
      <c r="S56" s="151"/>
      <c r="T56" s="151">
        <v>119</v>
      </c>
      <c r="U56" s="151"/>
      <c r="V56" s="151"/>
      <c r="W56" s="52">
        <v>153</v>
      </c>
      <c r="X56" s="38" t="s">
        <v>0</v>
      </c>
    </row>
    <row r="57" spans="1:24" ht="10.5" customHeight="1" x14ac:dyDescent="0.2">
      <c r="A57" s="143" t="s">
        <v>0</v>
      </c>
      <c r="B57" s="143"/>
      <c r="C57" s="143" t="s">
        <v>25</v>
      </c>
      <c r="D57" s="143"/>
      <c r="E57" s="171">
        <v>25</v>
      </c>
      <c r="F57" s="171"/>
      <c r="G57" s="171"/>
      <c r="H57" s="171"/>
      <c r="I57" s="171">
        <v>54</v>
      </c>
      <c r="J57" s="171"/>
      <c r="K57" s="171">
        <v>55</v>
      </c>
      <c r="L57" s="171"/>
      <c r="M57" s="171">
        <v>59</v>
      </c>
      <c r="N57" s="171"/>
      <c r="O57" s="171"/>
      <c r="P57" s="171">
        <v>96</v>
      </c>
      <c r="Q57" s="171"/>
      <c r="R57" s="171"/>
      <c r="S57" s="171"/>
      <c r="T57" s="171">
        <v>111</v>
      </c>
      <c r="U57" s="171"/>
      <c r="V57" s="171"/>
      <c r="W57" s="54">
        <v>148</v>
      </c>
      <c r="X57" s="43" t="s">
        <v>0</v>
      </c>
    </row>
    <row r="58" spans="1:24" ht="11.25" customHeight="1" x14ac:dyDescent="0.2">
      <c r="A58" s="142" t="s">
        <v>0</v>
      </c>
      <c r="B58" s="142"/>
      <c r="C58" s="142" t="s">
        <v>26</v>
      </c>
      <c r="D58" s="142"/>
      <c r="E58" s="151">
        <v>27</v>
      </c>
      <c r="F58" s="151"/>
      <c r="G58" s="151"/>
      <c r="H58" s="151"/>
      <c r="I58" s="151">
        <v>52</v>
      </c>
      <c r="J58" s="151"/>
      <c r="K58" s="151">
        <v>62</v>
      </c>
      <c r="L58" s="151"/>
      <c r="M58" s="151">
        <v>62</v>
      </c>
      <c r="N58" s="151"/>
      <c r="O58" s="151"/>
      <c r="P58" s="151">
        <v>89</v>
      </c>
      <c r="Q58" s="151"/>
      <c r="R58" s="151"/>
      <c r="S58" s="151"/>
      <c r="T58" s="151">
        <v>99</v>
      </c>
      <c r="U58" s="151"/>
      <c r="V58" s="151"/>
      <c r="W58" s="52">
        <v>89</v>
      </c>
      <c r="X58" s="38" t="s">
        <v>0</v>
      </c>
    </row>
    <row r="59" spans="1:24" ht="11.25" customHeight="1" x14ac:dyDescent="0.2">
      <c r="A59" s="143" t="s">
        <v>0</v>
      </c>
      <c r="B59" s="143"/>
      <c r="C59" s="143" t="s">
        <v>27</v>
      </c>
      <c r="D59" s="143"/>
      <c r="E59" s="171">
        <v>30</v>
      </c>
      <c r="F59" s="171"/>
      <c r="G59" s="171"/>
      <c r="H59" s="171"/>
      <c r="I59" s="171">
        <v>68</v>
      </c>
      <c r="J59" s="171"/>
      <c r="K59" s="171">
        <v>88</v>
      </c>
      <c r="L59" s="171"/>
      <c r="M59" s="171">
        <v>114</v>
      </c>
      <c r="N59" s="171"/>
      <c r="O59" s="171"/>
      <c r="P59" s="171">
        <v>132</v>
      </c>
      <c r="Q59" s="171"/>
      <c r="R59" s="171"/>
      <c r="S59" s="171"/>
      <c r="T59" s="171">
        <v>101</v>
      </c>
      <c r="U59" s="171"/>
      <c r="V59" s="171"/>
      <c r="W59" s="54">
        <v>41</v>
      </c>
      <c r="X59" s="48" t="s">
        <v>0</v>
      </c>
    </row>
    <row r="60" spans="1:24" ht="11.25" customHeight="1" x14ac:dyDescent="0.2">
      <c r="A60" s="142" t="s">
        <v>0</v>
      </c>
      <c r="B60" s="142"/>
      <c r="C60" s="142" t="s">
        <v>28</v>
      </c>
      <c r="D60" s="142"/>
      <c r="E60" s="151">
        <v>25</v>
      </c>
      <c r="F60" s="151"/>
      <c r="G60" s="151"/>
      <c r="H60" s="151"/>
      <c r="I60" s="151">
        <v>76</v>
      </c>
      <c r="J60" s="151"/>
      <c r="K60" s="151">
        <v>91</v>
      </c>
      <c r="L60" s="151"/>
      <c r="M60" s="151">
        <v>150</v>
      </c>
      <c r="N60" s="151"/>
      <c r="O60" s="151"/>
      <c r="P60" s="151">
        <v>120</v>
      </c>
      <c r="Q60" s="151"/>
      <c r="R60" s="151"/>
      <c r="S60" s="151"/>
      <c r="T60" s="151">
        <v>75</v>
      </c>
      <c r="U60" s="151"/>
      <c r="V60" s="151"/>
      <c r="W60" s="52">
        <v>25</v>
      </c>
      <c r="X60" s="38" t="s">
        <v>0</v>
      </c>
    </row>
    <row r="61" spans="1:24" ht="11.25" customHeight="1" x14ac:dyDescent="0.2">
      <c r="A61" s="143" t="s">
        <v>0</v>
      </c>
      <c r="B61" s="143"/>
      <c r="C61" s="143" t="s">
        <v>29</v>
      </c>
      <c r="D61" s="143"/>
      <c r="E61" s="171">
        <v>10</v>
      </c>
      <c r="F61" s="171"/>
      <c r="G61" s="171"/>
      <c r="H61" s="171"/>
      <c r="I61" s="171">
        <v>47</v>
      </c>
      <c r="J61" s="171"/>
      <c r="K61" s="171">
        <v>53</v>
      </c>
      <c r="L61" s="171"/>
      <c r="M61" s="171">
        <v>97</v>
      </c>
      <c r="N61" s="171"/>
      <c r="O61" s="171"/>
      <c r="P61" s="171">
        <v>88</v>
      </c>
      <c r="Q61" s="171"/>
      <c r="R61" s="171"/>
      <c r="S61" s="171"/>
      <c r="T61" s="171">
        <v>34</v>
      </c>
      <c r="U61" s="171"/>
      <c r="V61" s="171"/>
      <c r="W61" s="54">
        <v>7</v>
      </c>
      <c r="X61" s="38" t="s">
        <v>0</v>
      </c>
    </row>
    <row r="62" spans="1:24" ht="11.25" customHeight="1" x14ac:dyDescent="0.2">
      <c r="A62" s="142" t="s">
        <v>0</v>
      </c>
      <c r="B62" s="142"/>
      <c r="C62" s="142" t="s">
        <v>30</v>
      </c>
      <c r="D62" s="142"/>
      <c r="E62" s="151">
        <v>2</v>
      </c>
      <c r="F62" s="151"/>
      <c r="G62" s="151"/>
      <c r="H62" s="151"/>
      <c r="I62" s="151">
        <v>16</v>
      </c>
      <c r="J62" s="151"/>
      <c r="K62" s="151">
        <v>18</v>
      </c>
      <c r="L62" s="151"/>
      <c r="M62" s="151">
        <v>52</v>
      </c>
      <c r="N62" s="151"/>
      <c r="O62" s="151"/>
      <c r="P62" s="151">
        <v>61</v>
      </c>
      <c r="Q62" s="151"/>
      <c r="R62" s="151"/>
      <c r="S62" s="151"/>
      <c r="T62" s="151">
        <v>35</v>
      </c>
      <c r="U62" s="151"/>
      <c r="V62" s="151"/>
      <c r="W62" s="52">
        <v>3</v>
      </c>
      <c r="X62" s="38" t="s">
        <v>0</v>
      </c>
    </row>
    <row r="63" spans="1:24" ht="11.25" customHeight="1" x14ac:dyDescent="0.2">
      <c r="A63" s="143" t="s">
        <v>0</v>
      </c>
      <c r="B63" s="143"/>
      <c r="C63" s="143" t="s">
        <v>31</v>
      </c>
      <c r="D63" s="143"/>
      <c r="E63" s="171">
        <v>0</v>
      </c>
      <c r="F63" s="171"/>
      <c r="G63" s="171"/>
      <c r="H63" s="171"/>
      <c r="I63" s="171">
        <v>2</v>
      </c>
      <c r="J63" s="171"/>
      <c r="K63" s="171">
        <v>9</v>
      </c>
      <c r="L63" s="171"/>
      <c r="M63" s="171">
        <v>16</v>
      </c>
      <c r="N63" s="171"/>
      <c r="O63" s="171"/>
      <c r="P63" s="171">
        <v>16</v>
      </c>
      <c r="Q63" s="171"/>
      <c r="R63" s="171"/>
      <c r="S63" s="171"/>
      <c r="T63" s="171">
        <v>2</v>
      </c>
      <c r="U63" s="171"/>
      <c r="V63" s="171"/>
      <c r="W63" s="54">
        <v>2</v>
      </c>
      <c r="X63" s="48" t="s">
        <v>0</v>
      </c>
    </row>
    <row r="64" spans="1:24" ht="11.25" customHeight="1" x14ac:dyDescent="0.2">
      <c r="A64" s="142" t="s">
        <v>0</v>
      </c>
      <c r="B64" s="142"/>
      <c r="C64" s="142" t="s">
        <v>32</v>
      </c>
      <c r="D64" s="142"/>
      <c r="E64" s="151">
        <v>0</v>
      </c>
      <c r="F64" s="151"/>
      <c r="G64" s="151"/>
      <c r="H64" s="151"/>
      <c r="I64" s="151">
        <v>3</v>
      </c>
      <c r="J64" s="151"/>
      <c r="K64" s="151">
        <v>4</v>
      </c>
      <c r="L64" s="151"/>
      <c r="M64" s="151">
        <v>2</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32141</v>
      </c>
      <c r="F66" s="145"/>
      <c r="G66" s="145"/>
      <c r="H66" s="145"/>
      <c r="I66" s="145">
        <v>39587</v>
      </c>
      <c r="J66" s="145"/>
      <c r="K66" s="145">
        <v>41669</v>
      </c>
      <c r="L66" s="145"/>
      <c r="M66" s="145">
        <v>49817</v>
      </c>
      <c r="N66" s="145"/>
      <c r="O66" s="145"/>
      <c r="P66" s="145">
        <v>39002</v>
      </c>
      <c r="Q66" s="145"/>
      <c r="R66" s="145"/>
      <c r="S66" s="145"/>
      <c r="T66" s="145">
        <v>30025</v>
      </c>
      <c r="U66" s="145"/>
      <c r="V66" s="145"/>
      <c r="W66" s="53">
        <v>19055</v>
      </c>
      <c r="X66" s="41" t="s">
        <v>0</v>
      </c>
    </row>
    <row r="67" spans="1:24" ht="11.25" customHeight="1" x14ac:dyDescent="0.2">
      <c r="A67" s="143" t="s">
        <v>0</v>
      </c>
      <c r="B67" s="143"/>
      <c r="C67" s="143" t="s">
        <v>54</v>
      </c>
      <c r="D67" s="143"/>
      <c r="E67" s="157">
        <v>37266</v>
      </c>
      <c r="F67" s="157"/>
      <c r="G67" s="157"/>
      <c r="H67" s="157"/>
      <c r="I67" s="157">
        <v>48258</v>
      </c>
      <c r="J67" s="157"/>
      <c r="K67" s="145">
        <v>51301</v>
      </c>
      <c r="L67" s="145"/>
      <c r="M67" s="157">
        <v>57043</v>
      </c>
      <c r="N67" s="157"/>
      <c r="O67" s="157"/>
      <c r="P67" s="157">
        <v>49679</v>
      </c>
      <c r="Q67" s="157"/>
      <c r="R67" s="157"/>
      <c r="S67" s="157"/>
      <c r="T67" s="157">
        <v>39681</v>
      </c>
      <c r="U67" s="157"/>
      <c r="V67" s="157"/>
      <c r="W67" s="55">
        <v>24487</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18.5</v>
      </c>
      <c r="F72" s="141"/>
      <c r="G72" s="141"/>
      <c r="H72" s="141"/>
      <c r="I72" s="141">
        <v>14.3</v>
      </c>
      <c r="J72" s="141"/>
      <c r="K72" s="141">
        <v>11.8</v>
      </c>
      <c r="L72" s="141"/>
      <c r="M72" s="141">
        <v>13.2</v>
      </c>
      <c r="N72" s="141"/>
      <c r="O72" s="141"/>
      <c r="P72" s="141">
        <v>19</v>
      </c>
      <c r="Q72" s="141"/>
      <c r="R72" s="141"/>
      <c r="S72" s="141"/>
      <c r="T72" s="141">
        <v>20.7</v>
      </c>
      <c r="U72" s="141"/>
      <c r="V72" s="141"/>
      <c r="W72" s="49">
        <v>32.700000000000003</v>
      </c>
      <c r="X72" s="38" t="s">
        <v>0</v>
      </c>
    </row>
    <row r="73" spans="1:24" ht="11.25" customHeight="1" x14ac:dyDescent="0.2">
      <c r="A73" s="143" t="s">
        <v>0</v>
      </c>
      <c r="B73" s="143"/>
      <c r="C73" s="143" t="s">
        <v>25</v>
      </c>
      <c r="D73" s="143"/>
      <c r="E73" s="163">
        <v>17.100000000000001</v>
      </c>
      <c r="F73" s="163"/>
      <c r="G73" s="163"/>
      <c r="H73" s="163"/>
      <c r="I73" s="163">
        <v>14.6</v>
      </c>
      <c r="J73" s="163"/>
      <c r="K73" s="163">
        <v>12.8</v>
      </c>
      <c r="L73" s="163"/>
      <c r="M73" s="163">
        <v>9.3000000000000007</v>
      </c>
      <c r="N73" s="163"/>
      <c r="O73" s="163"/>
      <c r="P73" s="163">
        <v>12.9</v>
      </c>
      <c r="Q73" s="163"/>
      <c r="R73" s="163"/>
      <c r="S73" s="163"/>
      <c r="T73" s="163">
        <v>19.3</v>
      </c>
      <c r="U73" s="163"/>
      <c r="V73" s="163"/>
      <c r="W73" s="47">
        <v>31.6</v>
      </c>
      <c r="X73" s="48" t="s">
        <v>0</v>
      </c>
    </row>
    <row r="74" spans="1:24" ht="11.25" customHeight="1" x14ac:dyDescent="0.2">
      <c r="A74" s="142" t="s">
        <v>0</v>
      </c>
      <c r="B74" s="142"/>
      <c r="C74" s="142" t="s">
        <v>26</v>
      </c>
      <c r="D74" s="142"/>
      <c r="E74" s="141">
        <v>18.5</v>
      </c>
      <c r="F74" s="141"/>
      <c r="G74" s="141"/>
      <c r="H74" s="141"/>
      <c r="I74" s="141">
        <v>14</v>
      </c>
      <c r="J74" s="141"/>
      <c r="K74" s="141">
        <v>14.4</v>
      </c>
      <c r="L74" s="141"/>
      <c r="M74" s="141">
        <v>9.8000000000000007</v>
      </c>
      <c r="N74" s="141"/>
      <c r="O74" s="141"/>
      <c r="P74" s="141">
        <v>12</v>
      </c>
      <c r="Q74" s="141"/>
      <c r="R74" s="141"/>
      <c r="S74" s="141"/>
      <c r="T74" s="141">
        <v>17.2</v>
      </c>
      <c r="U74" s="141"/>
      <c r="V74" s="141"/>
      <c r="W74" s="49">
        <v>19</v>
      </c>
      <c r="X74" s="38" t="s">
        <v>0</v>
      </c>
    </row>
    <row r="75" spans="1:24" ht="11.25" customHeight="1" x14ac:dyDescent="0.2">
      <c r="A75" s="143" t="s">
        <v>0</v>
      </c>
      <c r="B75" s="143"/>
      <c r="C75" s="143" t="s">
        <v>27</v>
      </c>
      <c r="D75" s="143"/>
      <c r="E75" s="163">
        <v>20.5</v>
      </c>
      <c r="F75" s="163"/>
      <c r="G75" s="163"/>
      <c r="H75" s="163"/>
      <c r="I75" s="163">
        <v>18.3</v>
      </c>
      <c r="J75" s="163"/>
      <c r="K75" s="163">
        <v>20.399999999999999</v>
      </c>
      <c r="L75" s="163"/>
      <c r="M75" s="163">
        <v>18</v>
      </c>
      <c r="N75" s="163"/>
      <c r="O75" s="163"/>
      <c r="P75" s="163">
        <v>17.8</v>
      </c>
      <c r="Q75" s="163"/>
      <c r="R75" s="163"/>
      <c r="S75" s="163"/>
      <c r="T75" s="163">
        <v>17.600000000000001</v>
      </c>
      <c r="U75" s="163"/>
      <c r="V75" s="163"/>
      <c r="W75" s="47">
        <v>8.8000000000000007</v>
      </c>
      <c r="X75" s="48" t="s">
        <v>0</v>
      </c>
    </row>
    <row r="76" spans="1:24" ht="11.25" customHeight="1" x14ac:dyDescent="0.2">
      <c r="A76" s="142" t="s">
        <v>0</v>
      </c>
      <c r="B76" s="142"/>
      <c r="C76" s="142" t="s">
        <v>28</v>
      </c>
      <c r="D76" s="142"/>
      <c r="E76" s="141">
        <v>17.100000000000001</v>
      </c>
      <c r="F76" s="141"/>
      <c r="G76" s="141"/>
      <c r="H76" s="141"/>
      <c r="I76" s="141">
        <v>20.5</v>
      </c>
      <c r="J76" s="141"/>
      <c r="K76" s="141">
        <v>21.1</v>
      </c>
      <c r="L76" s="141"/>
      <c r="M76" s="141">
        <v>23.6</v>
      </c>
      <c r="N76" s="141"/>
      <c r="O76" s="141"/>
      <c r="P76" s="141">
        <v>16.2</v>
      </c>
      <c r="Q76" s="141"/>
      <c r="R76" s="141"/>
      <c r="S76" s="141"/>
      <c r="T76" s="141">
        <v>13</v>
      </c>
      <c r="U76" s="141"/>
      <c r="V76" s="141"/>
      <c r="W76" s="49">
        <v>5.3</v>
      </c>
      <c r="X76" s="38" t="s">
        <v>0</v>
      </c>
    </row>
    <row r="77" spans="1:24" ht="11.25" customHeight="1" x14ac:dyDescent="0.2">
      <c r="A77" s="143" t="s">
        <v>0</v>
      </c>
      <c r="B77" s="143"/>
      <c r="C77" s="143" t="s">
        <v>29</v>
      </c>
      <c r="D77" s="143"/>
      <c r="E77" s="163">
        <v>6.8</v>
      </c>
      <c r="F77" s="163"/>
      <c r="G77" s="163"/>
      <c r="H77" s="163"/>
      <c r="I77" s="163">
        <v>12.7</v>
      </c>
      <c r="J77" s="163"/>
      <c r="K77" s="163">
        <v>12.3</v>
      </c>
      <c r="L77" s="163"/>
      <c r="M77" s="163">
        <v>15.3</v>
      </c>
      <c r="N77" s="163"/>
      <c r="O77" s="163"/>
      <c r="P77" s="163">
        <v>11.8</v>
      </c>
      <c r="Q77" s="163"/>
      <c r="R77" s="163"/>
      <c r="S77" s="163"/>
      <c r="T77" s="163">
        <v>5.9</v>
      </c>
      <c r="U77" s="163"/>
      <c r="V77" s="163"/>
      <c r="W77" s="47">
        <v>1.5</v>
      </c>
      <c r="X77" s="48" t="s">
        <v>0</v>
      </c>
    </row>
    <row r="78" spans="1:24" ht="11.25" customHeight="1" x14ac:dyDescent="0.2">
      <c r="A78" s="142" t="s">
        <v>0</v>
      </c>
      <c r="B78" s="142"/>
      <c r="C78" s="142" t="s">
        <v>30</v>
      </c>
      <c r="D78" s="142"/>
      <c r="E78" s="141">
        <v>1.4</v>
      </c>
      <c r="F78" s="141"/>
      <c r="G78" s="141"/>
      <c r="H78" s="141"/>
      <c r="I78" s="141">
        <v>4.3</v>
      </c>
      <c r="J78" s="141"/>
      <c r="K78" s="141">
        <v>4.2</v>
      </c>
      <c r="L78" s="141"/>
      <c r="M78" s="141">
        <v>8.1999999999999993</v>
      </c>
      <c r="N78" s="141"/>
      <c r="O78" s="141"/>
      <c r="P78" s="141">
        <v>8.1999999999999993</v>
      </c>
      <c r="Q78" s="141"/>
      <c r="R78" s="141"/>
      <c r="S78" s="141"/>
      <c r="T78" s="141">
        <v>6.1</v>
      </c>
      <c r="U78" s="141"/>
      <c r="V78" s="141"/>
      <c r="W78" s="49">
        <v>0.6</v>
      </c>
      <c r="X78" s="38" t="s">
        <v>0</v>
      </c>
    </row>
    <row r="79" spans="1:24" ht="11.25" customHeight="1" x14ac:dyDescent="0.2">
      <c r="A79" s="143" t="s">
        <v>0</v>
      </c>
      <c r="B79" s="143"/>
      <c r="C79" s="143" t="s">
        <v>31</v>
      </c>
      <c r="D79" s="143"/>
      <c r="E79" s="163">
        <v>0</v>
      </c>
      <c r="F79" s="163"/>
      <c r="G79" s="163"/>
      <c r="H79" s="163"/>
      <c r="I79" s="163">
        <v>0.5</v>
      </c>
      <c r="J79" s="163"/>
      <c r="K79" s="163">
        <v>2.1</v>
      </c>
      <c r="L79" s="163"/>
      <c r="M79" s="163">
        <v>2.5</v>
      </c>
      <c r="N79" s="163"/>
      <c r="O79" s="163"/>
      <c r="P79" s="163">
        <v>2.2000000000000002</v>
      </c>
      <c r="Q79" s="163"/>
      <c r="R79" s="163"/>
      <c r="S79" s="163"/>
      <c r="T79" s="163">
        <v>0.3</v>
      </c>
      <c r="U79" s="163"/>
      <c r="V79" s="163"/>
      <c r="W79" s="47">
        <v>0.4</v>
      </c>
      <c r="X79" s="48" t="s">
        <v>0</v>
      </c>
    </row>
    <row r="80" spans="1:24" ht="11.25" customHeight="1" x14ac:dyDescent="0.2">
      <c r="A80" s="142" t="s">
        <v>0</v>
      </c>
      <c r="B80" s="142"/>
      <c r="C80" s="142" t="s">
        <v>32</v>
      </c>
      <c r="D80" s="142"/>
      <c r="E80" s="141">
        <v>0</v>
      </c>
      <c r="F80" s="141"/>
      <c r="G80" s="141"/>
      <c r="H80" s="141"/>
      <c r="I80" s="141">
        <v>0.8</v>
      </c>
      <c r="J80" s="141"/>
      <c r="K80" s="141">
        <v>0.9</v>
      </c>
      <c r="L80" s="141"/>
      <c r="M80" s="141">
        <v>0.3</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214</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215</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216</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137</v>
      </c>
      <c r="F103" s="151"/>
      <c r="G103" s="151"/>
      <c r="H103" s="151"/>
      <c r="I103" s="151">
        <v>360</v>
      </c>
      <c r="J103" s="151"/>
      <c r="K103" s="151">
        <v>421</v>
      </c>
      <c r="L103" s="151"/>
      <c r="M103" s="151">
        <v>568</v>
      </c>
      <c r="N103" s="151"/>
      <c r="O103" s="151"/>
      <c r="P103" s="151">
        <v>751</v>
      </c>
      <c r="Q103" s="151"/>
      <c r="R103" s="151"/>
      <c r="S103" s="151"/>
      <c r="T103" s="151">
        <v>687</v>
      </c>
      <c r="U103" s="151"/>
      <c r="V103" s="151"/>
      <c r="W103" s="52">
        <v>496</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23</v>
      </c>
      <c r="F105" s="151"/>
      <c r="G105" s="151"/>
      <c r="H105" s="151"/>
      <c r="I105" s="151">
        <v>45</v>
      </c>
      <c r="J105" s="151"/>
      <c r="K105" s="151">
        <v>41</v>
      </c>
      <c r="L105" s="151"/>
      <c r="M105" s="151">
        <v>63</v>
      </c>
      <c r="N105" s="151"/>
      <c r="O105" s="151"/>
      <c r="P105" s="151">
        <v>129</v>
      </c>
      <c r="Q105" s="151"/>
      <c r="R105" s="151"/>
      <c r="S105" s="151"/>
      <c r="T105" s="151">
        <v>137</v>
      </c>
      <c r="U105" s="151"/>
      <c r="V105" s="151"/>
      <c r="W105" s="52">
        <v>152</v>
      </c>
      <c r="X105" s="38" t="s">
        <v>0</v>
      </c>
    </row>
    <row r="106" spans="1:24" ht="10.5" customHeight="1" x14ac:dyDescent="0.2">
      <c r="A106" s="143" t="s">
        <v>0</v>
      </c>
      <c r="B106" s="143"/>
      <c r="C106" s="143" t="s">
        <v>25</v>
      </c>
      <c r="D106" s="143"/>
      <c r="E106" s="171">
        <v>27</v>
      </c>
      <c r="F106" s="171"/>
      <c r="G106" s="171"/>
      <c r="H106" s="171"/>
      <c r="I106" s="171">
        <v>48</v>
      </c>
      <c r="J106" s="171"/>
      <c r="K106" s="171">
        <v>49</v>
      </c>
      <c r="L106" s="171"/>
      <c r="M106" s="171">
        <v>51</v>
      </c>
      <c r="N106" s="171"/>
      <c r="O106" s="171"/>
      <c r="P106" s="171">
        <v>96</v>
      </c>
      <c r="Q106" s="171"/>
      <c r="R106" s="171"/>
      <c r="S106" s="171"/>
      <c r="T106" s="171">
        <v>140</v>
      </c>
      <c r="U106" s="171"/>
      <c r="V106" s="171"/>
      <c r="W106" s="54">
        <v>161</v>
      </c>
      <c r="X106" s="43" t="s">
        <v>0</v>
      </c>
    </row>
    <row r="107" spans="1:24" ht="11.25" customHeight="1" x14ac:dyDescent="0.2">
      <c r="A107" s="142" t="s">
        <v>0</v>
      </c>
      <c r="B107" s="142"/>
      <c r="C107" s="142" t="s">
        <v>26</v>
      </c>
      <c r="D107" s="142"/>
      <c r="E107" s="151">
        <v>25</v>
      </c>
      <c r="F107" s="151"/>
      <c r="G107" s="151"/>
      <c r="H107" s="151"/>
      <c r="I107" s="151">
        <v>46</v>
      </c>
      <c r="J107" s="151"/>
      <c r="K107" s="151">
        <v>60</v>
      </c>
      <c r="L107" s="151"/>
      <c r="M107" s="151">
        <v>51</v>
      </c>
      <c r="N107" s="151"/>
      <c r="O107" s="151"/>
      <c r="P107" s="151">
        <v>83</v>
      </c>
      <c r="Q107" s="151"/>
      <c r="R107" s="151"/>
      <c r="S107" s="151"/>
      <c r="T107" s="151">
        <v>117</v>
      </c>
      <c r="U107" s="151"/>
      <c r="V107" s="151"/>
      <c r="W107" s="52">
        <v>102</v>
      </c>
      <c r="X107" s="38" t="s">
        <v>0</v>
      </c>
    </row>
    <row r="108" spans="1:24" ht="11.25" customHeight="1" x14ac:dyDescent="0.2">
      <c r="A108" s="143" t="s">
        <v>0</v>
      </c>
      <c r="B108" s="143"/>
      <c r="C108" s="143" t="s">
        <v>27</v>
      </c>
      <c r="D108" s="143"/>
      <c r="E108" s="171">
        <v>14</v>
      </c>
      <c r="F108" s="171"/>
      <c r="G108" s="171"/>
      <c r="H108" s="171"/>
      <c r="I108" s="171">
        <v>28</v>
      </c>
      <c r="J108" s="171"/>
      <c r="K108" s="171">
        <v>45</v>
      </c>
      <c r="L108" s="171"/>
      <c r="M108" s="171">
        <v>47</v>
      </c>
      <c r="N108" s="171"/>
      <c r="O108" s="171"/>
      <c r="P108" s="171">
        <v>64</v>
      </c>
      <c r="Q108" s="171"/>
      <c r="R108" s="171"/>
      <c r="S108" s="171"/>
      <c r="T108" s="171">
        <v>59</v>
      </c>
      <c r="U108" s="171"/>
      <c r="V108" s="171"/>
      <c r="W108" s="54">
        <v>25</v>
      </c>
      <c r="X108" s="48" t="s">
        <v>0</v>
      </c>
    </row>
    <row r="109" spans="1:24" ht="11.25" customHeight="1" x14ac:dyDescent="0.2">
      <c r="A109" s="142" t="s">
        <v>0</v>
      </c>
      <c r="B109" s="142"/>
      <c r="C109" s="142" t="s">
        <v>28</v>
      </c>
      <c r="D109" s="142"/>
      <c r="E109" s="151">
        <v>31</v>
      </c>
      <c r="F109" s="151"/>
      <c r="G109" s="151"/>
      <c r="H109" s="151"/>
      <c r="I109" s="151">
        <v>90</v>
      </c>
      <c r="J109" s="151"/>
      <c r="K109" s="151">
        <v>107</v>
      </c>
      <c r="L109" s="151"/>
      <c r="M109" s="151">
        <v>155</v>
      </c>
      <c r="N109" s="151"/>
      <c r="O109" s="151"/>
      <c r="P109" s="151">
        <v>147</v>
      </c>
      <c r="Q109" s="151"/>
      <c r="R109" s="151"/>
      <c r="S109" s="151"/>
      <c r="T109" s="151">
        <v>112</v>
      </c>
      <c r="U109" s="151"/>
      <c r="V109" s="151"/>
      <c r="W109" s="52">
        <v>32</v>
      </c>
      <c r="X109" s="38" t="s">
        <v>0</v>
      </c>
    </row>
    <row r="110" spans="1:24" ht="11.25" customHeight="1" x14ac:dyDescent="0.2">
      <c r="A110" s="143" t="s">
        <v>0</v>
      </c>
      <c r="B110" s="143"/>
      <c r="C110" s="143" t="s">
        <v>29</v>
      </c>
      <c r="D110" s="143"/>
      <c r="E110" s="171">
        <v>15</v>
      </c>
      <c r="F110" s="171"/>
      <c r="G110" s="171"/>
      <c r="H110" s="171"/>
      <c r="I110" s="171">
        <v>70</v>
      </c>
      <c r="J110" s="171"/>
      <c r="K110" s="171">
        <v>86</v>
      </c>
      <c r="L110" s="171"/>
      <c r="M110" s="171">
        <v>135</v>
      </c>
      <c r="N110" s="171"/>
      <c r="O110" s="171"/>
      <c r="P110" s="171">
        <v>147</v>
      </c>
      <c r="Q110" s="171"/>
      <c r="R110" s="171"/>
      <c r="S110" s="171"/>
      <c r="T110" s="171">
        <v>66</v>
      </c>
      <c r="U110" s="171"/>
      <c r="V110" s="171"/>
      <c r="W110" s="54">
        <v>17</v>
      </c>
      <c r="X110" s="38" t="s">
        <v>0</v>
      </c>
    </row>
    <row r="111" spans="1:24" ht="11.25" customHeight="1" x14ac:dyDescent="0.2">
      <c r="A111" s="142" t="s">
        <v>0</v>
      </c>
      <c r="B111" s="142"/>
      <c r="C111" s="142" t="s">
        <v>30</v>
      </c>
      <c r="D111" s="142"/>
      <c r="E111" s="151">
        <v>2</v>
      </c>
      <c r="F111" s="151"/>
      <c r="G111" s="151"/>
      <c r="H111" s="151"/>
      <c r="I111" s="151">
        <v>21</v>
      </c>
      <c r="J111" s="151"/>
      <c r="K111" s="151">
        <v>19</v>
      </c>
      <c r="L111" s="151"/>
      <c r="M111" s="151">
        <v>48</v>
      </c>
      <c r="N111" s="151"/>
      <c r="O111" s="151"/>
      <c r="P111" s="151">
        <v>68</v>
      </c>
      <c r="Q111" s="151"/>
      <c r="R111" s="151"/>
      <c r="S111" s="151"/>
      <c r="T111" s="151">
        <v>51</v>
      </c>
      <c r="U111" s="151"/>
      <c r="V111" s="151"/>
      <c r="W111" s="52">
        <v>4</v>
      </c>
      <c r="X111" s="38" t="s">
        <v>0</v>
      </c>
    </row>
    <row r="112" spans="1:24" ht="11.25" customHeight="1" x14ac:dyDescent="0.2">
      <c r="A112" s="143" t="s">
        <v>0</v>
      </c>
      <c r="B112" s="143"/>
      <c r="C112" s="143" t="s">
        <v>31</v>
      </c>
      <c r="D112" s="143"/>
      <c r="E112" s="171">
        <v>0</v>
      </c>
      <c r="F112" s="171"/>
      <c r="G112" s="171"/>
      <c r="H112" s="171"/>
      <c r="I112" s="171">
        <v>7</v>
      </c>
      <c r="J112" s="171"/>
      <c r="K112" s="171">
        <v>10</v>
      </c>
      <c r="L112" s="171"/>
      <c r="M112" s="171">
        <v>18</v>
      </c>
      <c r="N112" s="171"/>
      <c r="O112" s="171"/>
      <c r="P112" s="171">
        <v>17</v>
      </c>
      <c r="Q112" s="171"/>
      <c r="R112" s="171"/>
      <c r="S112" s="171"/>
      <c r="T112" s="171">
        <v>5</v>
      </c>
      <c r="U112" s="171"/>
      <c r="V112" s="171"/>
      <c r="W112" s="54">
        <v>4</v>
      </c>
      <c r="X112" s="48" t="s">
        <v>0</v>
      </c>
    </row>
    <row r="113" spans="1:24" ht="11.25" customHeight="1" x14ac:dyDescent="0.2">
      <c r="A113" s="142" t="s">
        <v>0</v>
      </c>
      <c r="B113" s="142"/>
      <c r="C113" s="142" t="s">
        <v>32</v>
      </c>
      <c r="D113" s="142"/>
      <c r="E113" s="151">
        <v>0</v>
      </c>
      <c r="F113" s="151"/>
      <c r="G113" s="151"/>
      <c r="H113" s="151"/>
      <c r="I113" s="151">
        <v>5</v>
      </c>
      <c r="J113" s="151"/>
      <c r="K113" s="151">
        <v>4</v>
      </c>
      <c r="L113" s="151"/>
      <c r="M113" s="151">
        <v>1</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31700</v>
      </c>
      <c r="F115" s="145"/>
      <c r="G115" s="145"/>
      <c r="H115" s="145"/>
      <c r="I115" s="145">
        <v>52303</v>
      </c>
      <c r="J115" s="145"/>
      <c r="K115" s="145">
        <v>52297</v>
      </c>
      <c r="L115" s="145"/>
      <c r="M115" s="145">
        <v>58771</v>
      </c>
      <c r="N115" s="145"/>
      <c r="O115" s="145"/>
      <c r="P115" s="145">
        <v>50385</v>
      </c>
      <c r="Q115" s="145"/>
      <c r="R115" s="145"/>
      <c r="S115" s="145"/>
      <c r="T115" s="145">
        <v>29848</v>
      </c>
      <c r="U115" s="145"/>
      <c r="V115" s="145"/>
      <c r="W115" s="53">
        <v>19583</v>
      </c>
      <c r="X115" s="41" t="s">
        <v>0</v>
      </c>
    </row>
    <row r="116" spans="1:24" ht="11.25" customHeight="1" x14ac:dyDescent="0.2">
      <c r="A116" s="143" t="s">
        <v>0</v>
      </c>
      <c r="B116" s="143"/>
      <c r="C116" s="143" t="s">
        <v>54</v>
      </c>
      <c r="D116" s="143"/>
      <c r="E116" s="157">
        <v>40528</v>
      </c>
      <c r="F116" s="157"/>
      <c r="G116" s="157"/>
      <c r="H116" s="157"/>
      <c r="I116" s="157">
        <v>58470</v>
      </c>
      <c r="J116" s="157"/>
      <c r="K116" s="157">
        <v>58414</v>
      </c>
      <c r="L116" s="157"/>
      <c r="M116" s="157">
        <v>63243</v>
      </c>
      <c r="N116" s="157"/>
      <c r="O116" s="157"/>
      <c r="P116" s="157">
        <v>55432</v>
      </c>
      <c r="Q116" s="157"/>
      <c r="R116" s="157"/>
      <c r="S116" s="157"/>
      <c r="T116" s="157">
        <v>43637</v>
      </c>
      <c r="U116" s="157"/>
      <c r="V116" s="157"/>
      <c r="W116" s="55">
        <v>26452</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16.8</v>
      </c>
      <c r="F121" s="141"/>
      <c r="G121" s="141"/>
      <c r="H121" s="141"/>
      <c r="I121" s="141">
        <v>12.5</v>
      </c>
      <c r="J121" s="141"/>
      <c r="K121" s="141">
        <v>9.6999999999999993</v>
      </c>
      <c r="L121" s="141"/>
      <c r="M121" s="141">
        <v>11.1</v>
      </c>
      <c r="N121" s="141"/>
      <c r="O121" s="141"/>
      <c r="P121" s="141">
        <v>17.2</v>
      </c>
      <c r="Q121" s="141"/>
      <c r="R121" s="141"/>
      <c r="S121" s="141"/>
      <c r="T121" s="141">
        <v>19.899999999999999</v>
      </c>
      <c r="U121" s="141"/>
      <c r="V121" s="141"/>
      <c r="W121" s="49">
        <v>30.6</v>
      </c>
      <c r="X121" s="38" t="s">
        <v>0</v>
      </c>
    </row>
    <row r="122" spans="1:24" ht="11.25" customHeight="1" x14ac:dyDescent="0.2">
      <c r="A122" s="143" t="s">
        <v>0</v>
      </c>
      <c r="B122" s="143"/>
      <c r="C122" s="143" t="s">
        <v>25</v>
      </c>
      <c r="D122" s="143"/>
      <c r="E122" s="163">
        <v>19.7</v>
      </c>
      <c r="F122" s="163"/>
      <c r="G122" s="163"/>
      <c r="H122" s="163"/>
      <c r="I122" s="163">
        <v>13.3</v>
      </c>
      <c r="J122" s="163"/>
      <c r="K122" s="163">
        <v>11.6</v>
      </c>
      <c r="L122" s="163"/>
      <c r="M122" s="163">
        <v>9</v>
      </c>
      <c r="N122" s="163"/>
      <c r="O122" s="163"/>
      <c r="P122" s="163">
        <v>12.8</v>
      </c>
      <c r="Q122" s="163"/>
      <c r="R122" s="163"/>
      <c r="S122" s="163"/>
      <c r="T122" s="163">
        <v>20.399999999999999</v>
      </c>
      <c r="U122" s="163"/>
      <c r="V122" s="163"/>
      <c r="W122" s="47">
        <v>32.5</v>
      </c>
      <c r="X122" s="48" t="s">
        <v>0</v>
      </c>
    </row>
    <row r="123" spans="1:24" ht="11.25" customHeight="1" x14ac:dyDescent="0.2">
      <c r="A123" s="142" t="s">
        <v>0</v>
      </c>
      <c r="B123" s="142"/>
      <c r="C123" s="142" t="s">
        <v>26</v>
      </c>
      <c r="D123" s="142"/>
      <c r="E123" s="141">
        <v>18.2</v>
      </c>
      <c r="F123" s="141"/>
      <c r="G123" s="141"/>
      <c r="H123" s="141"/>
      <c r="I123" s="141">
        <v>12.8</v>
      </c>
      <c r="J123" s="141"/>
      <c r="K123" s="141">
        <v>14.3</v>
      </c>
      <c r="L123" s="141"/>
      <c r="M123" s="141">
        <v>9</v>
      </c>
      <c r="N123" s="141"/>
      <c r="O123" s="141"/>
      <c r="P123" s="141">
        <v>11.1</v>
      </c>
      <c r="Q123" s="141"/>
      <c r="R123" s="141"/>
      <c r="S123" s="141"/>
      <c r="T123" s="141">
        <v>17</v>
      </c>
      <c r="U123" s="141"/>
      <c r="V123" s="141"/>
      <c r="W123" s="49">
        <v>20.6</v>
      </c>
      <c r="X123" s="38" t="s">
        <v>0</v>
      </c>
    </row>
    <row r="124" spans="1:24" ht="11.25" customHeight="1" x14ac:dyDescent="0.2">
      <c r="A124" s="143" t="s">
        <v>0</v>
      </c>
      <c r="B124" s="143"/>
      <c r="C124" s="143" t="s">
        <v>27</v>
      </c>
      <c r="D124" s="143"/>
      <c r="E124" s="163">
        <v>10.199999999999999</v>
      </c>
      <c r="F124" s="163"/>
      <c r="G124" s="163"/>
      <c r="H124" s="163"/>
      <c r="I124" s="163">
        <v>7.8</v>
      </c>
      <c r="J124" s="163"/>
      <c r="K124" s="163">
        <v>10.7</v>
      </c>
      <c r="L124" s="163"/>
      <c r="M124" s="163">
        <v>8.3000000000000007</v>
      </c>
      <c r="N124" s="163"/>
      <c r="O124" s="163"/>
      <c r="P124" s="163">
        <v>8.5</v>
      </c>
      <c r="Q124" s="163"/>
      <c r="R124" s="163"/>
      <c r="S124" s="163"/>
      <c r="T124" s="163">
        <v>8.6</v>
      </c>
      <c r="U124" s="163"/>
      <c r="V124" s="163"/>
      <c r="W124" s="47">
        <v>5</v>
      </c>
      <c r="X124" s="48" t="s">
        <v>0</v>
      </c>
    </row>
    <row r="125" spans="1:24" ht="11.25" customHeight="1" x14ac:dyDescent="0.2">
      <c r="A125" s="142" t="s">
        <v>0</v>
      </c>
      <c r="B125" s="142"/>
      <c r="C125" s="142" t="s">
        <v>28</v>
      </c>
      <c r="D125" s="142"/>
      <c r="E125" s="141">
        <v>22.6</v>
      </c>
      <c r="F125" s="141"/>
      <c r="G125" s="141"/>
      <c r="H125" s="141"/>
      <c r="I125" s="141">
        <v>25</v>
      </c>
      <c r="J125" s="141"/>
      <c r="K125" s="141">
        <v>25.4</v>
      </c>
      <c r="L125" s="141"/>
      <c r="M125" s="141">
        <v>27.3</v>
      </c>
      <c r="N125" s="141"/>
      <c r="O125" s="141"/>
      <c r="P125" s="141">
        <v>19.600000000000001</v>
      </c>
      <c r="Q125" s="141"/>
      <c r="R125" s="141"/>
      <c r="S125" s="141"/>
      <c r="T125" s="141">
        <v>16.3</v>
      </c>
      <c r="U125" s="141"/>
      <c r="V125" s="141"/>
      <c r="W125" s="49">
        <v>6.5</v>
      </c>
      <c r="X125" s="38" t="s">
        <v>0</v>
      </c>
    </row>
    <row r="126" spans="1:24" ht="11.25" customHeight="1" x14ac:dyDescent="0.2">
      <c r="A126" s="143" t="s">
        <v>0</v>
      </c>
      <c r="B126" s="143"/>
      <c r="C126" s="143" t="s">
        <v>29</v>
      </c>
      <c r="D126" s="143"/>
      <c r="E126" s="163">
        <v>10.9</v>
      </c>
      <c r="F126" s="163"/>
      <c r="G126" s="163"/>
      <c r="H126" s="163"/>
      <c r="I126" s="163">
        <v>19.399999999999999</v>
      </c>
      <c r="J126" s="163"/>
      <c r="K126" s="163">
        <v>20.399999999999999</v>
      </c>
      <c r="L126" s="163"/>
      <c r="M126" s="163">
        <v>23.8</v>
      </c>
      <c r="N126" s="163"/>
      <c r="O126" s="163"/>
      <c r="P126" s="163">
        <v>19.600000000000001</v>
      </c>
      <c r="Q126" s="163"/>
      <c r="R126" s="163"/>
      <c r="S126" s="163"/>
      <c r="T126" s="163">
        <v>9.6</v>
      </c>
      <c r="U126" s="163"/>
      <c r="V126" s="163"/>
      <c r="W126" s="47">
        <v>3.4</v>
      </c>
      <c r="X126" s="48" t="s">
        <v>0</v>
      </c>
    </row>
    <row r="127" spans="1:24" ht="11.25" customHeight="1" x14ac:dyDescent="0.2">
      <c r="A127" s="142" t="s">
        <v>0</v>
      </c>
      <c r="B127" s="142"/>
      <c r="C127" s="142" t="s">
        <v>30</v>
      </c>
      <c r="D127" s="142"/>
      <c r="E127" s="141">
        <v>1.5</v>
      </c>
      <c r="F127" s="141"/>
      <c r="G127" s="141"/>
      <c r="H127" s="141"/>
      <c r="I127" s="141">
        <v>5.8</v>
      </c>
      <c r="J127" s="141"/>
      <c r="K127" s="141">
        <v>4.5</v>
      </c>
      <c r="L127" s="141"/>
      <c r="M127" s="141">
        <v>8.5</v>
      </c>
      <c r="N127" s="141"/>
      <c r="O127" s="141"/>
      <c r="P127" s="141">
        <v>9.1</v>
      </c>
      <c r="Q127" s="141"/>
      <c r="R127" s="141"/>
      <c r="S127" s="141"/>
      <c r="T127" s="141">
        <v>7.4</v>
      </c>
      <c r="U127" s="141"/>
      <c r="V127" s="141"/>
      <c r="W127" s="49">
        <v>0.8</v>
      </c>
      <c r="X127" s="38" t="s">
        <v>0</v>
      </c>
    </row>
    <row r="128" spans="1:24" ht="11.25" customHeight="1" x14ac:dyDescent="0.2">
      <c r="A128" s="143" t="s">
        <v>0</v>
      </c>
      <c r="B128" s="143"/>
      <c r="C128" s="143" t="s">
        <v>31</v>
      </c>
      <c r="D128" s="143"/>
      <c r="E128" s="163">
        <v>0</v>
      </c>
      <c r="F128" s="163"/>
      <c r="G128" s="163"/>
      <c r="H128" s="163"/>
      <c r="I128" s="163">
        <v>1.9</v>
      </c>
      <c r="J128" s="163"/>
      <c r="K128" s="163">
        <v>2.4</v>
      </c>
      <c r="L128" s="163"/>
      <c r="M128" s="163">
        <v>3.2</v>
      </c>
      <c r="N128" s="163"/>
      <c r="O128" s="163"/>
      <c r="P128" s="163">
        <v>2.2999999999999998</v>
      </c>
      <c r="Q128" s="163"/>
      <c r="R128" s="163"/>
      <c r="S128" s="163"/>
      <c r="T128" s="163">
        <v>0.7</v>
      </c>
      <c r="U128" s="163"/>
      <c r="V128" s="163"/>
      <c r="W128" s="47">
        <v>0.8</v>
      </c>
      <c r="X128" s="48" t="s">
        <v>0</v>
      </c>
    </row>
    <row r="129" spans="1:24" ht="11.25" customHeight="1" x14ac:dyDescent="0.2">
      <c r="A129" s="142" t="s">
        <v>0</v>
      </c>
      <c r="B129" s="142"/>
      <c r="C129" s="142" t="s">
        <v>32</v>
      </c>
      <c r="D129" s="142"/>
      <c r="E129" s="141">
        <v>0</v>
      </c>
      <c r="F129" s="141"/>
      <c r="G129" s="141"/>
      <c r="H129" s="141"/>
      <c r="I129" s="141">
        <v>1.4</v>
      </c>
      <c r="J129" s="141"/>
      <c r="K129" s="141">
        <v>1</v>
      </c>
      <c r="L129" s="141"/>
      <c r="M129" s="141">
        <v>0.2</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221</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218</v>
      </c>
      <c r="H5" s="134"/>
      <c r="I5" s="134"/>
      <c r="J5" s="134"/>
      <c r="K5" s="134"/>
      <c r="L5" s="134"/>
      <c r="M5" s="134"/>
      <c r="N5" s="134"/>
      <c r="O5" s="134"/>
      <c r="P5" s="134"/>
      <c r="Q5" s="134"/>
      <c r="R5" s="134"/>
      <c r="S5" s="134"/>
      <c r="T5" s="134"/>
      <c r="U5" s="154" t="s">
        <v>219</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220</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9696</v>
      </c>
      <c r="L11" s="151"/>
      <c r="M11" s="151"/>
      <c r="N11" s="151">
        <v>9785</v>
      </c>
      <c r="O11" s="151"/>
      <c r="P11" s="151"/>
      <c r="Q11" s="151"/>
      <c r="R11" s="151">
        <v>89</v>
      </c>
      <c r="S11" s="151"/>
      <c r="T11" s="151"/>
      <c r="U11" s="151"/>
      <c r="V11" s="167">
        <v>0.18</v>
      </c>
      <c r="W11" s="167"/>
      <c r="X11" s="41" t="s">
        <v>0</v>
      </c>
    </row>
    <row r="12" spans="1:24" ht="11.25" customHeight="1" x14ac:dyDescent="0.2">
      <c r="A12" s="143" t="s">
        <v>0</v>
      </c>
      <c r="B12" s="143"/>
      <c r="C12" s="169" t="s">
        <v>14</v>
      </c>
      <c r="D12" s="169"/>
      <c r="E12" s="169"/>
      <c r="F12" s="143" t="s">
        <v>0</v>
      </c>
      <c r="G12" s="143"/>
      <c r="H12" s="150" t="s">
        <v>0</v>
      </c>
      <c r="I12" s="150"/>
      <c r="J12" s="150"/>
      <c r="K12" s="171">
        <v>4264</v>
      </c>
      <c r="L12" s="171"/>
      <c r="M12" s="171"/>
      <c r="N12" s="171">
        <v>4338</v>
      </c>
      <c r="O12" s="171"/>
      <c r="P12" s="171"/>
      <c r="Q12" s="171"/>
      <c r="R12" s="171">
        <v>73</v>
      </c>
      <c r="S12" s="171"/>
      <c r="T12" s="171"/>
      <c r="U12" s="171"/>
      <c r="V12" s="174">
        <v>0.34</v>
      </c>
      <c r="W12" s="174"/>
      <c r="X12" s="43" t="s">
        <v>0</v>
      </c>
    </row>
    <row r="13" spans="1:24" ht="11.25" customHeight="1" x14ac:dyDescent="0.2">
      <c r="A13" s="142" t="s">
        <v>0</v>
      </c>
      <c r="B13" s="142"/>
      <c r="C13" s="164" t="s">
        <v>15</v>
      </c>
      <c r="D13" s="164"/>
      <c r="E13" s="164"/>
      <c r="F13" s="142" t="s">
        <v>0</v>
      </c>
      <c r="G13" s="142"/>
      <c r="H13" s="144" t="s">
        <v>0</v>
      </c>
      <c r="I13" s="144"/>
      <c r="J13" s="144"/>
      <c r="K13" s="172">
        <v>47.5</v>
      </c>
      <c r="L13" s="172"/>
      <c r="M13" s="172"/>
      <c r="N13" s="172">
        <v>48.8</v>
      </c>
      <c r="O13" s="172"/>
      <c r="P13" s="172"/>
      <c r="Q13" s="172"/>
      <c r="R13" s="172">
        <v>1.3</v>
      </c>
      <c r="S13" s="172"/>
      <c r="T13" s="172"/>
      <c r="U13" s="172"/>
      <c r="V13" s="167">
        <v>0.54</v>
      </c>
      <c r="W13" s="167"/>
      <c r="X13" s="41" t="s">
        <v>0</v>
      </c>
    </row>
    <row r="14" spans="1:24" ht="11.25" customHeight="1" x14ac:dyDescent="0.2">
      <c r="A14" s="143" t="s">
        <v>0</v>
      </c>
      <c r="B14" s="143"/>
      <c r="C14" s="169" t="s">
        <v>16</v>
      </c>
      <c r="D14" s="169"/>
      <c r="E14" s="169"/>
      <c r="F14" s="143" t="s">
        <v>0</v>
      </c>
      <c r="G14" s="143"/>
      <c r="H14" s="150" t="s">
        <v>0</v>
      </c>
      <c r="I14" s="150"/>
      <c r="J14" s="150"/>
      <c r="K14" s="166">
        <v>2.2599999999999998</v>
      </c>
      <c r="L14" s="166"/>
      <c r="M14" s="166"/>
      <c r="N14" s="166">
        <v>2.2400000000000002</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4264</v>
      </c>
      <c r="N18" s="151"/>
      <c r="O18" s="151"/>
      <c r="P18" s="144" t="s">
        <v>23</v>
      </c>
      <c r="Q18" s="144"/>
      <c r="R18" s="144"/>
      <c r="S18" s="144"/>
      <c r="T18" s="151">
        <v>4338</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635</v>
      </c>
      <c r="N19" s="171"/>
      <c r="O19" s="171"/>
      <c r="P19" s="163">
        <v>14.9</v>
      </c>
      <c r="Q19" s="163"/>
      <c r="R19" s="163"/>
      <c r="S19" s="163"/>
      <c r="T19" s="171">
        <v>639</v>
      </c>
      <c r="U19" s="171"/>
      <c r="V19" s="171"/>
      <c r="W19" s="47">
        <v>14.7</v>
      </c>
      <c r="X19" s="48" t="s">
        <v>0</v>
      </c>
    </row>
    <row r="20" spans="1:24" ht="10.5" customHeight="1" x14ac:dyDescent="0.2">
      <c r="A20" s="142" t="s">
        <v>0</v>
      </c>
      <c r="B20" s="142"/>
      <c r="C20" s="161" t="s">
        <v>25</v>
      </c>
      <c r="D20" s="161"/>
      <c r="E20" s="161"/>
      <c r="F20" s="161"/>
      <c r="G20" s="161"/>
      <c r="H20" s="161"/>
      <c r="I20" s="144" t="s">
        <v>0</v>
      </c>
      <c r="J20" s="144"/>
      <c r="K20" s="144" t="s">
        <v>0</v>
      </c>
      <c r="L20" s="144"/>
      <c r="M20" s="151">
        <v>679</v>
      </c>
      <c r="N20" s="151"/>
      <c r="O20" s="151"/>
      <c r="P20" s="141">
        <v>15.9</v>
      </c>
      <c r="Q20" s="141"/>
      <c r="R20" s="141"/>
      <c r="S20" s="141"/>
      <c r="T20" s="151">
        <v>701</v>
      </c>
      <c r="U20" s="151"/>
      <c r="V20" s="151"/>
      <c r="W20" s="49">
        <v>16.2</v>
      </c>
      <c r="X20" s="38" t="s">
        <v>0</v>
      </c>
    </row>
    <row r="21" spans="1:24" ht="10.5" customHeight="1" x14ac:dyDescent="0.2">
      <c r="A21" s="143" t="s">
        <v>0</v>
      </c>
      <c r="B21" s="143"/>
      <c r="C21" s="159" t="s">
        <v>26</v>
      </c>
      <c r="D21" s="159"/>
      <c r="E21" s="159"/>
      <c r="F21" s="159"/>
      <c r="G21" s="159"/>
      <c r="H21" s="159"/>
      <c r="I21" s="150" t="s">
        <v>0</v>
      </c>
      <c r="J21" s="150"/>
      <c r="K21" s="150" t="s">
        <v>0</v>
      </c>
      <c r="L21" s="150"/>
      <c r="M21" s="171">
        <v>580</v>
      </c>
      <c r="N21" s="171"/>
      <c r="O21" s="171"/>
      <c r="P21" s="163">
        <v>13.6</v>
      </c>
      <c r="Q21" s="163"/>
      <c r="R21" s="163"/>
      <c r="S21" s="163"/>
      <c r="T21" s="171">
        <v>473</v>
      </c>
      <c r="U21" s="171"/>
      <c r="V21" s="171"/>
      <c r="W21" s="47">
        <v>10.9</v>
      </c>
      <c r="X21" s="43" t="s">
        <v>0</v>
      </c>
    </row>
    <row r="22" spans="1:24" ht="11.25" customHeight="1" x14ac:dyDescent="0.2">
      <c r="A22" s="142" t="s">
        <v>0</v>
      </c>
      <c r="B22" s="142"/>
      <c r="C22" s="161" t="s">
        <v>27</v>
      </c>
      <c r="D22" s="161"/>
      <c r="E22" s="161"/>
      <c r="F22" s="161"/>
      <c r="G22" s="161"/>
      <c r="H22" s="161"/>
      <c r="I22" s="144" t="s">
        <v>0</v>
      </c>
      <c r="J22" s="144"/>
      <c r="K22" s="144" t="s">
        <v>0</v>
      </c>
      <c r="L22" s="144"/>
      <c r="M22" s="151">
        <v>766</v>
      </c>
      <c r="N22" s="151"/>
      <c r="O22" s="151"/>
      <c r="P22" s="141">
        <v>18</v>
      </c>
      <c r="Q22" s="141"/>
      <c r="R22" s="141"/>
      <c r="S22" s="141"/>
      <c r="T22" s="151">
        <v>484</v>
      </c>
      <c r="U22" s="151"/>
      <c r="V22" s="151"/>
      <c r="W22" s="49">
        <v>11.2</v>
      </c>
      <c r="X22" s="38" t="s">
        <v>0</v>
      </c>
    </row>
    <row r="23" spans="1:24" ht="11.25" customHeight="1" x14ac:dyDescent="0.2">
      <c r="A23" s="143" t="s">
        <v>0</v>
      </c>
      <c r="B23" s="143"/>
      <c r="C23" s="159" t="s">
        <v>28</v>
      </c>
      <c r="D23" s="159"/>
      <c r="E23" s="159"/>
      <c r="F23" s="159"/>
      <c r="G23" s="159"/>
      <c r="H23" s="159"/>
      <c r="I23" s="150" t="s">
        <v>0</v>
      </c>
      <c r="J23" s="150"/>
      <c r="K23" s="150" t="s">
        <v>0</v>
      </c>
      <c r="L23" s="150"/>
      <c r="M23" s="171">
        <v>747</v>
      </c>
      <c r="N23" s="171"/>
      <c r="O23" s="171"/>
      <c r="P23" s="163">
        <v>17.5</v>
      </c>
      <c r="Q23" s="163"/>
      <c r="R23" s="163"/>
      <c r="S23" s="163"/>
      <c r="T23" s="171">
        <v>888</v>
      </c>
      <c r="U23" s="171"/>
      <c r="V23" s="171"/>
      <c r="W23" s="47">
        <v>20.5</v>
      </c>
      <c r="X23" s="48" t="s">
        <v>0</v>
      </c>
    </row>
    <row r="24" spans="1:24" ht="11.25" customHeight="1" x14ac:dyDescent="0.2">
      <c r="A24" s="142" t="s">
        <v>0</v>
      </c>
      <c r="B24" s="142"/>
      <c r="C24" s="161" t="s">
        <v>29</v>
      </c>
      <c r="D24" s="161"/>
      <c r="E24" s="161"/>
      <c r="F24" s="161"/>
      <c r="G24" s="161"/>
      <c r="H24" s="161"/>
      <c r="I24" s="144" t="s">
        <v>0</v>
      </c>
      <c r="J24" s="144"/>
      <c r="K24" s="144" t="s">
        <v>0</v>
      </c>
      <c r="L24" s="144"/>
      <c r="M24" s="151">
        <v>465</v>
      </c>
      <c r="N24" s="151"/>
      <c r="O24" s="151"/>
      <c r="P24" s="141">
        <v>10.9</v>
      </c>
      <c r="Q24" s="141"/>
      <c r="R24" s="141"/>
      <c r="S24" s="141"/>
      <c r="T24" s="151">
        <v>701</v>
      </c>
      <c r="U24" s="151"/>
      <c r="V24" s="151"/>
      <c r="W24" s="49">
        <v>16.2</v>
      </c>
      <c r="X24" s="38" t="s">
        <v>0</v>
      </c>
    </row>
    <row r="25" spans="1:24" ht="11.25" customHeight="1" x14ac:dyDescent="0.2">
      <c r="A25" s="143" t="s">
        <v>0</v>
      </c>
      <c r="B25" s="143"/>
      <c r="C25" s="159" t="s">
        <v>30</v>
      </c>
      <c r="D25" s="159"/>
      <c r="E25" s="159"/>
      <c r="F25" s="159"/>
      <c r="G25" s="159"/>
      <c r="H25" s="159"/>
      <c r="I25" s="150" t="s">
        <v>0</v>
      </c>
      <c r="J25" s="150"/>
      <c r="K25" s="150" t="s">
        <v>0</v>
      </c>
      <c r="L25" s="150"/>
      <c r="M25" s="171">
        <v>241</v>
      </c>
      <c r="N25" s="171"/>
      <c r="O25" s="171"/>
      <c r="P25" s="163">
        <v>5.7</v>
      </c>
      <c r="Q25" s="163"/>
      <c r="R25" s="163"/>
      <c r="S25" s="163"/>
      <c r="T25" s="171">
        <v>261</v>
      </c>
      <c r="U25" s="171"/>
      <c r="V25" s="171"/>
      <c r="W25" s="47">
        <v>6</v>
      </c>
      <c r="X25" s="48" t="s">
        <v>0</v>
      </c>
    </row>
    <row r="26" spans="1:24" ht="11.25" customHeight="1" x14ac:dyDescent="0.2">
      <c r="A26" s="142" t="s">
        <v>0</v>
      </c>
      <c r="B26" s="142"/>
      <c r="C26" s="161" t="s">
        <v>31</v>
      </c>
      <c r="D26" s="161"/>
      <c r="E26" s="161"/>
      <c r="F26" s="161"/>
      <c r="G26" s="161"/>
      <c r="H26" s="161"/>
      <c r="I26" s="144" t="s">
        <v>0</v>
      </c>
      <c r="J26" s="144"/>
      <c r="K26" s="144" t="s">
        <v>0</v>
      </c>
      <c r="L26" s="144"/>
      <c r="M26" s="151">
        <v>93</v>
      </c>
      <c r="N26" s="151"/>
      <c r="O26" s="151"/>
      <c r="P26" s="141">
        <v>2.2000000000000002</v>
      </c>
      <c r="Q26" s="141"/>
      <c r="R26" s="141"/>
      <c r="S26" s="141"/>
      <c r="T26" s="151">
        <v>122</v>
      </c>
      <c r="U26" s="151"/>
      <c r="V26" s="151"/>
      <c r="W26" s="49">
        <v>2.8</v>
      </c>
      <c r="X26" s="38" t="s">
        <v>0</v>
      </c>
    </row>
    <row r="27" spans="1:24" ht="11.25" customHeight="1" x14ac:dyDescent="0.2">
      <c r="A27" s="143" t="s">
        <v>0</v>
      </c>
      <c r="B27" s="143"/>
      <c r="C27" s="159" t="s">
        <v>32</v>
      </c>
      <c r="D27" s="159"/>
      <c r="E27" s="159"/>
      <c r="F27" s="159"/>
      <c r="G27" s="159"/>
      <c r="H27" s="159"/>
      <c r="I27" s="150" t="s">
        <v>0</v>
      </c>
      <c r="J27" s="150"/>
      <c r="K27" s="150" t="s">
        <v>0</v>
      </c>
      <c r="L27" s="150"/>
      <c r="M27" s="171">
        <v>58</v>
      </c>
      <c r="N27" s="171"/>
      <c r="O27" s="171"/>
      <c r="P27" s="163">
        <v>1.4</v>
      </c>
      <c r="Q27" s="163"/>
      <c r="R27" s="163"/>
      <c r="S27" s="163"/>
      <c r="T27" s="171">
        <v>68</v>
      </c>
      <c r="U27" s="171"/>
      <c r="V27" s="171"/>
      <c r="W27" s="47">
        <v>1.6</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38553</v>
      </c>
      <c r="N29" s="157"/>
      <c r="O29" s="157"/>
      <c r="P29" s="150" t="s">
        <v>0</v>
      </c>
      <c r="Q29" s="150"/>
      <c r="R29" s="150"/>
      <c r="S29" s="150"/>
      <c r="T29" s="157">
        <v>45136</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51007</v>
      </c>
      <c r="N30" s="145"/>
      <c r="O30" s="145"/>
      <c r="P30" s="144" t="s">
        <v>0</v>
      </c>
      <c r="Q30" s="144"/>
      <c r="R30" s="144"/>
      <c r="S30" s="144"/>
      <c r="T30" s="145">
        <v>56739</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22703</v>
      </c>
      <c r="N31" s="157"/>
      <c r="O31" s="157"/>
      <c r="P31" s="150" t="s">
        <v>0</v>
      </c>
      <c r="Q31" s="150"/>
      <c r="R31" s="150"/>
      <c r="S31" s="150"/>
      <c r="T31" s="157">
        <v>25447</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217</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218</v>
      </c>
      <c r="H48" s="134"/>
      <c r="I48" s="134"/>
      <c r="J48" s="134"/>
      <c r="K48" s="134"/>
      <c r="L48" s="134"/>
      <c r="M48" s="134"/>
      <c r="N48" s="134"/>
      <c r="O48" s="134"/>
      <c r="P48" s="134"/>
      <c r="Q48" s="134"/>
      <c r="R48" s="134"/>
      <c r="S48" s="134"/>
      <c r="T48" s="134"/>
      <c r="U48" s="154" t="s">
        <v>219</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220</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122</v>
      </c>
      <c r="F54" s="151"/>
      <c r="G54" s="151"/>
      <c r="H54" s="151"/>
      <c r="I54" s="151">
        <v>419</v>
      </c>
      <c r="J54" s="151"/>
      <c r="K54" s="151">
        <v>558</v>
      </c>
      <c r="L54" s="151"/>
      <c r="M54" s="151">
        <v>772</v>
      </c>
      <c r="N54" s="151"/>
      <c r="O54" s="151"/>
      <c r="P54" s="151">
        <v>981</v>
      </c>
      <c r="Q54" s="151"/>
      <c r="R54" s="151"/>
      <c r="S54" s="151"/>
      <c r="T54" s="151">
        <v>812</v>
      </c>
      <c r="U54" s="151"/>
      <c r="V54" s="151"/>
      <c r="W54" s="52">
        <v>601</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20</v>
      </c>
      <c r="F56" s="151"/>
      <c r="G56" s="151"/>
      <c r="H56" s="151"/>
      <c r="I56" s="151">
        <v>49</v>
      </c>
      <c r="J56" s="151"/>
      <c r="K56" s="151">
        <v>50</v>
      </c>
      <c r="L56" s="151"/>
      <c r="M56" s="151">
        <v>79</v>
      </c>
      <c r="N56" s="151"/>
      <c r="O56" s="151"/>
      <c r="P56" s="151">
        <v>151</v>
      </c>
      <c r="Q56" s="151"/>
      <c r="R56" s="151"/>
      <c r="S56" s="151"/>
      <c r="T56" s="151">
        <v>138</v>
      </c>
      <c r="U56" s="151"/>
      <c r="V56" s="151"/>
      <c r="W56" s="52">
        <v>149</v>
      </c>
      <c r="X56" s="38" t="s">
        <v>0</v>
      </c>
    </row>
    <row r="57" spans="1:24" ht="10.5" customHeight="1" x14ac:dyDescent="0.2">
      <c r="A57" s="143" t="s">
        <v>0</v>
      </c>
      <c r="B57" s="143"/>
      <c r="C57" s="143" t="s">
        <v>25</v>
      </c>
      <c r="D57" s="143"/>
      <c r="E57" s="171">
        <v>13</v>
      </c>
      <c r="F57" s="171"/>
      <c r="G57" s="171"/>
      <c r="H57" s="171"/>
      <c r="I57" s="171">
        <v>47</v>
      </c>
      <c r="J57" s="171"/>
      <c r="K57" s="171">
        <v>72</v>
      </c>
      <c r="L57" s="171"/>
      <c r="M57" s="171">
        <v>70</v>
      </c>
      <c r="N57" s="171"/>
      <c r="O57" s="171"/>
      <c r="P57" s="171">
        <v>125</v>
      </c>
      <c r="Q57" s="171"/>
      <c r="R57" s="171"/>
      <c r="S57" s="171"/>
      <c r="T57" s="171">
        <v>161</v>
      </c>
      <c r="U57" s="171"/>
      <c r="V57" s="171"/>
      <c r="W57" s="54">
        <v>190</v>
      </c>
      <c r="X57" s="43" t="s">
        <v>0</v>
      </c>
    </row>
    <row r="58" spans="1:24" ht="11.25" customHeight="1" x14ac:dyDescent="0.2">
      <c r="A58" s="142" t="s">
        <v>0</v>
      </c>
      <c r="B58" s="142"/>
      <c r="C58" s="142" t="s">
        <v>26</v>
      </c>
      <c r="D58" s="142"/>
      <c r="E58" s="151">
        <v>27</v>
      </c>
      <c r="F58" s="151"/>
      <c r="G58" s="151"/>
      <c r="H58" s="151"/>
      <c r="I58" s="151">
        <v>60</v>
      </c>
      <c r="J58" s="151"/>
      <c r="K58" s="151">
        <v>71</v>
      </c>
      <c r="L58" s="151"/>
      <c r="M58" s="151">
        <v>78</v>
      </c>
      <c r="N58" s="151"/>
      <c r="O58" s="151"/>
      <c r="P58" s="151">
        <v>114</v>
      </c>
      <c r="Q58" s="151"/>
      <c r="R58" s="151"/>
      <c r="S58" s="151"/>
      <c r="T58" s="151">
        <v>129</v>
      </c>
      <c r="U58" s="151"/>
      <c r="V58" s="151"/>
      <c r="W58" s="52">
        <v>102</v>
      </c>
      <c r="X58" s="38" t="s">
        <v>0</v>
      </c>
    </row>
    <row r="59" spans="1:24" ht="11.25" customHeight="1" x14ac:dyDescent="0.2">
      <c r="A59" s="143" t="s">
        <v>0</v>
      </c>
      <c r="B59" s="143"/>
      <c r="C59" s="143" t="s">
        <v>27</v>
      </c>
      <c r="D59" s="143"/>
      <c r="E59" s="171">
        <v>28</v>
      </c>
      <c r="F59" s="171"/>
      <c r="G59" s="171"/>
      <c r="H59" s="171"/>
      <c r="I59" s="171">
        <v>94</v>
      </c>
      <c r="J59" s="171"/>
      <c r="K59" s="171">
        <v>127</v>
      </c>
      <c r="L59" s="171"/>
      <c r="M59" s="171">
        <v>146</v>
      </c>
      <c r="N59" s="171"/>
      <c r="O59" s="171"/>
      <c r="P59" s="171">
        <v>174</v>
      </c>
      <c r="Q59" s="171"/>
      <c r="R59" s="171"/>
      <c r="S59" s="171"/>
      <c r="T59" s="171">
        <v>130</v>
      </c>
      <c r="U59" s="171"/>
      <c r="V59" s="171"/>
      <c r="W59" s="54">
        <v>68</v>
      </c>
      <c r="X59" s="48" t="s">
        <v>0</v>
      </c>
    </row>
    <row r="60" spans="1:24" ht="11.25" customHeight="1" x14ac:dyDescent="0.2">
      <c r="A60" s="142" t="s">
        <v>0</v>
      </c>
      <c r="B60" s="142"/>
      <c r="C60" s="142" t="s">
        <v>28</v>
      </c>
      <c r="D60" s="142"/>
      <c r="E60" s="151">
        <v>28</v>
      </c>
      <c r="F60" s="151"/>
      <c r="G60" s="151"/>
      <c r="H60" s="151"/>
      <c r="I60" s="151">
        <v>91</v>
      </c>
      <c r="J60" s="151"/>
      <c r="K60" s="151">
        <v>116</v>
      </c>
      <c r="L60" s="151"/>
      <c r="M60" s="151">
        <v>159</v>
      </c>
      <c r="N60" s="151"/>
      <c r="O60" s="151"/>
      <c r="P60" s="151">
        <v>175</v>
      </c>
      <c r="Q60" s="151"/>
      <c r="R60" s="151"/>
      <c r="S60" s="151"/>
      <c r="T60" s="151">
        <v>129</v>
      </c>
      <c r="U60" s="151"/>
      <c r="V60" s="151"/>
      <c r="W60" s="52">
        <v>49</v>
      </c>
      <c r="X60" s="38" t="s">
        <v>0</v>
      </c>
    </row>
    <row r="61" spans="1:24" ht="11.25" customHeight="1" x14ac:dyDescent="0.2">
      <c r="A61" s="143" t="s">
        <v>0</v>
      </c>
      <c r="B61" s="143"/>
      <c r="C61" s="143" t="s">
        <v>29</v>
      </c>
      <c r="D61" s="143"/>
      <c r="E61" s="171">
        <v>5</v>
      </c>
      <c r="F61" s="171"/>
      <c r="G61" s="171"/>
      <c r="H61" s="171"/>
      <c r="I61" s="171">
        <v>53</v>
      </c>
      <c r="J61" s="171"/>
      <c r="K61" s="171">
        <v>69</v>
      </c>
      <c r="L61" s="171"/>
      <c r="M61" s="171">
        <v>126</v>
      </c>
      <c r="N61" s="171"/>
      <c r="O61" s="171"/>
      <c r="P61" s="171">
        <v>120</v>
      </c>
      <c r="Q61" s="171"/>
      <c r="R61" s="171"/>
      <c r="S61" s="171"/>
      <c r="T61" s="171">
        <v>65</v>
      </c>
      <c r="U61" s="171"/>
      <c r="V61" s="171"/>
      <c r="W61" s="54">
        <v>27</v>
      </c>
      <c r="X61" s="38" t="s">
        <v>0</v>
      </c>
    </row>
    <row r="62" spans="1:24" ht="11.25" customHeight="1" x14ac:dyDescent="0.2">
      <c r="A62" s="142" t="s">
        <v>0</v>
      </c>
      <c r="B62" s="142"/>
      <c r="C62" s="142" t="s">
        <v>30</v>
      </c>
      <c r="D62" s="142"/>
      <c r="E62" s="151">
        <v>1</v>
      </c>
      <c r="F62" s="151"/>
      <c r="G62" s="151"/>
      <c r="H62" s="151"/>
      <c r="I62" s="151">
        <v>19</v>
      </c>
      <c r="J62" s="151"/>
      <c r="K62" s="151">
        <v>29</v>
      </c>
      <c r="L62" s="151"/>
      <c r="M62" s="151">
        <v>62</v>
      </c>
      <c r="N62" s="151"/>
      <c r="O62" s="151"/>
      <c r="P62" s="151">
        <v>77</v>
      </c>
      <c r="Q62" s="151"/>
      <c r="R62" s="151"/>
      <c r="S62" s="151"/>
      <c r="T62" s="151">
        <v>42</v>
      </c>
      <c r="U62" s="151"/>
      <c r="V62" s="151"/>
      <c r="W62" s="52">
        <v>10</v>
      </c>
      <c r="X62" s="38" t="s">
        <v>0</v>
      </c>
    </row>
    <row r="63" spans="1:24" ht="11.25" customHeight="1" x14ac:dyDescent="0.2">
      <c r="A63" s="143" t="s">
        <v>0</v>
      </c>
      <c r="B63" s="143"/>
      <c r="C63" s="143" t="s">
        <v>31</v>
      </c>
      <c r="D63" s="143"/>
      <c r="E63" s="171">
        <v>0</v>
      </c>
      <c r="F63" s="171"/>
      <c r="G63" s="171"/>
      <c r="H63" s="171"/>
      <c r="I63" s="171">
        <v>2</v>
      </c>
      <c r="J63" s="171"/>
      <c r="K63" s="171">
        <v>17</v>
      </c>
      <c r="L63" s="171"/>
      <c r="M63" s="171">
        <v>32</v>
      </c>
      <c r="N63" s="171"/>
      <c r="O63" s="171"/>
      <c r="P63" s="171">
        <v>29</v>
      </c>
      <c r="Q63" s="171"/>
      <c r="R63" s="171"/>
      <c r="S63" s="171"/>
      <c r="T63" s="171">
        <v>10</v>
      </c>
      <c r="U63" s="171"/>
      <c r="V63" s="171"/>
      <c r="W63" s="54">
        <v>4</v>
      </c>
      <c r="X63" s="48" t="s">
        <v>0</v>
      </c>
    </row>
    <row r="64" spans="1:24" ht="11.25" customHeight="1" x14ac:dyDescent="0.2">
      <c r="A64" s="142" t="s">
        <v>0</v>
      </c>
      <c r="B64" s="142"/>
      <c r="C64" s="142" t="s">
        <v>32</v>
      </c>
      <c r="D64" s="142"/>
      <c r="E64" s="151">
        <v>0</v>
      </c>
      <c r="F64" s="151"/>
      <c r="G64" s="151"/>
      <c r="H64" s="151"/>
      <c r="I64" s="151">
        <v>4</v>
      </c>
      <c r="J64" s="151"/>
      <c r="K64" s="151">
        <v>9</v>
      </c>
      <c r="L64" s="151"/>
      <c r="M64" s="151">
        <v>21</v>
      </c>
      <c r="N64" s="151"/>
      <c r="O64" s="151"/>
      <c r="P64" s="151">
        <v>15</v>
      </c>
      <c r="Q64" s="151"/>
      <c r="R64" s="151"/>
      <c r="S64" s="151"/>
      <c r="T64" s="151">
        <v>8</v>
      </c>
      <c r="U64" s="151"/>
      <c r="V64" s="151"/>
      <c r="W64" s="52">
        <v>1</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35340</v>
      </c>
      <c r="F66" s="145"/>
      <c r="G66" s="145"/>
      <c r="H66" s="145"/>
      <c r="I66" s="145">
        <v>42046</v>
      </c>
      <c r="J66" s="145"/>
      <c r="K66" s="145">
        <v>43929</v>
      </c>
      <c r="L66" s="145"/>
      <c r="M66" s="145">
        <v>51393</v>
      </c>
      <c r="N66" s="145"/>
      <c r="O66" s="145"/>
      <c r="P66" s="145">
        <v>42305</v>
      </c>
      <c r="Q66" s="145"/>
      <c r="R66" s="145"/>
      <c r="S66" s="145"/>
      <c r="T66" s="145">
        <v>32807</v>
      </c>
      <c r="U66" s="145"/>
      <c r="V66" s="145"/>
      <c r="W66" s="53">
        <v>21951</v>
      </c>
      <c r="X66" s="41" t="s">
        <v>0</v>
      </c>
    </row>
    <row r="67" spans="1:24" ht="11.25" customHeight="1" x14ac:dyDescent="0.2">
      <c r="A67" s="143" t="s">
        <v>0</v>
      </c>
      <c r="B67" s="143"/>
      <c r="C67" s="143" t="s">
        <v>54</v>
      </c>
      <c r="D67" s="143"/>
      <c r="E67" s="157">
        <v>38995</v>
      </c>
      <c r="F67" s="157"/>
      <c r="G67" s="157"/>
      <c r="H67" s="157"/>
      <c r="I67" s="157">
        <v>50803</v>
      </c>
      <c r="J67" s="157"/>
      <c r="K67" s="145">
        <v>56290</v>
      </c>
      <c r="L67" s="145"/>
      <c r="M67" s="157">
        <v>65125</v>
      </c>
      <c r="N67" s="157"/>
      <c r="O67" s="157"/>
      <c r="P67" s="157">
        <v>55823</v>
      </c>
      <c r="Q67" s="157"/>
      <c r="R67" s="157"/>
      <c r="S67" s="157"/>
      <c r="T67" s="157">
        <v>44974</v>
      </c>
      <c r="U67" s="157"/>
      <c r="V67" s="157"/>
      <c r="W67" s="55">
        <v>30802</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16.399999999999999</v>
      </c>
      <c r="F72" s="141"/>
      <c r="G72" s="141"/>
      <c r="H72" s="141"/>
      <c r="I72" s="141">
        <v>11.7</v>
      </c>
      <c r="J72" s="141"/>
      <c r="K72" s="141">
        <v>9</v>
      </c>
      <c r="L72" s="141"/>
      <c r="M72" s="141">
        <v>10.199999999999999</v>
      </c>
      <c r="N72" s="141"/>
      <c r="O72" s="141"/>
      <c r="P72" s="141">
        <v>15.4</v>
      </c>
      <c r="Q72" s="141"/>
      <c r="R72" s="141"/>
      <c r="S72" s="141"/>
      <c r="T72" s="141">
        <v>17</v>
      </c>
      <c r="U72" s="141"/>
      <c r="V72" s="141"/>
      <c r="W72" s="49">
        <v>24.8</v>
      </c>
      <c r="X72" s="38" t="s">
        <v>0</v>
      </c>
    </row>
    <row r="73" spans="1:24" ht="11.25" customHeight="1" x14ac:dyDescent="0.2">
      <c r="A73" s="143" t="s">
        <v>0</v>
      </c>
      <c r="B73" s="143"/>
      <c r="C73" s="143" t="s">
        <v>25</v>
      </c>
      <c r="D73" s="143"/>
      <c r="E73" s="163">
        <v>10.7</v>
      </c>
      <c r="F73" s="163"/>
      <c r="G73" s="163"/>
      <c r="H73" s="163"/>
      <c r="I73" s="163">
        <v>11.2</v>
      </c>
      <c r="J73" s="163"/>
      <c r="K73" s="163">
        <v>12.9</v>
      </c>
      <c r="L73" s="163"/>
      <c r="M73" s="163">
        <v>9.1</v>
      </c>
      <c r="N73" s="163"/>
      <c r="O73" s="163"/>
      <c r="P73" s="163">
        <v>12.7</v>
      </c>
      <c r="Q73" s="163"/>
      <c r="R73" s="163"/>
      <c r="S73" s="163"/>
      <c r="T73" s="163">
        <v>19.8</v>
      </c>
      <c r="U73" s="163"/>
      <c r="V73" s="163"/>
      <c r="W73" s="47">
        <v>31.6</v>
      </c>
      <c r="X73" s="48" t="s">
        <v>0</v>
      </c>
    </row>
    <row r="74" spans="1:24" ht="11.25" customHeight="1" x14ac:dyDescent="0.2">
      <c r="A74" s="142" t="s">
        <v>0</v>
      </c>
      <c r="B74" s="142"/>
      <c r="C74" s="142" t="s">
        <v>26</v>
      </c>
      <c r="D74" s="142"/>
      <c r="E74" s="141">
        <v>22.1</v>
      </c>
      <c r="F74" s="141"/>
      <c r="G74" s="141"/>
      <c r="H74" s="141"/>
      <c r="I74" s="141">
        <v>14.3</v>
      </c>
      <c r="J74" s="141"/>
      <c r="K74" s="141">
        <v>12.7</v>
      </c>
      <c r="L74" s="141"/>
      <c r="M74" s="141">
        <v>10.1</v>
      </c>
      <c r="N74" s="141"/>
      <c r="O74" s="141"/>
      <c r="P74" s="141">
        <v>11.6</v>
      </c>
      <c r="Q74" s="141"/>
      <c r="R74" s="141"/>
      <c r="S74" s="141"/>
      <c r="T74" s="141">
        <v>15.9</v>
      </c>
      <c r="U74" s="141"/>
      <c r="V74" s="141"/>
      <c r="W74" s="49">
        <v>17</v>
      </c>
      <c r="X74" s="38" t="s">
        <v>0</v>
      </c>
    </row>
    <row r="75" spans="1:24" ht="11.25" customHeight="1" x14ac:dyDescent="0.2">
      <c r="A75" s="143" t="s">
        <v>0</v>
      </c>
      <c r="B75" s="143"/>
      <c r="C75" s="143" t="s">
        <v>27</v>
      </c>
      <c r="D75" s="143"/>
      <c r="E75" s="163">
        <v>23</v>
      </c>
      <c r="F75" s="163"/>
      <c r="G75" s="163"/>
      <c r="H75" s="163"/>
      <c r="I75" s="163">
        <v>22.4</v>
      </c>
      <c r="J75" s="163"/>
      <c r="K75" s="163">
        <v>22.8</v>
      </c>
      <c r="L75" s="163"/>
      <c r="M75" s="163">
        <v>18.899999999999999</v>
      </c>
      <c r="N75" s="163"/>
      <c r="O75" s="163"/>
      <c r="P75" s="163">
        <v>17.7</v>
      </c>
      <c r="Q75" s="163"/>
      <c r="R75" s="163"/>
      <c r="S75" s="163"/>
      <c r="T75" s="163">
        <v>16</v>
      </c>
      <c r="U75" s="163"/>
      <c r="V75" s="163"/>
      <c r="W75" s="47">
        <v>11.3</v>
      </c>
      <c r="X75" s="48" t="s">
        <v>0</v>
      </c>
    </row>
    <row r="76" spans="1:24" ht="11.25" customHeight="1" x14ac:dyDescent="0.2">
      <c r="A76" s="142" t="s">
        <v>0</v>
      </c>
      <c r="B76" s="142"/>
      <c r="C76" s="142" t="s">
        <v>28</v>
      </c>
      <c r="D76" s="142"/>
      <c r="E76" s="141">
        <v>23</v>
      </c>
      <c r="F76" s="141"/>
      <c r="G76" s="141"/>
      <c r="H76" s="141"/>
      <c r="I76" s="141">
        <v>21.7</v>
      </c>
      <c r="J76" s="141"/>
      <c r="K76" s="141">
        <v>20.8</v>
      </c>
      <c r="L76" s="141"/>
      <c r="M76" s="141">
        <v>20.6</v>
      </c>
      <c r="N76" s="141"/>
      <c r="O76" s="141"/>
      <c r="P76" s="141">
        <v>17.8</v>
      </c>
      <c r="Q76" s="141"/>
      <c r="R76" s="141"/>
      <c r="S76" s="141"/>
      <c r="T76" s="141">
        <v>15.9</v>
      </c>
      <c r="U76" s="141"/>
      <c r="V76" s="141"/>
      <c r="W76" s="49">
        <v>8.1999999999999993</v>
      </c>
      <c r="X76" s="38" t="s">
        <v>0</v>
      </c>
    </row>
    <row r="77" spans="1:24" ht="11.25" customHeight="1" x14ac:dyDescent="0.2">
      <c r="A77" s="143" t="s">
        <v>0</v>
      </c>
      <c r="B77" s="143"/>
      <c r="C77" s="143" t="s">
        <v>29</v>
      </c>
      <c r="D77" s="143"/>
      <c r="E77" s="163">
        <v>4.0999999999999996</v>
      </c>
      <c r="F77" s="163"/>
      <c r="G77" s="163"/>
      <c r="H77" s="163"/>
      <c r="I77" s="163">
        <v>12.6</v>
      </c>
      <c r="J77" s="163"/>
      <c r="K77" s="163">
        <v>12.4</v>
      </c>
      <c r="L77" s="163"/>
      <c r="M77" s="163">
        <v>16.3</v>
      </c>
      <c r="N77" s="163"/>
      <c r="O77" s="163"/>
      <c r="P77" s="163">
        <v>12.2</v>
      </c>
      <c r="Q77" s="163"/>
      <c r="R77" s="163"/>
      <c r="S77" s="163"/>
      <c r="T77" s="163">
        <v>8</v>
      </c>
      <c r="U77" s="163"/>
      <c r="V77" s="163"/>
      <c r="W77" s="47">
        <v>4.5</v>
      </c>
      <c r="X77" s="48" t="s">
        <v>0</v>
      </c>
    </row>
    <row r="78" spans="1:24" ht="11.25" customHeight="1" x14ac:dyDescent="0.2">
      <c r="A78" s="142" t="s">
        <v>0</v>
      </c>
      <c r="B78" s="142"/>
      <c r="C78" s="142" t="s">
        <v>30</v>
      </c>
      <c r="D78" s="142"/>
      <c r="E78" s="141">
        <v>0.8</v>
      </c>
      <c r="F78" s="141"/>
      <c r="G78" s="141"/>
      <c r="H78" s="141"/>
      <c r="I78" s="141">
        <v>4.5</v>
      </c>
      <c r="J78" s="141"/>
      <c r="K78" s="141">
        <v>5.2</v>
      </c>
      <c r="L78" s="141"/>
      <c r="M78" s="141">
        <v>8</v>
      </c>
      <c r="N78" s="141"/>
      <c r="O78" s="141"/>
      <c r="P78" s="141">
        <v>7.8</v>
      </c>
      <c r="Q78" s="141"/>
      <c r="R78" s="141"/>
      <c r="S78" s="141"/>
      <c r="T78" s="141">
        <v>5.2</v>
      </c>
      <c r="U78" s="141"/>
      <c r="V78" s="141"/>
      <c r="W78" s="49">
        <v>1.7</v>
      </c>
      <c r="X78" s="38" t="s">
        <v>0</v>
      </c>
    </row>
    <row r="79" spans="1:24" ht="11.25" customHeight="1" x14ac:dyDescent="0.2">
      <c r="A79" s="143" t="s">
        <v>0</v>
      </c>
      <c r="B79" s="143"/>
      <c r="C79" s="143" t="s">
        <v>31</v>
      </c>
      <c r="D79" s="143"/>
      <c r="E79" s="163">
        <v>0</v>
      </c>
      <c r="F79" s="163"/>
      <c r="G79" s="163"/>
      <c r="H79" s="163"/>
      <c r="I79" s="163">
        <v>0.5</v>
      </c>
      <c r="J79" s="163"/>
      <c r="K79" s="163">
        <v>3</v>
      </c>
      <c r="L79" s="163"/>
      <c r="M79" s="163">
        <v>4.0999999999999996</v>
      </c>
      <c r="N79" s="163"/>
      <c r="O79" s="163"/>
      <c r="P79" s="163">
        <v>3</v>
      </c>
      <c r="Q79" s="163"/>
      <c r="R79" s="163"/>
      <c r="S79" s="163"/>
      <c r="T79" s="163">
        <v>1.2</v>
      </c>
      <c r="U79" s="163"/>
      <c r="V79" s="163"/>
      <c r="W79" s="47">
        <v>0.7</v>
      </c>
      <c r="X79" s="48" t="s">
        <v>0</v>
      </c>
    </row>
    <row r="80" spans="1:24" ht="11.25" customHeight="1" x14ac:dyDescent="0.2">
      <c r="A80" s="142" t="s">
        <v>0</v>
      </c>
      <c r="B80" s="142"/>
      <c r="C80" s="142" t="s">
        <v>32</v>
      </c>
      <c r="D80" s="142"/>
      <c r="E80" s="141">
        <v>0</v>
      </c>
      <c r="F80" s="141"/>
      <c r="G80" s="141"/>
      <c r="H80" s="141"/>
      <c r="I80" s="141">
        <v>1</v>
      </c>
      <c r="J80" s="141"/>
      <c r="K80" s="141">
        <v>1.6</v>
      </c>
      <c r="L80" s="141"/>
      <c r="M80" s="141">
        <v>2.7</v>
      </c>
      <c r="N80" s="141"/>
      <c r="O80" s="141"/>
      <c r="P80" s="141">
        <v>1.5</v>
      </c>
      <c r="Q80" s="141"/>
      <c r="R80" s="141"/>
      <c r="S80" s="141"/>
      <c r="T80" s="141">
        <v>1</v>
      </c>
      <c r="U80" s="141"/>
      <c r="V80" s="141"/>
      <c r="W80" s="49">
        <v>0.2</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217</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218</v>
      </c>
      <c r="H97" s="134"/>
      <c r="I97" s="134"/>
      <c r="J97" s="134"/>
      <c r="K97" s="134"/>
      <c r="L97" s="134"/>
      <c r="M97" s="134"/>
      <c r="N97" s="134"/>
      <c r="O97" s="134"/>
      <c r="P97" s="134"/>
      <c r="Q97" s="134"/>
      <c r="R97" s="134"/>
      <c r="S97" s="134"/>
      <c r="T97" s="134"/>
      <c r="U97" s="154" t="s">
        <v>219</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220</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109</v>
      </c>
      <c r="F103" s="151"/>
      <c r="G103" s="151"/>
      <c r="H103" s="151"/>
      <c r="I103" s="151">
        <v>401</v>
      </c>
      <c r="J103" s="151"/>
      <c r="K103" s="151">
        <v>544</v>
      </c>
      <c r="L103" s="151"/>
      <c r="M103" s="151">
        <v>725</v>
      </c>
      <c r="N103" s="151"/>
      <c r="O103" s="151"/>
      <c r="P103" s="151">
        <v>979</v>
      </c>
      <c r="Q103" s="151"/>
      <c r="R103" s="151"/>
      <c r="S103" s="151"/>
      <c r="T103" s="151">
        <v>952</v>
      </c>
      <c r="U103" s="151"/>
      <c r="V103" s="151"/>
      <c r="W103" s="52">
        <v>628</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18</v>
      </c>
      <c r="F105" s="151"/>
      <c r="G105" s="151"/>
      <c r="H105" s="151"/>
      <c r="I105" s="151">
        <v>46</v>
      </c>
      <c r="J105" s="151"/>
      <c r="K105" s="151">
        <v>45</v>
      </c>
      <c r="L105" s="151"/>
      <c r="M105" s="151">
        <v>68</v>
      </c>
      <c r="N105" s="151"/>
      <c r="O105" s="151"/>
      <c r="P105" s="151">
        <v>142</v>
      </c>
      <c r="Q105" s="151"/>
      <c r="R105" s="151"/>
      <c r="S105" s="151"/>
      <c r="T105" s="151">
        <v>161</v>
      </c>
      <c r="U105" s="151"/>
      <c r="V105" s="151"/>
      <c r="W105" s="52">
        <v>158</v>
      </c>
      <c r="X105" s="38" t="s">
        <v>0</v>
      </c>
    </row>
    <row r="106" spans="1:24" ht="10.5" customHeight="1" x14ac:dyDescent="0.2">
      <c r="A106" s="143" t="s">
        <v>0</v>
      </c>
      <c r="B106" s="143"/>
      <c r="C106" s="143" t="s">
        <v>25</v>
      </c>
      <c r="D106" s="143"/>
      <c r="E106" s="171">
        <v>13</v>
      </c>
      <c r="F106" s="171"/>
      <c r="G106" s="171"/>
      <c r="H106" s="171"/>
      <c r="I106" s="171">
        <v>43</v>
      </c>
      <c r="J106" s="171"/>
      <c r="K106" s="171">
        <v>62</v>
      </c>
      <c r="L106" s="171"/>
      <c r="M106" s="171">
        <v>63</v>
      </c>
      <c r="N106" s="171"/>
      <c r="O106" s="171"/>
      <c r="P106" s="171">
        <v>120</v>
      </c>
      <c r="Q106" s="171"/>
      <c r="R106" s="171"/>
      <c r="S106" s="171"/>
      <c r="T106" s="171">
        <v>196</v>
      </c>
      <c r="U106" s="171"/>
      <c r="V106" s="171"/>
      <c r="W106" s="54">
        <v>204</v>
      </c>
      <c r="X106" s="43" t="s">
        <v>0</v>
      </c>
    </row>
    <row r="107" spans="1:24" ht="11.25" customHeight="1" x14ac:dyDescent="0.2">
      <c r="A107" s="142" t="s">
        <v>0</v>
      </c>
      <c r="B107" s="142"/>
      <c r="C107" s="142" t="s">
        <v>26</v>
      </c>
      <c r="D107" s="142"/>
      <c r="E107" s="151">
        <v>21</v>
      </c>
      <c r="F107" s="151"/>
      <c r="G107" s="151"/>
      <c r="H107" s="151"/>
      <c r="I107" s="151">
        <v>43</v>
      </c>
      <c r="J107" s="151"/>
      <c r="K107" s="151">
        <v>56</v>
      </c>
      <c r="L107" s="151"/>
      <c r="M107" s="151">
        <v>52</v>
      </c>
      <c r="N107" s="151"/>
      <c r="O107" s="151"/>
      <c r="P107" s="151">
        <v>87</v>
      </c>
      <c r="Q107" s="151"/>
      <c r="R107" s="151"/>
      <c r="S107" s="151"/>
      <c r="T107" s="151">
        <v>120</v>
      </c>
      <c r="U107" s="151"/>
      <c r="V107" s="151"/>
      <c r="W107" s="52">
        <v>93</v>
      </c>
      <c r="X107" s="38" t="s">
        <v>0</v>
      </c>
    </row>
    <row r="108" spans="1:24" ht="11.25" customHeight="1" x14ac:dyDescent="0.2">
      <c r="A108" s="143" t="s">
        <v>0</v>
      </c>
      <c r="B108" s="143"/>
      <c r="C108" s="143" t="s">
        <v>27</v>
      </c>
      <c r="D108" s="143"/>
      <c r="E108" s="171">
        <v>19</v>
      </c>
      <c r="F108" s="171"/>
      <c r="G108" s="171"/>
      <c r="H108" s="171"/>
      <c r="I108" s="171">
        <v>52</v>
      </c>
      <c r="J108" s="171"/>
      <c r="K108" s="171">
        <v>75</v>
      </c>
      <c r="L108" s="171"/>
      <c r="M108" s="171">
        <v>79</v>
      </c>
      <c r="N108" s="171"/>
      <c r="O108" s="171"/>
      <c r="P108" s="171">
        <v>110</v>
      </c>
      <c r="Q108" s="171"/>
      <c r="R108" s="171"/>
      <c r="S108" s="171"/>
      <c r="T108" s="171">
        <v>99</v>
      </c>
      <c r="U108" s="171"/>
      <c r="V108" s="171"/>
      <c r="W108" s="54">
        <v>50</v>
      </c>
      <c r="X108" s="48" t="s">
        <v>0</v>
      </c>
    </row>
    <row r="109" spans="1:24" ht="11.25" customHeight="1" x14ac:dyDescent="0.2">
      <c r="A109" s="142" t="s">
        <v>0</v>
      </c>
      <c r="B109" s="142"/>
      <c r="C109" s="142" t="s">
        <v>28</v>
      </c>
      <c r="D109" s="142"/>
      <c r="E109" s="151">
        <v>30</v>
      </c>
      <c r="F109" s="151"/>
      <c r="G109" s="151"/>
      <c r="H109" s="151"/>
      <c r="I109" s="151">
        <v>104</v>
      </c>
      <c r="J109" s="151"/>
      <c r="K109" s="151">
        <v>136</v>
      </c>
      <c r="L109" s="151"/>
      <c r="M109" s="151">
        <v>169</v>
      </c>
      <c r="N109" s="151"/>
      <c r="O109" s="151"/>
      <c r="P109" s="151">
        <v>205</v>
      </c>
      <c r="Q109" s="151"/>
      <c r="R109" s="151"/>
      <c r="S109" s="151"/>
      <c r="T109" s="151">
        <v>184</v>
      </c>
      <c r="U109" s="151"/>
      <c r="V109" s="151"/>
      <c r="W109" s="52">
        <v>60</v>
      </c>
      <c r="X109" s="38" t="s">
        <v>0</v>
      </c>
    </row>
    <row r="110" spans="1:24" ht="11.25" customHeight="1" x14ac:dyDescent="0.2">
      <c r="A110" s="143" t="s">
        <v>0</v>
      </c>
      <c r="B110" s="143"/>
      <c r="C110" s="143" t="s">
        <v>29</v>
      </c>
      <c r="D110" s="143"/>
      <c r="E110" s="171">
        <v>7</v>
      </c>
      <c r="F110" s="171"/>
      <c r="G110" s="171"/>
      <c r="H110" s="171"/>
      <c r="I110" s="171">
        <v>78</v>
      </c>
      <c r="J110" s="171"/>
      <c r="K110" s="171">
        <v>105</v>
      </c>
      <c r="L110" s="171"/>
      <c r="M110" s="171">
        <v>176</v>
      </c>
      <c r="N110" s="171"/>
      <c r="O110" s="171"/>
      <c r="P110" s="171">
        <v>181</v>
      </c>
      <c r="Q110" s="171"/>
      <c r="R110" s="171"/>
      <c r="S110" s="171"/>
      <c r="T110" s="171">
        <v>110</v>
      </c>
      <c r="U110" s="171"/>
      <c r="V110" s="171"/>
      <c r="W110" s="54">
        <v>43</v>
      </c>
      <c r="X110" s="38" t="s">
        <v>0</v>
      </c>
    </row>
    <row r="111" spans="1:24" ht="11.25" customHeight="1" x14ac:dyDescent="0.2">
      <c r="A111" s="142" t="s">
        <v>0</v>
      </c>
      <c r="B111" s="142"/>
      <c r="C111" s="142" t="s">
        <v>30</v>
      </c>
      <c r="D111" s="142"/>
      <c r="E111" s="151">
        <v>1</v>
      </c>
      <c r="F111" s="151"/>
      <c r="G111" s="151"/>
      <c r="H111" s="151"/>
      <c r="I111" s="151">
        <v>22</v>
      </c>
      <c r="J111" s="151"/>
      <c r="K111" s="151">
        <v>31</v>
      </c>
      <c r="L111" s="151"/>
      <c r="M111" s="151">
        <v>60</v>
      </c>
      <c r="N111" s="151"/>
      <c r="O111" s="151"/>
      <c r="P111" s="151">
        <v>80</v>
      </c>
      <c r="Q111" s="151"/>
      <c r="R111" s="151"/>
      <c r="S111" s="151"/>
      <c r="T111" s="151">
        <v>55</v>
      </c>
      <c r="U111" s="151"/>
      <c r="V111" s="151"/>
      <c r="W111" s="52">
        <v>13</v>
      </c>
      <c r="X111" s="38" t="s">
        <v>0</v>
      </c>
    </row>
    <row r="112" spans="1:24" ht="11.25" customHeight="1" x14ac:dyDescent="0.2">
      <c r="A112" s="143" t="s">
        <v>0</v>
      </c>
      <c r="B112" s="143"/>
      <c r="C112" s="143" t="s">
        <v>31</v>
      </c>
      <c r="D112" s="143"/>
      <c r="E112" s="171">
        <v>0</v>
      </c>
      <c r="F112" s="171"/>
      <c r="G112" s="171"/>
      <c r="H112" s="171"/>
      <c r="I112" s="171">
        <v>8</v>
      </c>
      <c r="J112" s="171"/>
      <c r="K112" s="171">
        <v>22</v>
      </c>
      <c r="L112" s="171"/>
      <c r="M112" s="171">
        <v>35</v>
      </c>
      <c r="N112" s="171"/>
      <c r="O112" s="171"/>
      <c r="P112" s="171">
        <v>37</v>
      </c>
      <c r="Q112" s="171"/>
      <c r="R112" s="171"/>
      <c r="S112" s="171"/>
      <c r="T112" s="171">
        <v>15</v>
      </c>
      <c r="U112" s="171"/>
      <c r="V112" s="171"/>
      <c r="W112" s="54">
        <v>6</v>
      </c>
      <c r="X112" s="48" t="s">
        <v>0</v>
      </c>
    </row>
    <row r="113" spans="1:24" ht="11.25" customHeight="1" x14ac:dyDescent="0.2">
      <c r="A113" s="142" t="s">
        <v>0</v>
      </c>
      <c r="B113" s="142"/>
      <c r="C113" s="142" t="s">
        <v>32</v>
      </c>
      <c r="D113" s="142"/>
      <c r="E113" s="151">
        <v>0</v>
      </c>
      <c r="F113" s="151"/>
      <c r="G113" s="151"/>
      <c r="H113" s="151"/>
      <c r="I113" s="151">
        <v>6</v>
      </c>
      <c r="J113" s="151"/>
      <c r="K113" s="151">
        <v>11</v>
      </c>
      <c r="L113" s="151"/>
      <c r="M113" s="151">
        <v>22</v>
      </c>
      <c r="N113" s="151"/>
      <c r="O113" s="151"/>
      <c r="P113" s="151">
        <v>17</v>
      </c>
      <c r="Q113" s="151"/>
      <c r="R113" s="151"/>
      <c r="S113" s="151"/>
      <c r="T113" s="151">
        <v>11</v>
      </c>
      <c r="U113" s="151"/>
      <c r="V113" s="151"/>
      <c r="W113" s="52">
        <v>1</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36408</v>
      </c>
      <c r="F115" s="145"/>
      <c r="G115" s="145"/>
      <c r="H115" s="145"/>
      <c r="I115" s="145">
        <v>52605</v>
      </c>
      <c r="J115" s="145"/>
      <c r="K115" s="145">
        <v>54159</v>
      </c>
      <c r="L115" s="145"/>
      <c r="M115" s="145">
        <v>62128</v>
      </c>
      <c r="N115" s="145"/>
      <c r="O115" s="145"/>
      <c r="P115" s="145">
        <v>52505</v>
      </c>
      <c r="Q115" s="145"/>
      <c r="R115" s="145"/>
      <c r="S115" s="145"/>
      <c r="T115" s="145">
        <v>34836</v>
      </c>
      <c r="U115" s="145"/>
      <c r="V115" s="145"/>
      <c r="W115" s="53">
        <v>21542</v>
      </c>
      <c r="X115" s="41" t="s">
        <v>0</v>
      </c>
    </row>
    <row r="116" spans="1:24" ht="11.25" customHeight="1" x14ac:dyDescent="0.2">
      <c r="A116" s="143" t="s">
        <v>0</v>
      </c>
      <c r="B116" s="143"/>
      <c r="C116" s="143" t="s">
        <v>54</v>
      </c>
      <c r="D116" s="143"/>
      <c r="E116" s="157">
        <v>40573</v>
      </c>
      <c r="F116" s="157"/>
      <c r="G116" s="157"/>
      <c r="H116" s="157"/>
      <c r="I116" s="157">
        <v>60012</v>
      </c>
      <c r="J116" s="157"/>
      <c r="K116" s="157">
        <v>65228</v>
      </c>
      <c r="L116" s="157"/>
      <c r="M116" s="157">
        <v>73512</v>
      </c>
      <c r="N116" s="157"/>
      <c r="O116" s="157"/>
      <c r="P116" s="157">
        <v>62512</v>
      </c>
      <c r="Q116" s="157"/>
      <c r="R116" s="157"/>
      <c r="S116" s="157"/>
      <c r="T116" s="157">
        <v>49488</v>
      </c>
      <c r="U116" s="157"/>
      <c r="V116" s="157"/>
      <c r="W116" s="55">
        <v>32756</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16.5</v>
      </c>
      <c r="F121" s="141"/>
      <c r="G121" s="141"/>
      <c r="H121" s="141"/>
      <c r="I121" s="141">
        <v>11.5</v>
      </c>
      <c r="J121" s="141"/>
      <c r="K121" s="141">
        <v>8.3000000000000007</v>
      </c>
      <c r="L121" s="141"/>
      <c r="M121" s="141">
        <v>9.4</v>
      </c>
      <c r="N121" s="141"/>
      <c r="O121" s="141"/>
      <c r="P121" s="141">
        <v>14.5</v>
      </c>
      <c r="Q121" s="141"/>
      <c r="R121" s="141"/>
      <c r="S121" s="141"/>
      <c r="T121" s="141">
        <v>16.899999999999999</v>
      </c>
      <c r="U121" s="141"/>
      <c r="V121" s="141"/>
      <c r="W121" s="49">
        <v>25.2</v>
      </c>
      <c r="X121" s="38" t="s">
        <v>0</v>
      </c>
    </row>
    <row r="122" spans="1:24" ht="11.25" customHeight="1" x14ac:dyDescent="0.2">
      <c r="A122" s="143" t="s">
        <v>0</v>
      </c>
      <c r="B122" s="143"/>
      <c r="C122" s="143" t="s">
        <v>25</v>
      </c>
      <c r="D122" s="143"/>
      <c r="E122" s="163">
        <v>11.9</v>
      </c>
      <c r="F122" s="163"/>
      <c r="G122" s="163"/>
      <c r="H122" s="163"/>
      <c r="I122" s="163">
        <v>10.7</v>
      </c>
      <c r="J122" s="163"/>
      <c r="K122" s="163">
        <v>11.4</v>
      </c>
      <c r="L122" s="163"/>
      <c r="M122" s="163">
        <v>8.6999999999999993</v>
      </c>
      <c r="N122" s="163"/>
      <c r="O122" s="163"/>
      <c r="P122" s="163">
        <v>12.3</v>
      </c>
      <c r="Q122" s="163"/>
      <c r="R122" s="163"/>
      <c r="S122" s="163"/>
      <c r="T122" s="163">
        <v>20.6</v>
      </c>
      <c r="U122" s="163"/>
      <c r="V122" s="163"/>
      <c r="W122" s="47">
        <v>32.5</v>
      </c>
      <c r="X122" s="48" t="s">
        <v>0</v>
      </c>
    </row>
    <row r="123" spans="1:24" ht="11.25" customHeight="1" x14ac:dyDescent="0.2">
      <c r="A123" s="142" t="s">
        <v>0</v>
      </c>
      <c r="B123" s="142"/>
      <c r="C123" s="142" t="s">
        <v>26</v>
      </c>
      <c r="D123" s="142"/>
      <c r="E123" s="141">
        <v>19.3</v>
      </c>
      <c r="F123" s="141"/>
      <c r="G123" s="141"/>
      <c r="H123" s="141"/>
      <c r="I123" s="141">
        <v>10.7</v>
      </c>
      <c r="J123" s="141"/>
      <c r="K123" s="141">
        <v>10.3</v>
      </c>
      <c r="L123" s="141"/>
      <c r="M123" s="141">
        <v>7.2</v>
      </c>
      <c r="N123" s="141"/>
      <c r="O123" s="141"/>
      <c r="P123" s="141">
        <v>8.9</v>
      </c>
      <c r="Q123" s="141"/>
      <c r="R123" s="141"/>
      <c r="S123" s="141"/>
      <c r="T123" s="141">
        <v>12.6</v>
      </c>
      <c r="U123" s="141"/>
      <c r="V123" s="141"/>
      <c r="W123" s="49">
        <v>14.8</v>
      </c>
      <c r="X123" s="38" t="s">
        <v>0</v>
      </c>
    </row>
    <row r="124" spans="1:24" ht="11.25" customHeight="1" x14ac:dyDescent="0.2">
      <c r="A124" s="143" t="s">
        <v>0</v>
      </c>
      <c r="B124" s="143"/>
      <c r="C124" s="143" t="s">
        <v>27</v>
      </c>
      <c r="D124" s="143"/>
      <c r="E124" s="163">
        <v>17.399999999999999</v>
      </c>
      <c r="F124" s="163"/>
      <c r="G124" s="163"/>
      <c r="H124" s="163"/>
      <c r="I124" s="163">
        <v>13</v>
      </c>
      <c r="J124" s="163"/>
      <c r="K124" s="163">
        <v>13.8</v>
      </c>
      <c r="L124" s="163"/>
      <c r="M124" s="163">
        <v>10.9</v>
      </c>
      <c r="N124" s="163"/>
      <c r="O124" s="163"/>
      <c r="P124" s="163">
        <v>11.2</v>
      </c>
      <c r="Q124" s="163"/>
      <c r="R124" s="163"/>
      <c r="S124" s="163"/>
      <c r="T124" s="163">
        <v>10.4</v>
      </c>
      <c r="U124" s="163"/>
      <c r="V124" s="163"/>
      <c r="W124" s="47">
        <v>8</v>
      </c>
      <c r="X124" s="48" t="s">
        <v>0</v>
      </c>
    </row>
    <row r="125" spans="1:24" ht="11.25" customHeight="1" x14ac:dyDescent="0.2">
      <c r="A125" s="142" t="s">
        <v>0</v>
      </c>
      <c r="B125" s="142"/>
      <c r="C125" s="142" t="s">
        <v>28</v>
      </c>
      <c r="D125" s="142"/>
      <c r="E125" s="141">
        <v>27.5</v>
      </c>
      <c r="F125" s="141"/>
      <c r="G125" s="141"/>
      <c r="H125" s="141"/>
      <c r="I125" s="141">
        <v>25.9</v>
      </c>
      <c r="J125" s="141"/>
      <c r="K125" s="141">
        <v>25</v>
      </c>
      <c r="L125" s="141"/>
      <c r="M125" s="141">
        <v>23.3</v>
      </c>
      <c r="N125" s="141"/>
      <c r="O125" s="141"/>
      <c r="P125" s="141">
        <v>20.9</v>
      </c>
      <c r="Q125" s="141"/>
      <c r="R125" s="141"/>
      <c r="S125" s="141"/>
      <c r="T125" s="141">
        <v>19.3</v>
      </c>
      <c r="U125" s="141"/>
      <c r="V125" s="141"/>
      <c r="W125" s="49">
        <v>9.6</v>
      </c>
      <c r="X125" s="38" t="s">
        <v>0</v>
      </c>
    </row>
    <row r="126" spans="1:24" ht="11.25" customHeight="1" x14ac:dyDescent="0.2">
      <c r="A126" s="143" t="s">
        <v>0</v>
      </c>
      <c r="B126" s="143"/>
      <c r="C126" s="143" t="s">
        <v>29</v>
      </c>
      <c r="D126" s="143"/>
      <c r="E126" s="163">
        <v>6.4</v>
      </c>
      <c r="F126" s="163"/>
      <c r="G126" s="163"/>
      <c r="H126" s="163"/>
      <c r="I126" s="163">
        <v>19.5</v>
      </c>
      <c r="J126" s="163"/>
      <c r="K126" s="163">
        <v>19.3</v>
      </c>
      <c r="L126" s="163"/>
      <c r="M126" s="163">
        <v>24.3</v>
      </c>
      <c r="N126" s="163"/>
      <c r="O126" s="163"/>
      <c r="P126" s="163">
        <v>18.5</v>
      </c>
      <c r="Q126" s="163"/>
      <c r="R126" s="163"/>
      <c r="S126" s="163"/>
      <c r="T126" s="163">
        <v>11.6</v>
      </c>
      <c r="U126" s="163"/>
      <c r="V126" s="163"/>
      <c r="W126" s="47">
        <v>6.8</v>
      </c>
      <c r="X126" s="48" t="s">
        <v>0</v>
      </c>
    </row>
    <row r="127" spans="1:24" ht="11.25" customHeight="1" x14ac:dyDescent="0.2">
      <c r="A127" s="142" t="s">
        <v>0</v>
      </c>
      <c r="B127" s="142"/>
      <c r="C127" s="142" t="s">
        <v>30</v>
      </c>
      <c r="D127" s="142"/>
      <c r="E127" s="141">
        <v>0.9</v>
      </c>
      <c r="F127" s="141"/>
      <c r="G127" s="141"/>
      <c r="H127" s="141"/>
      <c r="I127" s="141">
        <v>5.5</v>
      </c>
      <c r="J127" s="141"/>
      <c r="K127" s="141">
        <v>5.7</v>
      </c>
      <c r="L127" s="141"/>
      <c r="M127" s="141">
        <v>8.3000000000000007</v>
      </c>
      <c r="N127" s="141"/>
      <c r="O127" s="141"/>
      <c r="P127" s="141">
        <v>8.1999999999999993</v>
      </c>
      <c r="Q127" s="141"/>
      <c r="R127" s="141"/>
      <c r="S127" s="141"/>
      <c r="T127" s="141">
        <v>5.8</v>
      </c>
      <c r="U127" s="141"/>
      <c r="V127" s="141"/>
      <c r="W127" s="49">
        <v>2.1</v>
      </c>
      <c r="X127" s="38" t="s">
        <v>0</v>
      </c>
    </row>
    <row r="128" spans="1:24" ht="11.25" customHeight="1" x14ac:dyDescent="0.2">
      <c r="A128" s="143" t="s">
        <v>0</v>
      </c>
      <c r="B128" s="143"/>
      <c r="C128" s="143" t="s">
        <v>31</v>
      </c>
      <c r="D128" s="143"/>
      <c r="E128" s="163">
        <v>0</v>
      </c>
      <c r="F128" s="163"/>
      <c r="G128" s="163"/>
      <c r="H128" s="163"/>
      <c r="I128" s="163">
        <v>2</v>
      </c>
      <c r="J128" s="163"/>
      <c r="K128" s="163">
        <v>4</v>
      </c>
      <c r="L128" s="163"/>
      <c r="M128" s="163">
        <v>4.8</v>
      </c>
      <c r="N128" s="163"/>
      <c r="O128" s="163"/>
      <c r="P128" s="163">
        <v>3.8</v>
      </c>
      <c r="Q128" s="163"/>
      <c r="R128" s="163"/>
      <c r="S128" s="163"/>
      <c r="T128" s="163">
        <v>1.6</v>
      </c>
      <c r="U128" s="163"/>
      <c r="V128" s="163"/>
      <c r="W128" s="47">
        <v>1</v>
      </c>
      <c r="X128" s="48" t="s">
        <v>0</v>
      </c>
    </row>
    <row r="129" spans="1:24" ht="11.25" customHeight="1" x14ac:dyDescent="0.2">
      <c r="A129" s="142" t="s">
        <v>0</v>
      </c>
      <c r="B129" s="142"/>
      <c r="C129" s="142" t="s">
        <v>32</v>
      </c>
      <c r="D129" s="142"/>
      <c r="E129" s="141">
        <v>0</v>
      </c>
      <c r="F129" s="141"/>
      <c r="G129" s="141"/>
      <c r="H129" s="141"/>
      <c r="I129" s="141">
        <v>1.5</v>
      </c>
      <c r="J129" s="141"/>
      <c r="K129" s="141">
        <v>2</v>
      </c>
      <c r="L129" s="141"/>
      <c r="M129" s="141">
        <v>3</v>
      </c>
      <c r="N129" s="141"/>
      <c r="O129" s="141"/>
      <c r="P129" s="141">
        <v>1.7</v>
      </c>
      <c r="Q129" s="141"/>
      <c r="R129" s="141"/>
      <c r="S129" s="141"/>
      <c r="T129" s="141">
        <v>1.2</v>
      </c>
      <c r="U129" s="141"/>
      <c r="V129" s="141"/>
      <c r="W129" s="49">
        <v>0.2</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pageSetup orientation="portrait" r:id="rId4"/>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222</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223</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224</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4145</v>
      </c>
      <c r="L11" s="151"/>
      <c r="M11" s="151"/>
      <c r="N11" s="151">
        <v>4150</v>
      </c>
      <c r="O11" s="151"/>
      <c r="P11" s="151"/>
      <c r="Q11" s="151"/>
      <c r="R11" s="151">
        <v>5</v>
      </c>
      <c r="S11" s="151"/>
      <c r="T11" s="151"/>
      <c r="U11" s="151"/>
      <c r="V11" s="167">
        <v>0.02</v>
      </c>
      <c r="W11" s="167"/>
      <c r="X11" s="41" t="s">
        <v>0</v>
      </c>
    </row>
    <row r="12" spans="1:24" ht="11.25" customHeight="1" x14ac:dyDescent="0.2">
      <c r="A12" s="143" t="s">
        <v>0</v>
      </c>
      <c r="B12" s="143"/>
      <c r="C12" s="169" t="s">
        <v>14</v>
      </c>
      <c r="D12" s="169"/>
      <c r="E12" s="169"/>
      <c r="F12" s="143" t="s">
        <v>0</v>
      </c>
      <c r="G12" s="143"/>
      <c r="H12" s="150" t="s">
        <v>0</v>
      </c>
      <c r="I12" s="150"/>
      <c r="J12" s="150"/>
      <c r="K12" s="171">
        <v>1811</v>
      </c>
      <c r="L12" s="171"/>
      <c r="M12" s="171"/>
      <c r="N12" s="171">
        <v>1825</v>
      </c>
      <c r="O12" s="171"/>
      <c r="P12" s="171"/>
      <c r="Q12" s="171"/>
      <c r="R12" s="171">
        <v>14</v>
      </c>
      <c r="S12" s="171"/>
      <c r="T12" s="171"/>
      <c r="U12" s="171"/>
      <c r="V12" s="174">
        <v>0.15</v>
      </c>
      <c r="W12" s="174"/>
      <c r="X12" s="43" t="s">
        <v>0</v>
      </c>
    </row>
    <row r="13" spans="1:24" ht="11.25" customHeight="1" x14ac:dyDescent="0.2">
      <c r="A13" s="142" t="s">
        <v>0</v>
      </c>
      <c r="B13" s="142"/>
      <c r="C13" s="164" t="s">
        <v>15</v>
      </c>
      <c r="D13" s="164"/>
      <c r="E13" s="164"/>
      <c r="F13" s="142" t="s">
        <v>0</v>
      </c>
      <c r="G13" s="142"/>
      <c r="H13" s="144" t="s">
        <v>0</v>
      </c>
      <c r="I13" s="144"/>
      <c r="J13" s="144"/>
      <c r="K13" s="172">
        <v>47.6</v>
      </c>
      <c r="L13" s="172"/>
      <c r="M13" s="172"/>
      <c r="N13" s="172">
        <v>49.1</v>
      </c>
      <c r="O13" s="172"/>
      <c r="P13" s="172"/>
      <c r="Q13" s="172"/>
      <c r="R13" s="172">
        <v>1.5</v>
      </c>
      <c r="S13" s="172"/>
      <c r="T13" s="172"/>
      <c r="U13" s="172"/>
      <c r="V13" s="167">
        <v>0.62</v>
      </c>
      <c r="W13" s="167"/>
      <c r="X13" s="41" t="s">
        <v>0</v>
      </c>
    </row>
    <row r="14" spans="1:24" ht="11.25" customHeight="1" x14ac:dyDescent="0.2">
      <c r="A14" s="143" t="s">
        <v>0</v>
      </c>
      <c r="B14" s="143"/>
      <c r="C14" s="169" t="s">
        <v>16</v>
      </c>
      <c r="D14" s="169"/>
      <c r="E14" s="169"/>
      <c r="F14" s="143" t="s">
        <v>0</v>
      </c>
      <c r="G14" s="143"/>
      <c r="H14" s="150" t="s">
        <v>0</v>
      </c>
      <c r="I14" s="150"/>
      <c r="J14" s="150"/>
      <c r="K14" s="166">
        <v>2.2599999999999998</v>
      </c>
      <c r="L14" s="166"/>
      <c r="M14" s="166"/>
      <c r="N14" s="166">
        <v>2.25</v>
      </c>
      <c r="O14" s="166"/>
      <c r="P14" s="166"/>
      <c r="Q14" s="166"/>
      <c r="R14" s="168">
        <v>-0.01</v>
      </c>
      <c r="S14" s="168"/>
      <c r="T14" s="168"/>
      <c r="U14" s="168"/>
      <c r="V14" s="174">
        <v>-0.09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1811</v>
      </c>
      <c r="N18" s="151"/>
      <c r="O18" s="151"/>
      <c r="P18" s="144" t="s">
        <v>23</v>
      </c>
      <c r="Q18" s="144"/>
      <c r="R18" s="144"/>
      <c r="S18" s="144"/>
      <c r="T18" s="151">
        <v>1825</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291</v>
      </c>
      <c r="N19" s="171"/>
      <c r="O19" s="171"/>
      <c r="P19" s="163">
        <v>16.100000000000001</v>
      </c>
      <c r="Q19" s="163"/>
      <c r="R19" s="163"/>
      <c r="S19" s="163"/>
      <c r="T19" s="171">
        <v>273</v>
      </c>
      <c r="U19" s="171"/>
      <c r="V19" s="171"/>
      <c r="W19" s="47">
        <v>15</v>
      </c>
      <c r="X19" s="48" t="s">
        <v>0</v>
      </c>
    </row>
    <row r="20" spans="1:24" ht="10.5" customHeight="1" x14ac:dyDescent="0.2">
      <c r="A20" s="142" t="s">
        <v>0</v>
      </c>
      <c r="B20" s="142"/>
      <c r="C20" s="161" t="s">
        <v>25</v>
      </c>
      <c r="D20" s="161"/>
      <c r="E20" s="161"/>
      <c r="F20" s="161"/>
      <c r="G20" s="161"/>
      <c r="H20" s="161"/>
      <c r="I20" s="144" t="s">
        <v>0</v>
      </c>
      <c r="J20" s="144"/>
      <c r="K20" s="144" t="s">
        <v>0</v>
      </c>
      <c r="L20" s="144"/>
      <c r="M20" s="151">
        <v>261</v>
      </c>
      <c r="N20" s="151"/>
      <c r="O20" s="151"/>
      <c r="P20" s="141">
        <v>14.4</v>
      </c>
      <c r="Q20" s="141"/>
      <c r="R20" s="141"/>
      <c r="S20" s="141"/>
      <c r="T20" s="151">
        <v>260</v>
      </c>
      <c r="U20" s="151"/>
      <c r="V20" s="151"/>
      <c r="W20" s="49">
        <v>14.2</v>
      </c>
      <c r="X20" s="38" t="s">
        <v>0</v>
      </c>
    </row>
    <row r="21" spans="1:24" ht="10.5" customHeight="1" x14ac:dyDescent="0.2">
      <c r="A21" s="143" t="s">
        <v>0</v>
      </c>
      <c r="B21" s="143"/>
      <c r="C21" s="159" t="s">
        <v>26</v>
      </c>
      <c r="D21" s="159"/>
      <c r="E21" s="159"/>
      <c r="F21" s="159"/>
      <c r="G21" s="159"/>
      <c r="H21" s="159"/>
      <c r="I21" s="150" t="s">
        <v>0</v>
      </c>
      <c r="J21" s="150"/>
      <c r="K21" s="150" t="s">
        <v>0</v>
      </c>
      <c r="L21" s="150"/>
      <c r="M21" s="171">
        <v>253</v>
      </c>
      <c r="N21" s="171"/>
      <c r="O21" s="171"/>
      <c r="P21" s="163">
        <v>14</v>
      </c>
      <c r="Q21" s="163"/>
      <c r="R21" s="163"/>
      <c r="S21" s="163"/>
      <c r="T21" s="171">
        <v>213</v>
      </c>
      <c r="U21" s="171"/>
      <c r="V21" s="171"/>
      <c r="W21" s="47">
        <v>11.7</v>
      </c>
      <c r="X21" s="43" t="s">
        <v>0</v>
      </c>
    </row>
    <row r="22" spans="1:24" ht="11.25" customHeight="1" x14ac:dyDescent="0.2">
      <c r="A22" s="142" t="s">
        <v>0</v>
      </c>
      <c r="B22" s="142"/>
      <c r="C22" s="161" t="s">
        <v>27</v>
      </c>
      <c r="D22" s="161"/>
      <c r="E22" s="161"/>
      <c r="F22" s="161"/>
      <c r="G22" s="161"/>
      <c r="H22" s="161"/>
      <c r="I22" s="144" t="s">
        <v>0</v>
      </c>
      <c r="J22" s="144"/>
      <c r="K22" s="144" t="s">
        <v>0</v>
      </c>
      <c r="L22" s="144"/>
      <c r="M22" s="151">
        <v>289</v>
      </c>
      <c r="N22" s="151"/>
      <c r="O22" s="151"/>
      <c r="P22" s="141">
        <v>16</v>
      </c>
      <c r="Q22" s="141"/>
      <c r="R22" s="141"/>
      <c r="S22" s="141"/>
      <c r="T22" s="151">
        <v>165</v>
      </c>
      <c r="U22" s="151"/>
      <c r="V22" s="151"/>
      <c r="W22" s="49">
        <v>9</v>
      </c>
      <c r="X22" s="38" t="s">
        <v>0</v>
      </c>
    </row>
    <row r="23" spans="1:24" ht="11.25" customHeight="1" x14ac:dyDescent="0.2">
      <c r="A23" s="143" t="s">
        <v>0</v>
      </c>
      <c r="B23" s="143"/>
      <c r="C23" s="159" t="s">
        <v>28</v>
      </c>
      <c r="D23" s="159"/>
      <c r="E23" s="159"/>
      <c r="F23" s="159"/>
      <c r="G23" s="159"/>
      <c r="H23" s="159"/>
      <c r="I23" s="150" t="s">
        <v>0</v>
      </c>
      <c r="J23" s="150"/>
      <c r="K23" s="150" t="s">
        <v>0</v>
      </c>
      <c r="L23" s="150"/>
      <c r="M23" s="171">
        <v>408</v>
      </c>
      <c r="N23" s="171"/>
      <c r="O23" s="171"/>
      <c r="P23" s="163">
        <v>22.5</v>
      </c>
      <c r="Q23" s="163"/>
      <c r="R23" s="163"/>
      <c r="S23" s="163"/>
      <c r="T23" s="171">
        <v>499</v>
      </c>
      <c r="U23" s="171"/>
      <c r="V23" s="171"/>
      <c r="W23" s="47">
        <v>27.3</v>
      </c>
      <c r="X23" s="48" t="s">
        <v>0</v>
      </c>
    </row>
    <row r="24" spans="1:24" ht="11.25" customHeight="1" x14ac:dyDescent="0.2">
      <c r="A24" s="142" t="s">
        <v>0</v>
      </c>
      <c r="B24" s="142"/>
      <c r="C24" s="161" t="s">
        <v>29</v>
      </c>
      <c r="D24" s="161"/>
      <c r="E24" s="161"/>
      <c r="F24" s="161"/>
      <c r="G24" s="161"/>
      <c r="H24" s="161"/>
      <c r="I24" s="144" t="s">
        <v>0</v>
      </c>
      <c r="J24" s="144"/>
      <c r="K24" s="144" t="s">
        <v>0</v>
      </c>
      <c r="L24" s="144"/>
      <c r="M24" s="151">
        <v>170</v>
      </c>
      <c r="N24" s="151"/>
      <c r="O24" s="151"/>
      <c r="P24" s="141">
        <v>9.4</v>
      </c>
      <c r="Q24" s="141"/>
      <c r="R24" s="141"/>
      <c r="S24" s="141"/>
      <c r="T24" s="151">
        <v>257</v>
      </c>
      <c r="U24" s="151"/>
      <c r="V24" s="151"/>
      <c r="W24" s="49">
        <v>14.1</v>
      </c>
      <c r="X24" s="38" t="s">
        <v>0</v>
      </c>
    </row>
    <row r="25" spans="1:24" ht="11.25" customHeight="1" x14ac:dyDescent="0.2">
      <c r="A25" s="143" t="s">
        <v>0</v>
      </c>
      <c r="B25" s="143"/>
      <c r="C25" s="159" t="s">
        <v>30</v>
      </c>
      <c r="D25" s="159"/>
      <c r="E25" s="159"/>
      <c r="F25" s="159"/>
      <c r="G25" s="159"/>
      <c r="H25" s="159"/>
      <c r="I25" s="150" t="s">
        <v>0</v>
      </c>
      <c r="J25" s="150"/>
      <c r="K25" s="150" t="s">
        <v>0</v>
      </c>
      <c r="L25" s="150"/>
      <c r="M25" s="171">
        <v>116</v>
      </c>
      <c r="N25" s="171"/>
      <c r="O25" s="171"/>
      <c r="P25" s="163">
        <v>6.4</v>
      </c>
      <c r="Q25" s="163"/>
      <c r="R25" s="163"/>
      <c r="S25" s="163"/>
      <c r="T25" s="171">
        <v>130</v>
      </c>
      <c r="U25" s="171"/>
      <c r="V25" s="171"/>
      <c r="W25" s="47">
        <v>7.1</v>
      </c>
      <c r="X25" s="48" t="s">
        <v>0</v>
      </c>
    </row>
    <row r="26" spans="1:24" ht="11.25" customHeight="1" x14ac:dyDescent="0.2">
      <c r="A26" s="142" t="s">
        <v>0</v>
      </c>
      <c r="B26" s="142"/>
      <c r="C26" s="161" t="s">
        <v>31</v>
      </c>
      <c r="D26" s="161"/>
      <c r="E26" s="161"/>
      <c r="F26" s="161"/>
      <c r="G26" s="161"/>
      <c r="H26" s="161"/>
      <c r="I26" s="144" t="s">
        <v>0</v>
      </c>
      <c r="J26" s="144"/>
      <c r="K26" s="144" t="s">
        <v>0</v>
      </c>
      <c r="L26" s="144"/>
      <c r="M26" s="151">
        <v>19</v>
      </c>
      <c r="N26" s="151"/>
      <c r="O26" s="151"/>
      <c r="P26" s="141">
        <v>1</v>
      </c>
      <c r="Q26" s="141"/>
      <c r="R26" s="141"/>
      <c r="S26" s="141"/>
      <c r="T26" s="151">
        <v>24</v>
      </c>
      <c r="U26" s="151"/>
      <c r="V26" s="151"/>
      <c r="W26" s="49">
        <v>1.3</v>
      </c>
      <c r="X26" s="38" t="s">
        <v>0</v>
      </c>
    </row>
    <row r="27" spans="1:24" ht="11.25" customHeight="1" x14ac:dyDescent="0.2">
      <c r="A27" s="143" t="s">
        <v>0</v>
      </c>
      <c r="B27" s="143"/>
      <c r="C27" s="159" t="s">
        <v>32</v>
      </c>
      <c r="D27" s="159"/>
      <c r="E27" s="159"/>
      <c r="F27" s="159"/>
      <c r="G27" s="159"/>
      <c r="H27" s="159"/>
      <c r="I27" s="150" t="s">
        <v>0</v>
      </c>
      <c r="J27" s="150"/>
      <c r="K27" s="150" t="s">
        <v>0</v>
      </c>
      <c r="L27" s="150"/>
      <c r="M27" s="171">
        <v>5</v>
      </c>
      <c r="N27" s="171"/>
      <c r="O27" s="171"/>
      <c r="P27" s="163">
        <v>0.3</v>
      </c>
      <c r="Q27" s="163"/>
      <c r="R27" s="163"/>
      <c r="S27" s="163"/>
      <c r="T27" s="171">
        <v>5</v>
      </c>
      <c r="U27" s="171"/>
      <c r="V27" s="171"/>
      <c r="W27" s="47">
        <v>0.3</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39126</v>
      </c>
      <c r="N29" s="157"/>
      <c r="O29" s="157"/>
      <c r="P29" s="150" t="s">
        <v>0</v>
      </c>
      <c r="Q29" s="150"/>
      <c r="R29" s="150"/>
      <c r="S29" s="150"/>
      <c r="T29" s="157">
        <v>50056</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47840</v>
      </c>
      <c r="N30" s="145"/>
      <c r="O30" s="145"/>
      <c r="P30" s="144" t="s">
        <v>0</v>
      </c>
      <c r="Q30" s="144"/>
      <c r="R30" s="144"/>
      <c r="S30" s="144"/>
      <c r="T30" s="145">
        <v>52719</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20888</v>
      </c>
      <c r="N31" s="157"/>
      <c r="O31" s="157"/>
      <c r="P31" s="150" t="s">
        <v>0</v>
      </c>
      <c r="Q31" s="150"/>
      <c r="R31" s="150"/>
      <c r="S31" s="150"/>
      <c r="T31" s="157">
        <v>23151</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222</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223</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224</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35</v>
      </c>
      <c r="F54" s="151"/>
      <c r="G54" s="151"/>
      <c r="H54" s="151"/>
      <c r="I54" s="151">
        <v>166</v>
      </c>
      <c r="J54" s="151"/>
      <c r="K54" s="151">
        <v>224</v>
      </c>
      <c r="L54" s="151"/>
      <c r="M54" s="151">
        <v>368</v>
      </c>
      <c r="N54" s="151"/>
      <c r="O54" s="151"/>
      <c r="P54" s="151">
        <v>454</v>
      </c>
      <c r="Q54" s="151"/>
      <c r="R54" s="151"/>
      <c r="S54" s="151"/>
      <c r="T54" s="151">
        <v>297</v>
      </c>
      <c r="U54" s="151"/>
      <c r="V54" s="151"/>
      <c r="W54" s="52">
        <v>266</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9</v>
      </c>
      <c r="F56" s="151"/>
      <c r="G56" s="151"/>
      <c r="H56" s="151"/>
      <c r="I56" s="151">
        <v>18</v>
      </c>
      <c r="J56" s="151"/>
      <c r="K56" s="151">
        <v>18</v>
      </c>
      <c r="L56" s="151"/>
      <c r="M56" s="151">
        <v>41</v>
      </c>
      <c r="N56" s="151"/>
      <c r="O56" s="151"/>
      <c r="P56" s="151">
        <v>79</v>
      </c>
      <c r="Q56" s="151"/>
      <c r="R56" s="151"/>
      <c r="S56" s="151"/>
      <c r="T56" s="151">
        <v>54</v>
      </c>
      <c r="U56" s="151"/>
      <c r="V56" s="151"/>
      <c r="W56" s="52">
        <v>71</v>
      </c>
      <c r="X56" s="38" t="s">
        <v>0</v>
      </c>
    </row>
    <row r="57" spans="1:24" ht="10.5" customHeight="1" x14ac:dyDescent="0.2">
      <c r="A57" s="143" t="s">
        <v>0</v>
      </c>
      <c r="B57" s="143"/>
      <c r="C57" s="143" t="s">
        <v>25</v>
      </c>
      <c r="D57" s="143"/>
      <c r="E57" s="171">
        <v>1</v>
      </c>
      <c r="F57" s="171"/>
      <c r="G57" s="171"/>
      <c r="H57" s="171"/>
      <c r="I57" s="171">
        <v>15</v>
      </c>
      <c r="J57" s="171"/>
      <c r="K57" s="171">
        <v>29</v>
      </c>
      <c r="L57" s="171"/>
      <c r="M57" s="171">
        <v>29</v>
      </c>
      <c r="N57" s="171"/>
      <c r="O57" s="171"/>
      <c r="P57" s="171">
        <v>65</v>
      </c>
      <c r="Q57" s="171"/>
      <c r="R57" s="171"/>
      <c r="S57" s="171"/>
      <c r="T57" s="171">
        <v>36</v>
      </c>
      <c r="U57" s="171"/>
      <c r="V57" s="171"/>
      <c r="W57" s="54">
        <v>87</v>
      </c>
      <c r="X57" s="43" t="s">
        <v>0</v>
      </c>
    </row>
    <row r="58" spans="1:24" ht="11.25" customHeight="1" x14ac:dyDescent="0.2">
      <c r="A58" s="142" t="s">
        <v>0</v>
      </c>
      <c r="B58" s="142"/>
      <c r="C58" s="142" t="s">
        <v>26</v>
      </c>
      <c r="D58" s="142"/>
      <c r="E58" s="151">
        <v>4</v>
      </c>
      <c r="F58" s="151"/>
      <c r="G58" s="151"/>
      <c r="H58" s="151"/>
      <c r="I58" s="151">
        <v>29</v>
      </c>
      <c r="J58" s="151"/>
      <c r="K58" s="151">
        <v>32</v>
      </c>
      <c r="L58" s="151"/>
      <c r="M58" s="151">
        <v>39</v>
      </c>
      <c r="N58" s="151"/>
      <c r="O58" s="151"/>
      <c r="P58" s="151">
        <v>49</v>
      </c>
      <c r="Q58" s="151"/>
      <c r="R58" s="151"/>
      <c r="S58" s="151"/>
      <c r="T58" s="151">
        <v>59</v>
      </c>
      <c r="U58" s="151"/>
      <c r="V58" s="151"/>
      <c r="W58" s="52">
        <v>40</v>
      </c>
      <c r="X58" s="38" t="s">
        <v>0</v>
      </c>
    </row>
    <row r="59" spans="1:24" ht="11.25" customHeight="1" x14ac:dyDescent="0.2">
      <c r="A59" s="143" t="s">
        <v>0</v>
      </c>
      <c r="B59" s="143"/>
      <c r="C59" s="143" t="s">
        <v>27</v>
      </c>
      <c r="D59" s="143"/>
      <c r="E59" s="171">
        <v>7</v>
      </c>
      <c r="F59" s="171"/>
      <c r="G59" s="171"/>
      <c r="H59" s="171"/>
      <c r="I59" s="171">
        <v>26</v>
      </c>
      <c r="J59" s="171"/>
      <c r="K59" s="171">
        <v>43</v>
      </c>
      <c r="L59" s="171"/>
      <c r="M59" s="171">
        <v>62</v>
      </c>
      <c r="N59" s="171"/>
      <c r="O59" s="171"/>
      <c r="P59" s="171">
        <v>76</v>
      </c>
      <c r="Q59" s="171"/>
      <c r="R59" s="171"/>
      <c r="S59" s="171"/>
      <c r="T59" s="171">
        <v>41</v>
      </c>
      <c r="U59" s="171"/>
      <c r="V59" s="171"/>
      <c r="W59" s="54">
        <v>35</v>
      </c>
      <c r="X59" s="48" t="s">
        <v>0</v>
      </c>
    </row>
    <row r="60" spans="1:24" ht="11.25" customHeight="1" x14ac:dyDescent="0.2">
      <c r="A60" s="142" t="s">
        <v>0</v>
      </c>
      <c r="B60" s="142"/>
      <c r="C60" s="142" t="s">
        <v>28</v>
      </c>
      <c r="D60" s="142"/>
      <c r="E60" s="151">
        <v>9</v>
      </c>
      <c r="F60" s="151"/>
      <c r="G60" s="151"/>
      <c r="H60" s="151"/>
      <c r="I60" s="151">
        <v>40</v>
      </c>
      <c r="J60" s="151"/>
      <c r="K60" s="151">
        <v>61</v>
      </c>
      <c r="L60" s="151"/>
      <c r="M60" s="151">
        <v>107</v>
      </c>
      <c r="N60" s="151"/>
      <c r="O60" s="151"/>
      <c r="P60" s="151">
        <v>100</v>
      </c>
      <c r="Q60" s="151"/>
      <c r="R60" s="151"/>
      <c r="S60" s="151"/>
      <c r="T60" s="151">
        <v>69</v>
      </c>
      <c r="U60" s="151"/>
      <c r="V60" s="151"/>
      <c r="W60" s="52">
        <v>23</v>
      </c>
      <c r="X60" s="38" t="s">
        <v>0</v>
      </c>
    </row>
    <row r="61" spans="1:24" ht="11.25" customHeight="1" x14ac:dyDescent="0.2">
      <c r="A61" s="143" t="s">
        <v>0</v>
      </c>
      <c r="B61" s="143"/>
      <c r="C61" s="143" t="s">
        <v>29</v>
      </c>
      <c r="D61" s="143"/>
      <c r="E61" s="171">
        <v>3</v>
      </c>
      <c r="F61" s="171"/>
      <c r="G61" s="171"/>
      <c r="H61" s="171"/>
      <c r="I61" s="171">
        <v>26</v>
      </c>
      <c r="J61" s="171"/>
      <c r="K61" s="171">
        <v>27</v>
      </c>
      <c r="L61" s="171"/>
      <c r="M61" s="171">
        <v>49</v>
      </c>
      <c r="N61" s="171"/>
      <c r="O61" s="171"/>
      <c r="P61" s="171">
        <v>46</v>
      </c>
      <c r="Q61" s="171"/>
      <c r="R61" s="171"/>
      <c r="S61" s="171"/>
      <c r="T61" s="171">
        <v>17</v>
      </c>
      <c r="U61" s="171"/>
      <c r="V61" s="171"/>
      <c r="W61" s="54">
        <v>3</v>
      </c>
      <c r="X61" s="38" t="s">
        <v>0</v>
      </c>
    </row>
    <row r="62" spans="1:24" ht="11.25" customHeight="1" x14ac:dyDescent="0.2">
      <c r="A62" s="142" t="s">
        <v>0</v>
      </c>
      <c r="B62" s="142"/>
      <c r="C62" s="142" t="s">
        <v>30</v>
      </c>
      <c r="D62" s="142"/>
      <c r="E62" s="151">
        <v>2</v>
      </c>
      <c r="F62" s="151"/>
      <c r="G62" s="151"/>
      <c r="H62" s="151"/>
      <c r="I62" s="151">
        <v>11</v>
      </c>
      <c r="J62" s="151"/>
      <c r="K62" s="151">
        <v>10</v>
      </c>
      <c r="L62" s="151"/>
      <c r="M62" s="151">
        <v>35</v>
      </c>
      <c r="N62" s="151"/>
      <c r="O62" s="151"/>
      <c r="P62" s="151">
        <v>32</v>
      </c>
      <c r="Q62" s="151"/>
      <c r="R62" s="151"/>
      <c r="S62" s="151"/>
      <c r="T62" s="151">
        <v>20</v>
      </c>
      <c r="U62" s="151"/>
      <c r="V62" s="151"/>
      <c r="W62" s="52">
        <v>7</v>
      </c>
      <c r="X62" s="38" t="s">
        <v>0</v>
      </c>
    </row>
    <row r="63" spans="1:24" ht="11.25" customHeight="1" x14ac:dyDescent="0.2">
      <c r="A63" s="143" t="s">
        <v>0</v>
      </c>
      <c r="B63" s="143"/>
      <c r="C63" s="143" t="s">
        <v>31</v>
      </c>
      <c r="D63" s="143"/>
      <c r="E63" s="171">
        <v>0</v>
      </c>
      <c r="F63" s="171"/>
      <c r="G63" s="171"/>
      <c r="H63" s="171"/>
      <c r="I63" s="171">
        <v>0</v>
      </c>
      <c r="J63" s="171"/>
      <c r="K63" s="171">
        <v>4</v>
      </c>
      <c r="L63" s="171"/>
      <c r="M63" s="171">
        <v>4</v>
      </c>
      <c r="N63" s="171"/>
      <c r="O63" s="171"/>
      <c r="P63" s="171">
        <v>9</v>
      </c>
      <c r="Q63" s="171"/>
      <c r="R63" s="171"/>
      <c r="S63" s="171"/>
      <c r="T63" s="171">
        <v>1</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41089</v>
      </c>
      <c r="F66" s="145"/>
      <c r="G66" s="145"/>
      <c r="H66" s="145"/>
      <c r="I66" s="145">
        <v>46293</v>
      </c>
      <c r="J66" s="145"/>
      <c r="K66" s="145">
        <v>45688</v>
      </c>
      <c r="L66" s="145"/>
      <c r="M66" s="145">
        <v>51798</v>
      </c>
      <c r="N66" s="145"/>
      <c r="O66" s="145"/>
      <c r="P66" s="145">
        <v>40638</v>
      </c>
      <c r="Q66" s="145"/>
      <c r="R66" s="145"/>
      <c r="S66" s="145"/>
      <c r="T66" s="145">
        <v>34882</v>
      </c>
      <c r="U66" s="145"/>
      <c r="V66" s="145"/>
      <c r="W66" s="53">
        <v>20882</v>
      </c>
      <c r="X66" s="41" t="s">
        <v>0</v>
      </c>
    </row>
    <row r="67" spans="1:24" ht="11.25" customHeight="1" x14ac:dyDescent="0.2">
      <c r="A67" s="143" t="s">
        <v>0</v>
      </c>
      <c r="B67" s="143"/>
      <c r="C67" s="143" t="s">
        <v>54</v>
      </c>
      <c r="D67" s="143"/>
      <c r="E67" s="157">
        <v>43800</v>
      </c>
      <c r="F67" s="157"/>
      <c r="G67" s="157"/>
      <c r="H67" s="157"/>
      <c r="I67" s="157">
        <v>53370</v>
      </c>
      <c r="J67" s="157"/>
      <c r="K67" s="145">
        <v>53027</v>
      </c>
      <c r="L67" s="145"/>
      <c r="M67" s="157">
        <v>57912</v>
      </c>
      <c r="N67" s="157"/>
      <c r="O67" s="157"/>
      <c r="P67" s="157">
        <v>49225</v>
      </c>
      <c r="Q67" s="157"/>
      <c r="R67" s="157"/>
      <c r="S67" s="157"/>
      <c r="T67" s="157">
        <v>44181</v>
      </c>
      <c r="U67" s="157"/>
      <c r="V67" s="157"/>
      <c r="W67" s="55">
        <v>28289</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25.7</v>
      </c>
      <c r="F72" s="141"/>
      <c r="G72" s="141"/>
      <c r="H72" s="141"/>
      <c r="I72" s="141">
        <v>10.8</v>
      </c>
      <c r="J72" s="141"/>
      <c r="K72" s="141">
        <v>8</v>
      </c>
      <c r="L72" s="141"/>
      <c r="M72" s="141">
        <v>11.1</v>
      </c>
      <c r="N72" s="141"/>
      <c r="O72" s="141"/>
      <c r="P72" s="141">
        <v>17.399999999999999</v>
      </c>
      <c r="Q72" s="141"/>
      <c r="R72" s="141"/>
      <c r="S72" s="141"/>
      <c r="T72" s="141">
        <v>18.2</v>
      </c>
      <c r="U72" s="141"/>
      <c r="V72" s="141"/>
      <c r="W72" s="49">
        <v>26.7</v>
      </c>
      <c r="X72" s="38" t="s">
        <v>0</v>
      </c>
    </row>
    <row r="73" spans="1:24" ht="11.25" customHeight="1" x14ac:dyDescent="0.2">
      <c r="A73" s="143" t="s">
        <v>0</v>
      </c>
      <c r="B73" s="143"/>
      <c r="C73" s="143" t="s">
        <v>25</v>
      </c>
      <c r="D73" s="143"/>
      <c r="E73" s="163">
        <v>2.9</v>
      </c>
      <c r="F73" s="163"/>
      <c r="G73" s="163"/>
      <c r="H73" s="163"/>
      <c r="I73" s="163">
        <v>9</v>
      </c>
      <c r="J73" s="163"/>
      <c r="K73" s="163">
        <v>12.9</v>
      </c>
      <c r="L73" s="163"/>
      <c r="M73" s="163">
        <v>7.9</v>
      </c>
      <c r="N73" s="163"/>
      <c r="O73" s="163"/>
      <c r="P73" s="163">
        <v>14.3</v>
      </c>
      <c r="Q73" s="163"/>
      <c r="R73" s="163"/>
      <c r="S73" s="163"/>
      <c r="T73" s="163">
        <v>12.1</v>
      </c>
      <c r="U73" s="163"/>
      <c r="V73" s="163"/>
      <c r="W73" s="47">
        <v>32.700000000000003</v>
      </c>
      <c r="X73" s="48" t="s">
        <v>0</v>
      </c>
    </row>
    <row r="74" spans="1:24" ht="11.25" customHeight="1" x14ac:dyDescent="0.2">
      <c r="A74" s="142" t="s">
        <v>0</v>
      </c>
      <c r="B74" s="142"/>
      <c r="C74" s="142" t="s">
        <v>26</v>
      </c>
      <c r="D74" s="142"/>
      <c r="E74" s="141">
        <v>11.4</v>
      </c>
      <c r="F74" s="141"/>
      <c r="G74" s="141"/>
      <c r="H74" s="141"/>
      <c r="I74" s="141">
        <v>17.5</v>
      </c>
      <c r="J74" s="141"/>
      <c r="K74" s="141">
        <v>14.3</v>
      </c>
      <c r="L74" s="141"/>
      <c r="M74" s="141">
        <v>10.6</v>
      </c>
      <c r="N74" s="141"/>
      <c r="O74" s="141"/>
      <c r="P74" s="141">
        <v>10.8</v>
      </c>
      <c r="Q74" s="141"/>
      <c r="R74" s="141"/>
      <c r="S74" s="141"/>
      <c r="T74" s="141">
        <v>19.899999999999999</v>
      </c>
      <c r="U74" s="141"/>
      <c r="V74" s="141"/>
      <c r="W74" s="49">
        <v>15</v>
      </c>
      <c r="X74" s="38" t="s">
        <v>0</v>
      </c>
    </row>
    <row r="75" spans="1:24" ht="11.25" customHeight="1" x14ac:dyDescent="0.2">
      <c r="A75" s="143" t="s">
        <v>0</v>
      </c>
      <c r="B75" s="143"/>
      <c r="C75" s="143" t="s">
        <v>27</v>
      </c>
      <c r="D75" s="143"/>
      <c r="E75" s="163">
        <v>20</v>
      </c>
      <c r="F75" s="163"/>
      <c r="G75" s="163"/>
      <c r="H75" s="163"/>
      <c r="I75" s="163">
        <v>15.7</v>
      </c>
      <c r="J75" s="163"/>
      <c r="K75" s="163">
        <v>19.2</v>
      </c>
      <c r="L75" s="163"/>
      <c r="M75" s="163">
        <v>16.8</v>
      </c>
      <c r="N75" s="163"/>
      <c r="O75" s="163"/>
      <c r="P75" s="163">
        <v>16.7</v>
      </c>
      <c r="Q75" s="163"/>
      <c r="R75" s="163"/>
      <c r="S75" s="163"/>
      <c r="T75" s="163">
        <v>13.8</v>
      </c>
      <c r="U75" s="163"/>
      <c r="V75" s="163"/>
      <c r="W75" s="47">
        <v>13.2</v>
      </c>
      <c r="X75" s="48" t="s">
        <v>0</v>
      </c>
    </row>
    <row r="76" spans="1:24" ht="11.25" customHeight="1" x14ac:dyDescent="0.2">
      <c r="A76" s="142" t="s">
        <v>0</v>
      </c>
      <c r="B76" s="142"/>
      <c r="C76" s="142" t="s">
        <v>28</v>
      </c>
      <c r="D76" s="142"/>
      <c r="E76" s="141">
        <v>25.7</v>
      </c>
      <c r="F76" s="141"/>
      <c r="G76" s="141"/>
      <c r="H76" s="141"/>
      <c r="I76" s="141">
        <v>24.1</v>
      </c>
      <c r="J76" s="141"/>
      <c r="K76" s="141">
        <v>27.2</v>
      </c>
      <c r="L76" s="141"/>
      <c r="M76" s="141">
        <v>29.1</v>
      </c>
      <c r="N76" s="141"/>
      <c r="O76" s="141"/>
      <c r="P76" s="141">
        <v>22</v>
      </c>
      <c r="Q76" s="141"/>
      <c r="R76" s="141"/>
      <c r="S76" s="141"/>
      <c r="T76" s="141">
        <v>23.2</v>
      </c>
      <c r="U76" s="141"/>
      <c r="V76" s="141"/>
      <c r="W76" s="49">
        <v>8.6</v>
      </c>
      <c r="X76" s="38" t="s">
        <v>0</v>
      </c>
    </row>
    <row r="77" spans="1:24" ht="11.25" customHeight="1" x14ac:dyDescent="0.2">
      <c r="A77" s="143" t="s">
        <v>0</v>
      </c>
      <c r="B77" s="143"/>
      <c r="C77" s="143" t="s">
        <v>29</v>
      </c>
      <c r="D77" s="143"/>
      <c r="E77" s="163">
        <v>8.6</v>
      </c>
      <c r="F77" s="163"/>
      <c r="G77" s="163"/>
      <c r="H77" s="163"/>
      <c r="I77" s="163">
        <v>15.7</v>
      </c>
      <c r="J77" s="163"/>
      <c r="K77" s="163">
        <v>12.1</v>
      </c>
      <c r="L77" s="163"/>
      <c r="M77" s="163">
        <v>13.3</v>
      </c>
      <c r="N77" s="163"/>
      <c r="O77" s="163"/>
      <c r="P77" s="163">
        <v>10.1</v>
      </c>
      <c r="Q77" s="163"/>
      <c r="R77" s="163"/>
      <c r="S77" s="163"/>
      <c r="T77" s="163">
        <v>5.7</v>
      </c>
      <c r="U77" s="163"/>
      <c r="V77" s="163"/>
      <c r="W77" s="47">
        <v>1.1000000000000001</v>
      </c>
      <c r="X77" s="48" t="s">
        <v>0</v>
      </c>
    </row>
    <row r="78" spans="1:24" ht="11.25" customHeight="1" x14ac:dyDescent="0.2">
      <c r="A78" s="142" t="s">
        <v>0</v>
      </c>
      <c r="B78" s="142"/>
      <c r="C78" s="142" t="s">
        <v>30</v>
      </c>
      <c r="D78" s="142"/>
      <c r="E78" s="141">
        <v>5.7</v>
      </c>
      <c r="F78" s="141"/>
      <c r="G78" s="141"/>
      <c r="H78" s="141"/>
      <c r="I78" s="141">
        <v>6.6</v>
      </c>
      <c r="J78" s="141"/>
      <c r="K78" s="141">
        <v>4.5</v>
      </c>
      <c r="L78" s="141"/>
      <c r="M78" s="141">
        <v>9.5</v>
      </c>
      <c r="N78" s="141"/>
      <c r="O78" s="141"/>
      <c r="P78" s="141">
        <v>7</v>
      </c>
      <c r="Q78" s="141"/>
      <c r="R78" s="141"/>
      <c r="S78" s="141"/>
      <c r="T78" s="141">
        <v>6.7</v>
      </c>
      <c r="U78" s="141"/>
      <c r="V78" s="141"/>
      <c r="W78" s="49">
        <v>2.6</v>
      </c>
      <c r="X78" s="38" t="s">
        <v>0</v>
      </c>
    </row>
    <row r="79" spans="1:24" ht="11.25" customHeight="1" x14ac:dyDescent="0.2">
      <c r="A79" s="143" t="s">
        <v>0</v>
      </c>
      <c r="B79" s="143"/>
      <c r="C79" s="143" t="s">
        <v>31</v>
      </c>
      <c r="D79" s="143"/>
      <c r="E79" s="163">
        <v>0</v>
      </c>
      <c r="F79" s="163"/>
      <c r="G79" s="163"/>
      <c r="H79" s="163"/>
      <c r="I79" s="163">
        <v>0</v>
      </c>
      <c r="J79" s="163"/>
      <c r="K79" s="163">
        <v>1.8</v>
      </c>
      <c r="L79" s="163"/>
      <c r="M79" s="163">
        <v>1.1000000000000001</v>
      </c>
      <c r="N79" s="163"/>
      <c r="O79" s="163"/>
      <c r="P79" s="163">
        <v>2</v>
      </c>
      <c r="Q79" s="163"/>
      <c r="R79" s="163"/>
      <c r="S79" s="163"/>
      <c r="T79" s="163">
        <v>0.3</v>
      </c>
      <c r="U79" s="163"/>
      <c r="V79" s="163"/>
      <c r="W79" s="47">
        <v>0</v>
      </c>
      <c r="X79" s="48" t="s">
        <v>0</v>
      </c>
    </row>
    <row r="80" spans="1:24" ht="11.25" customHeight="1" x14ac:dyDescent="0.2">
      <c r="A80" s="142" t="s">
        <v>0</v>
      </c>
      <c r="B80" s="142"/>
      <c r="C80" s="142" t="s">
        <v>32</v>
      </c>
      <c r="D80" s="142"/>
      <c r="E80" s="141">
        <v>0</v>
      </c>
      <c r="F80" s="141"/>
      <c r="G80" s="141"/>
      <c r="H80" s="141"/>
      <c r="I80" s="141">
        <v>0.6</v>
      </c>
      <c r="J80" s="141"/>
      <c r="K80" s="141">
        <v>0.4</v>
      </c>
      <c r="L80" s="141"/>
      <c r="M80" s="141">
        <v>0.5</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222</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223</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224</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32</v>
      </c>
      <c r="F103" s="151"/>
      <c r="G103" s="151"/>
      <c r="H103" s="151"/>
      <c r="I103" s="151">
        <v>168</v>
      </c>
      <c r="J103" s="151"/>
      <c r="K103" s="151">
        <v>204</v>
      </c>
      <c r="L103" s="151"/>
      <c r="M103" s="151">
        <v>327</v>
      </c>
      <c r="N103" s="151"/>
      <c r="O103" s="151"/>
      <c r="P103" s="151">
        <v>459</v>
      </c>
      <c r="Q103" s="151"/>
      <c r="R103" s="151"/>
      <c r="S103" s="151"/>
      <c r="T103" s="151">
        <v>360</v>
      </c>
      <c r="U103" s="151"/>
      <c r="V103" s="151"/>
      <c r="W103" s="52">
        <v>274</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8</v>
      </c>
      <c r="F105" s="151"/>
      <c r="G105" s="151"/>
      <c r="H105" s="151"/>
      <c r="I105" s="151">
        <v>15</v>
      </c>
      <c r="J105" s="151"/>
      <c r="K105" s="151">
        <v>14</v>
      </c>
      <c r="L105" s="151"/>
      <c r="M105" s="151">
        <v>32</v>
      </c>
      <c r="N105" s="151"/>
      <c r="O105" s="151"/>
      <c r="P105" s="151">
        <v>70</v>
      </c>
      <c r="Q105" s="151"/>
      <c r="R105" s="151"/>
      <c r="S105" s="151"/>
      <c r="T105" s="151">
        <v>60</v>
      </c>
      <c r="U105" s="151"/>
      <c r="V105" s="151"/>
      <c r="W105" s="52">
        <v>73</v>
      </c>
      <c r="X105" s="38" t="s">
        <v>0</v>
      </c>
    </row>
    <row r="106" spans="1:24" ht="10.5" customHeight="1" x14ac:dyDescent="0.2">
      <c r="A106" s="143" t="s">
        <v>0</v>
      </c>
      <c r="B106" s="143"/>
      <c r="C106" s="143" t="s">
        <v>25</v>
      </c>
      <c r="D106" s="143"/>
      <c r="E106" s="171">
        <v>1</v>
      </c>
      <c r="F106" s="171"/>
      <c r="G106" s="171"/>
      <c r="H106" s="171"/>
      <c r="I106" s="171">
        <v>13</v>
      </c>
      <c r="J106" s="171"/>
      <c r="K106" s="171">
        <v>27</v>
      </c>
      <c r="L106" s="171"/>
      <c r="M106" s="171">
        <v>23</v>
      </c>
      <c r="N106" s="171"/>
      <c r="O106" s="171"/>
      <c r="P106" s="171">
        <v>61</v>
      </c>
      <c r="Q106" s="171"/>
      <c r="R106" s="171"/>
      <c r="S106" s="171"/>
      <c r="T106" s="171">
        <v>45</v>
      </c>
      <c r="U106" s="171"/>
      <c r="V106" s="171"/>
      <c r="W106" s="54">
        <v>90</v>
      </c>
      <c r="X106" s="43" t="s">
        <v>0</v>
      </c>
    </row>
    <row r="107" spans="1:24" ht="11.25" customHeight="1" x14ac:dyDescent="0.2">
      <c r="A107" s="142" t="s">
        <v>0</v>
      </c>
      <c r="B107" s="142"/>
      <c r="C107" s="142" t="s">
        <v>26</v>
      </c>
      <c r="D107" s="142"/>
      <c r="E107" s="151">
        <v>4</v>
      </c>
      <c r="F107" s="151"/>
      <c r="G107" s="151"/>
      <c r="H107" s="151"/>
      <c r="I107" s="151">
        <v>21</v>
      </c>
      <c r="J107" s="151"/>
      <c r="K107" s="151">
        <v>23</v>
      </c>
      <c r="L107" s="151"/>
      <c r="M107" s="151">
        <v>28</v>
      </c>
      <c r="N107" s="151"/>
      <c r="O107" s="151"/>
      <c r="P107" s="151">
        <v>40</v>
      </c>
      <c r="Q107" s="151"/>
      <c r="R107" s="151"/>
      <c r="S107" s="151"/>
      <c r="T107" s="151">
        <v>58</v>
      </c>
      <c r="U107" s="151"/>
      <c r="V107" s="151"/>
      <c r="W107" s="52">
        <v>39</v>
      </c>
      <c r="X107" s="38" t="s">
        <v>0</v>
      </c>
    </row>
    <row r="108" spans="1:24" ht="11.25" customHeight="1" x14ac:dyDescent="0.2">
      <c r="A108" s="143" t="s">
        <v>0</v>
      </c>
      <c r="B108" s="143"/>
      <c r="C108" s="143" t="s">
        <v>27</v>
      </c>
      <c r="D108" s="143"/>
      <c r="E108" s="171">
        <v>4</v>
      </c>
      <c r="F108" s="171"/>
      <c r="G108" s="171"/>
      <c r="H108" s="171"/>
      <c r="I108" s="171">
        <v>12</v>
      </c>
      <c r="J108" s="171"/>
      <c r="K108" s="171">
        <v>22</v>
      </c>
      <c r="L108" s="171"/>
      <c r="M108" s="171">
        <v>29</v>
      </c>
      <c r="N108" s="171"/>
      <c r="O108" s="171"/>
      <c r="P108" s="171">
        <v>44</v>
      </c>
      <c r="Q108" s="171"/>
      <c r="R108" s="171"/>
      <c r="S108" s="171"/>
      <c r="T108" s="171">
        <v>28</v>
      </c>
      <c r="U108" s="171"/>
      <c r="V108" s="171"/>
      <c r="W108" s="54">
        <v>27</v>
      </c>
      <c r="X108" s="48" t="s">
        <v>0</v>
      </c>
    </row>
    <row r="109" spans="1:24" ht="11.25" customHeight="1" x14ac:dyDescent="0.2">
      <c r="A109" s="142" t="s">
        <v>0</v>
      </c>
      <c r="B109" s="142"/>
      <c r="C109" s="142" t="s">
        <v>28</v>
      </c>
      <c r="D109" s="142"/>
      <c r="E109" s="151">
        <v>10</v>
      </c>
      <c r="F109" s="151"/>
      <c r="G109" s="151"/>
      <c r="H109" s="151"/>
      <c r="I109" s="151">
        <v>49</v>
      </c>
      <c r="J109" s="151"/>
      <c r="K109" s="151">
        <v>65</v>
      </c>
      <c r="L109" s="151"/>
      <c r="M109" s="151">
        <v>112</v>
      </c>
      <c r="N109" s="151"/>
      <c r="O109" s="151"/>
      <c r="P109" s="151">
        <v>125</v>
      </c>
      <c r="Q109" s="151"/>
      <c r="R109" s="151"/>
      <c r="S109" s="151"/>
      <c r="T109" s="151">
        <v>107</v>
      </c>
      <c r="U109" s="151"/>
      <c r="V109" s="151"/>
      <c r="W109" s="52">
        <v>31</v>
      </c>
      <c r="X109" s="38" t="s">
        <v>0</v>
      </c>
    </row>
    <row r="110" spans="1:24" ht="11.25" customHeight="1" x14ac:dyDescent="0.2">
      <c r="A110" s="143" t="s">
        <v>0</v>
      </c>
      <c r="B110" s="143"/>
      <c r="C110" s="143" t="s">
        <v>29</v>
      </c>
      <c r="D110" s="143"/>
      <c r="E110" s="171">
        <v>3</v>
      </c>
      <c r="F110" s="171"/>
      <c r="G110" s="171"/>
      <c r="H110" s="171"/>
      <c r="I110" s="171">
        <v>42</v>
      </c>
      <c r="J110" s="171"/>
      <c r="K110" s="171">
        <v>38</v>
      </c>
      <c r="L110" s="171"/>
      <c r="M110" s="171">
        <v>65</v>
      </c>
      <c r="N110" s="171"/>
      <c r="O110" s="171"/>
      <c r="P110" s="171">
        <v>72</v>
      </c>
      <c r="Q110" s="171"/>
      <c r="R110" s="171"/>
      <c r="S110" s="171"/>
      <c r="T110" s="171">
        <v>33</v>
      </c>
      <c r="U110" s="171"/>
      <c r="V110" s="171"/>
      <c r="W110" s="54">
        <v>4</v>
      </c>
      <c r="X110" s="38" t="s">
        <v>0</v>
      </c>
    </row>
    <row r="111" spans="1:24" ht="11.25" customHeight="1" x14ac:dyDescent="0.2">
      <c r="A111" s="142" t="s">
        <v>0</v>
      </c>
      <c r="B111" s="142"/>
      <c r="C111" s="142" t="s">
        <v>30</v>
      </c>
      <c r="D111" s="142"/>
      <c r="E111" s="151">
        <v>2</v>
      </c>
      <c r="F111" s="151"/>
      <c r="G111" s="151"/>
      <c r="H111" s="151"/>
      <c r="I111" s="151">
        <v>13</v>
      </c>
      <c r="J111" s="151"/>
      <c r="K111" s="151">
        <v>10</v>
      </c>
      <c r="L111" s="151"/>
      <c r="M111" s="151">
        <v>34</v>
      </c>
      <c r="N111" s="151"/>
      <c r="O111" s="151"/>
      <c r="P111" s="151">
        <v>35</v>
      </c>
      <c r="Q111" s="151"/>
      <c r="R111" s="151"/>
      <c r="S111" s="151"/>
      <c r="T111" s="151">
        <v>27</v>
      </c>
      <c r="U111" s="151"/>
      <c r="V111" s="151"/>
      <c r="W111" s="52">
        <v>9</v>
      </c>
      <c r="X111" s="38" t="s">
        <v>0</v>
      </c>
    </row>
    <row r="112" spans="1:24" ht="11.25" customHeight="1" x14ac:dyDescent="0.2">
      <c r="A112" s="143" t="s">
        <v>0</v>
      </c>
      <c r="B112" s="143"/>
      <c r="C112" s="143" t="s">
        <v>31</v>
      </c>
      <c r="D112" s="143"/>
      <c r="E112" s="171">
        <v>0</v>
      </c>
      <c r="F112" s="171"/>
      <c r="G112" s="171"/>
      <c r="H112" s="171"/>
      <c r="I112" s="171">
        <v>2</v>
      </c>
      <c r="J112" s="171"/>
      <c r="K112" s="171">
        <v>5</v>
      </c>
      <c r="L112" s="171"/>
      <c r="M112" s="171">
        <v>3</v>
      </c>
      <c r="N112" s="171"/>
      <c r="O112" s="171"/>
      <c r="P112" s="171">
        <v>10</v>
      </c>
      <c r="Q112" s="171"/>
      <c r="R112" s="171"/>
      <c r="S112" s="171"/>
      <c r="T112" s="171">
        <v>1</v>
      </c>
      <c r="U112" s="171"/>
      <c r="V112" s="171"/>
      <c r="W112" s="54">
        <v>2</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45361</v>
      </c>
      <c r="F115" s="145"/>
      <c r="G115" s="145"/>
      <c r="H115" s="145"/>
      <c r="I115" s="145">
        <v>58690</v>
      </c>
      <c r="J115" s="145"/>
      <c r="K115" s="145">
        <v>53980</v>
      </c>
      <c r="L115" s="145"/>
      <c r="M115" s="145">
        <v>58254</v>
      </c>
      <c r="N115" s="145"/>
      <c r="O115" s="145"/>
      <c r="P115" s="145">
        <v>51627</v>
      </c>
      <c r="Q115" s="145"/>
      <c r="R115" s="145"/>
      <c r="S115" s="145"/>
      <c r="T115" s="145">
        <v>42898</v>
      </c>
      <c r="U115" s="145"/>
      <c r="V115" s="145"/>
      <c r="W115" s="53">
        <v>20931</v>
      </c>
      <c r="X115" s="41" t="s">
        <v>0</v>
      </c>
    </row>
    <row r="116" spans="1:24" ht="11.25" customHeight="1" x14ac:dyDescent="0.2">
      <c r="A116" s="143" t="s">
        <v>0</v>
      </c>
      <c r="B116" s="143"/>
      <c r="C116" s="143" t="s">
        <v>54</v>
      </c>
      <c r="D116" s="143"/>
      <c r="E116" s="157">
        <v>46259</v>
      </c>
      <c r="F116" s="157"/>
      <c r="G116" s="157"/>
      <c r="H116" s="157"/>
      <c r="I116" s="157">
        <v>63334</v>
      </c>
      <c r="J116" s="157"/>
      <c r="K116" s="157">
        <v>58961</v>
      </c>
      <c r="L116" s="157"/>
      <c r="M116" s="157">
        <v>63710</v>
      </c>
      <c r="N116" s="157"/>
      <c r="O116" s="157"/>
      <c r="P116" s="157">
        <v>54982</v>
      </c>
      <c r="Q116" s="157"/>
      <c r="R116" s="157"/>
      <c r="S116" s="157"/>
      <c r="T116" s="157">
        <v>48827</v>
      </c>
      <c r="U116" s="157"/>
      <c r="V116" s="157"/>
      <c r="W116" s="55">
        <v>30584</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25</v>
      </c>
      <c r="F121" s="141"/>
      <c r="G121" s="141"/>
      <c r="H121" s="141"/>
      <c r="I121" s="141">
        <v>8.9</v>
      </c>
      <c r="J121" s="141"/>
      <c r="K121" s="141">
        <v>6.9</v>
      </c>
      <c r="L121" s="141"/>
      <c r="M121" s="141">
        <v>9.8000000000000007</v>
      </c>
      <c r="N121" s="141"/>
      <c r="O121" s="141"/>
      <c r="P121" s="141">
        <v>15.3</v>
      </c>
      <c r="Q121" s="141"/>
      <c r="R121" s="141"/>
      <c r="S121" s="141"/>
      <c r="T121" s="141">
        <v>16.7</v>
      </c>
      <c r="U121" s="141"/>
      <c r="V121" s="141"/>
      <c r="W121" s="49">
        <v>26.6</v>
      </c>
      <c r="X121" s="38" t="s">
        <v>0</v>
      </c>
    </row>
    <row r="122" spans="1:24" ht="11.25" customHeight="1" x14ac:dyDescent="0.2">
      <c r="A122" s="143" t="s">
        <v>0</v>
      </c>
      <c r="B122" s="143"/>
      <c r="C122" s="143" t="s">
        <v>25</v>
      </c>
      <c r="D122" s="143"/>
      <c r="E122" s="163">
        <v>3.1</v>
      </c>
      <c r="F122" s="163"/>
      <c r="G122" s="163"/>
      <c r="H122" s="163"/>
      <c r="I122" s="163">
        <v>7.7</v>
      </c>
      <c r="J122" s="163"/>
      <c r="K122" s="163">
        <v>13.2</v>
      </c>
      <c r="L122" s="163"/>
      <c r="M122" s="163">
        <v>7</v>
      </c>
      <c r="N122" s="163"/>
      <c r="O122" s="163"/>
      <c r="P122" s="163">
        <v>13.3</v>
      </c>
      <c r="Q122" s="163"/>
      <c r="R122" s="163"/>
      <c r="S122" s="163"/>
      <c r="T122" s="163">
        <v>12.5</v>
      </c>
      <c r="U122" s="163"/>
      <c r="V122" s="163"/>
      <c r="W122" s="47">
        <v>32.799999999999997</v>
      </c>
      <c r="X122" s="48" t="s">
        <v>0</v>
      </c>
    </row>
    <row r="123" spans="1:24" ht="11.25" customHeight="1" x14ac:dyDescent="0.2">
      <c r="A123" s="142" t="s">
        <v>0</v>
      </c>
      <c r="B123" s="142"/>
      <c r="C123" s="142" t="s">
        <v>26</v>
      </c>
      <c r="D123" s="142"/>
      <c r="E123" s="141">
        <v>12.5</v>
      </c>
      <c r="F123" s="141"/>
      <c r="G123" s="141"/>
      <c r="H123" s="141"/>
      <c r="I123" s="141">
        <v>12.5</v>
      </c>
      <c r="J123" s="141"/>
      <c r="K123" s="141">
        <v>11.3</v>
      </c>
      <c r="L123" s="141"/>
      <c r="M123" s="141">
        <v>8.6</v>
      </c>
      <c r="N123" s="141"/>
      <c r="O123" s="141"/>
      <c r="P123" s="141">
        <v>8.6999999999999993</v>
      </c>
      <c r="Q123" s="141"/>
      <c r="R123" s="141"/>
      <c r="S123" s="141"/>
      <c r="T123" s="141">
        <v>16.100000000000001</v>
      </c>
      <c r="U123" s="141"/>
      <c r="V123" s="141"/>
      <c r="W123" s="49">
        <v>14.2</v>
      </c>
      <c r="X123" s="38" t="s">
        <v>0</v>
      </c>
    </row>
    <row r="124" spans="1:24" ht="11.25" customHeight="1" x14ac:dyDescent="0.2">
      <c r="A124" s="143" t="s">
        <v>0</v>
      </c>
      <c r="B124" s="143"/>
      <c r="C124" s="143" t="s">
        <v>27</v>
      </c>
      <c r="D124" s="143"/>
      <c r="E124" s="163">
        <v>12.5</v>
      </c>
      <c r="F124" s="163"/>
      <c r="G124" s="163"/>
      <c r="H124" s="163"/>
      <c r="I124" s="163">
        <v>7.1</v>
      </c>
      <c r="J124" s="163"/>
      <c r="K124" s="163">
        <v>10.8</v>
      </c>
      <c r="L124" s="163"/>
      <c r="M124" s="163">
        <v>8.9</v>
      </c>
      <c r="N124" s="163"/>
      <c r="O124" s="163"/>
      <c r="P124" s="163">
        <v>9.6</v>
      </c>
      <c r="Q124" s="163"/>
      <c r="R124" s="163"/>
      <c r="S124" s="163"/>
      <c r="T124" s="163">
        <v>7.8</v>
      </c>
      <c r="U124" s="163"/>
      <c r="V124" s="163"/>
      <c r="W124" s="47">
        <v>9.9</v>
      </c>
      <c r="X124" s="48" t="s">
        <v>0</v>
      </c>
    </row>
    <row r="125" spans="1:24" ht="11.25" customHeight="1" x14ac:dyDescent="0.2">
      <c r="A125" s="142" t="s">
        <v>0</v>
      </c>
      <c r="B125" s="142"/>
      <c r="C125" s="142" t="s">
        <v>28</v>
      </c>
      <c r="D125" s="142"/>
      <c r="E125" s="141">
        <v>31.3</v>
      </c>
      <c r="F125" s="141"/>
      <c r="G125" s="141"/>
      <c r="H125" s="141"/>
      <c r="I125" s="141">
        <v>29.2</v>
      </c>
      <c r="J125" s="141"/>
      <c r="K125" s="141">
        <v>31.9</v>
      </c>
      <c r="L125" s="141"/>
      <c r="M125" s="141">
        <v>34.299999999999997</v>
      </c>
      <c r="N125" s="141"/>
      <c r="O125" s="141"/>
      <c r="P125" s="141">
        <v>27.2</v>
      </c>
      <c r="Q125" s="141"/>
      <c r="R125" s="141"/>
      <c r="S125" s="141"/>
      <c r="T125" s="141">
        <v>29.7</v>
      </c>
      <c r="U125" s="141"/>
      <c r="V125" s="141"/>
      <c r="W125" s="49">
        <v>11.3</v>
      </c>
      <c r="X125" s="38" t="s">
        <v>0</v>
      </c>
    </row>
    <row r="126" spans="1:24" ht="11.25" customHeight="1" x14ac:dyDescent="0.2">
      <c r="A126" s="143" t="s">
        <v>0</v>
      </c>
      <c r="B126" s="143"/>
      <c r="C126" s="143" t="s">
        <v>29</v>
      </c>
      <c r="D126" s="143"/>
      <c r="E126" s="163">
        <v>9.4</v>
      </c>
      <c r="F126" s="163"/>
      <c r="G126" s="163"/>
      <c r="H126" s="163"/>
      <c r="I126" s="163">
        <v>25</v>
      </c>
      <c r="J126" s="163"/>
      <c r="K126" s="163">
        <v>18.600000000000001</v>
      </c>
      <c r="L126" s="163"/>
      <c r="M126" s="163">
        <v>19.899999999999999</v>
      </c>
      <c r="N126" s="163"/>
      <c r="O126" s="163"/>
      <c r="P126" s="163">
        <v>15.7</v>
      </c>
      <c r="Q126" s="163"/>
      <c r="R126" s="163"/>
      <c r="S126" s="163"/>
      <c r="T126" s="163">
        <v>9.1999999999999993</v>
      </c>
      <c r="U126" s="163"/>
      <c r="V126" s="163"/>
      <c r="W126" s="47">
        <v>1.5</v>
      </c>
      <c r="X126" s="48" t="s">
        <v>0</v>
      </c>
    </row>
    <row r="127" spans="1:24" ht="11.25" customHeight="1" x14ac:dyDescent="0.2">
      <c r="A127" s="142" t="s">
        <v>0</v>
      </c>
      <c r="B127" s="142"/>
      <c r="C127" s="142" t="s">
        <v>30</v>
      </c>
      <c r="D127" s="142"/>
      <c r="E127" s="141">
        <v>6.3</v>
      </c>
      <c r="F127" s="141"/>
      <c r="G127" s="141"/>
      <c r="H127" s="141"/>
      <c r="I127" s="141">
        <v>7.7</v>
      </c>
      <c r="J127" s="141"/>
      <c r="K127" s="141">
        <v>4.9000000000000004</v>
      </c>
      <c r="L127" s="141"/>
      <c r="M127" s="141">
        <v>10.4</v>
      </c>
      <c r="N127" s="141"/>
      <c r="O127" s="141"/>
      <c r="P127" s="141">
        <v>7.6</v>
      </c>
      <c r="Q127" s="141"/>
      <c r="R127" s="141"/>
      <c r="S127" s="141"/>
      <c r="T127" s="141">
        <v>7.5</v>
      </c>
      <c r="U127" s="141"/>
      <c r="V127" s="141"/>
      <c r="W127" s="49">
        <v>3.3</v>
      </c>
      <c r="X127" s="38" t="s">
        <v>0</v>
      </c>
    </row>
    <row r="128" spans="1:24" ht="11.25" customHeight="1" x14ac:dyDescent="0.2">
      <c r="A128" s="143" t="s">
        <v>0</v>
      </c>
      <c r="B128" s="143"/>
      <c r="C128" s="143" t="s">
        <v>31</v>
      </c>
      <c r="D128" s="143"/>
      <c r="E128" s="163">
        <v>0</v>
      </c>
      <c r="F128" s="163"/>
      <c r="G128" s="163"/>
      <c r="H128" s="163"/>
      <c r="I128" s="163">
        <v>1.2</v>
      </c>
      <c r="J128" s="163"/>
      <c r="K128" s="163">
        <v>2.5</v>
      </c>
      <c r="L128" s="163"/>
      <c r="M128" s="163">
        <v>0.9</v>
      </c>
      <c r="N128" s="163"/>
      <c r="O128" s="163"/>
      <c r="P128" s="163">
        <v>2.2000000000000002</v>
      </c>
      <c r="Q128" s="163"/>
      <c r="R128" s="163"/>
      <c r="S128" s="163"/>
      <c r="T128" s="163">
        <v>0.3</v>
      </c>
      <c r="U128" s="163"/>
      <c r="V128" s="163"/>
      <c r="W128" s="47">
        <v>0.7</v>
      </c>
      <c r="X128" s="48" t="s">
        <v>0</v>
      </c>
    </row>
    <row r="129" spans="1:24" ht="11.25" customHeight="1" x14ac:dyDescent="0.2">
      <c r="A129" s="142" t="s">
        <v>0</v>
      </c>
      <c r="B129" s="142"/>
      <c r="C129" s="142" t="s">
        <v>32</v>
      </c>
      <c r="D129" s="142"/>
      <c r="E129" s="141">
        <v>0</v>
      </c>
      <c r="F129" s="141"/>
      <c r="G129" s="141"/>
      <c r="H129" s="141"/>
      <c r="I129" s="141">
        <v>0.6</v>
      </c>
      <c r="J129" s="141"/>
      <c r="K129" s="141">
        <v>0.5</v>
      </c>
      <c r="L129" s="141"/>
      <c r="M129" s="141">
        <v>0.6</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Y141"/>
  <sheetViews>
    <sheetView showGridLines="0" workbookViewId="0">
      <selection activeCell="A2" sqref="A2:Y2"/>
    </sheetView>
  </sheetViews>
  <sheetFormatPr defaultRowHeight="12.75" x14ac:dyDescent="0.2"/>
  <cols>
    <col min="1" max="1" width="2.5703125" customWidth="1"/>
    <col min="2" max="2" width="3.5703125" customWidth="1"/>
    <col min="3" max="3" width="6.42578125" customWidth="1"/>
    <col min="4" max="4" width="7.5703125" customWidth="1"/>
    <col min="5" max="5" width="5.5703125" customWidth="1"/>
    <col min="6" max="6" width="1" customWidth="1"/>
    <col min="7" max="7" width="1.42578125" customWidth="1"/>
    <col min="8" max="8" width="3.7109375" customWidth="1"/>
    <col min="9" max="9" width="2.85546875" customWidth="1"/>
    <col min="10" max="10" width="8.140625" customWidth="1"/>
    <col min="11" max="11" width="7.140625" customWidth="1"/>
    <col min="12" max="12" width="5.140625" customWidth="1"/>
    <col min="13" max="13" width="2.42578125" customWidth="1"/>
    <col min="14" max="14" width="5.28515625" customWidth="1"/>
    <col min="15" max="15" width="4" customWidth="1"/>
    <col min="16" max="16" width="4.42578125" customWidth="1"/>
    <col min="17" max="17" width="1" customWidth="1"/>
    <col min="18" max="18" width="2.5703125" customWidth="1"/>
    <col min="19" max="19" width="3.5703125" customWidth="1"/>
    <col min="20" max="21" width="4.28515625" customWidth="1"/>
    <col min="22" max="22" width="3.140625" customWidth="1"/>
    <col min="23" max="23" width="11.5703125" customWidth="1"/>
    <col min="24" max="24" width="1.5703125" customWidth="1"/>
  </cols>
  <sheetData>
    <row r="1" spans="1:25" ht="14.45" customHeight="1" x14ac:dyDescent="0.2">
      <c r="F1" s="1" t="s">
        <v>0</v>
      </c>
      <c r="G1" s="134" t="s">
        <v>0</v>
      </c>
      <c r="H1" s="134"/>
      <c r="I1" s="134"/>
      <c r="J1" s="134"/>
      <c r="K1" s="134"/>
      <c r="L1" s="134"/>
      <c r="M1" s="134"/>
      <c r="N1" s="134"/>
      <c r="O1" s="134"/>
      <c r="P1" s="134"/>
      <c r="Q1" s="134" t="s">
        <v>0</v>
      </c>
      <c r="R1" s="134"/>
      <c r="S1" s="134"/>
      <c r="T1" s="134"/>
      <c r="U1" s="134" t="s">
        <v>0</v>
      </c>
      <c r="V1" s="134"/>
      <c r="W1" s="134"/>
      <c r="X1" s="134"/>
    </row>
    <row r="2" spans="1:25" ht="20.85" customHeight="1" x14ac:dyDescent="0.2">
      <c r="F2" s="155" t="s">
        <v>76</v>
      </c>
      <c r="G2" s="156"/>
      <c r="H2" s="156"/>
      <c r="I2" s="156"/>
      <c r="J2" s="156"/>
      <c r="K2" s="156"/>
      <c r="L2" s="156"/>
      <c r="M2" s="156"/>
      <c r="N2" s="156"/>
      <c r="O2" s="156"/>
      <c r="P2" s="156"/>
      <c r="Q2" s="156"/>
      <c r="R2" s="156"/>
      <c r="S2" s="156"/>
      <c r="T2" s="156"/>
      <c r="U2" s="156"/>
      <c r="V2" s="156"/>
      <c r="W2" s="156"/>
      <c r="X2" s="156"/>
    </row>
    <row r="3" spans="1:25" ht="6.75" customHeight="1" x14ac:dyDescent="0.2">
      <c r="F3" s="1" t="s">
        <v>0</v>
      </c>
      <c r="G3" s="134" t="s">
        <v>0</v>
      </c>
      <c r="H3" s="134"/>
      <c r="I3" s="134"/>
      <c r="J3" s="134"/>
      <c r="K3" s="134"/>
      <c r="L3" s="134"/>
      <c r="M3" s="134"/>
      <c r="N3" s="134"/>
      <c r="O3" s="134"/>
      <c r="P3" s="134"/>
      <c r="Q3" s="134" t="s">
        <v>0</v>
      </c>
      <c r="R3" s="134"/>
      <c r="S3" s="134"/>
      <c r="T3" s="134"/>
      <c r="U3" s="134" t="s">
        <v>0</v>
      </c>
      <c r="V3" s="134"/>
      <c r="W3" s="134"/>
      <c r="X3" s="134"/>
    </row>
    <row r="4" spans="1:25" ht="11.45" customHeight="1" x14ac:dyDescent="0.2">
      <c r="F4" s="1" t="s">
        <v>0</v>
      </c>
      <c r="G4" s="134" t="s">
        <v>2</v>
      </c>
      <c r="H4" s="134"/>
      <c r="I4" s="134"/>
      <c r="J4" s="134"/>
      <c r="K4" s="134"/>
      <c r="L4" s="134"/>
      <c r="M4" s="134"/>
      <c r="N4" s="134"/>
      <c r="O4" s="134"/>
      <c r="P4" s="134"/>
      <c r="Q4" s="139" t="s">
        <v>0</v>
      </c>
      <c r="R4" s="139"/>
      <c r="S4" s="139"/>
      <c r="T4" s="139"/>
      <c r="U4" s="139"/>
      <c r="V4" s="139"/>
      <c r="W4" s="139"/>
      <c r="X4" s="139"/>
    </row>
    <row r="5" spans="1:25" ht="11.45" customHeight="1" x14ac:dyDescent="0.2">
      <c r="F5" s="1" t="s">
        <v>0</v>
      </c>
      <c r="G5" s="134" t="s">
        <v>3</v>
      </c>
      <c r="H5" s="134"/>
      <c r="I5" s="134"/>
      <c r="J5" s="134"/>
      <c r="K5" s="134"/>
      <c r="L5" s="134"/>
      <c r="M5" s="134"/>
      <c r="N5" s="134"/>
      <c r="O5" s="134"/>
      <c r="P5" s="134"/>
      <c r="Q5" s="134"/>
      <c r="R5" s="134"/>
      <c r="S5" s="134"/>
      <c r="T5" s="134"/>
      <c r="U5" s="154" t="s">
        <v>4</v>
      </c>
      <c r="V5" s="154"/>
      <c r="W5" s="154"/>
      <c r="X5" s="154"/>
    </row>
    <row r="6" spans="1:25" ht="11.45" customHeight="1" x14ac:dyDescent="0.2">
      <c r="F6" s="1" t="s">
        <v>0</v>
      </c>
      <c r="G6" s="134" t="s">
        <v>5</v>
      </c>
      <c r="H6" s="134"/>
      <c r="I6" s="134"/>
      <c r="J6" s="134"/>
      <c r="K6" s="134"/>
      <c r="L6" s="134"/>
      <c r="M6" s="134"/>
      <c r="N6" s="134"/>
      <c r="O6" s="134"/>
      <c r="P6" s="134"/>
      <c r="Q6" s="134"/>
      <c r="R6" s="134"/>
      <c r="S6" s="134"/>
      <c r="T6" s="134"/>
      <c r="U6" s="154" t="s">
        <v>6</v>
      </c>
      <c r="V6" s="154"/>
      <c r="W6" s="154"/>
      <c r="X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5"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2" t="s">
        <v>0</v>
      </c>
    </row>
    <row r="10" spans="1:25"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2" t="s">
        <v>0</v>
      </c>
    </row>
    <row r="11" spans="1:25" ht="11.25" customHeight="1" x14ac:dyDescent="0.2">
      <c r="A11" s="142" t="s">
        <v>0</v>
      </c>
      <c r="B11" s="142"/>
      <c r="C11" s="164" t="s">
        <v>13</v>
      </c>
      <c r="D11" s="164"/>
      <c r="E11" s="164"/>
      <c r="F11" s="142" t="s">
        <v>0</v>
      </c>
      <c r="G11" s="142"/>
      <c r="H11" s="144" t="s">
        <v>0</v>
      </c>
      <c r="I11" s="144"/>
      <c r="J11" s="144"/>
      <c r="K11" s="151">
        <v>3930</v>
      </c>
      <c r="L11" s="151"/>
      <c r="M11" s="151"/>
      <c r="N11" s="151">
        <v>3932</v>
      </c>
      <c r="O11" s="151"/>
      <c r="P11" s="151"/>
      <c r="Q11" s="151"/>
      <c r="R11" s="151">
        <v>2</v>
      </c>
      <c r="S11" s="151"/>
      <c r="T11" s="151"/>
      <c r="U11" s="151"/>
      <c r="V11" s="167">
        <v>0.01</v>
      </c>
      <c r="W11" s="167"/>
      <c r="X11" s="4" t="s">
        <v>0</v>
      </c>
      <c r="Y11" s="33"/>
    </row>
    <row r="12" spans="1:25" ht="11.25" customHeight="1" x14ac:dyDescent="0.2">
      <c r="A12" s="143" t="s">
        <v>0</v>
      </c>
      <c r="B12" s="143"/>
      <c r="C12" s="169" t="s">
        <v>14</v>
      </c>
      <c r="D12" s="169"/>
      <c r="E12" s="169"/>
      <c r="F12" s="143" t="s">
        <v>0</v>
      </c>
      <c r="G12" s="143"/>
      <c r="H12" s="150" t="s">
        <v>0</v>
      </c>
      <c r="I12" s="150"/>
      <c r="J12" s="150"/>
      <c r="K12" s="171">
        <v>1684</v>
      </c>
      <c r="L12" s="171"/>
      <c r="M12" s="171"/>
      <c r="N12" s="171">
        <v>1695</v>
      </c>
      <c r="O12" s="171"/>
      <c r="P12" s="171"/>
      <c r="Q12" s="171"/>
      <c r="R12" s="171">
        <v>12</v>
      </c>
      <c r="S12" s="171"/>
      <c r="T12" s="171"/>
      <c r="U12" s="171"/>
      <c r="V12" s="174">
        <v>0.14000000000000001</v>
      </c>
      <c r="W12" s="174"/>
      <c r="X12" s="7" t="s">
        <v>0</v>
      </c>
    </row>
    <row r="13" spans="1:25" ht="11.25" customHeight="1" x14ac:dyDescent="0.2">
      <c r="A13" s="142" t="s">
        <v>0</v>
      </c>
      <c r="B13" s="142"/>
      <c r="C13" s="164" t="s">
        <v>15</v>
      </c>
      <c r="D13" s="164"/>
      <c r="E13" s="164"/>
      <c r="F13" s="142" t="s">
        <v>0</v>
      </c>
      <c r="G13" s="142"/>
      <c r="H13" s="144" t="s">
        <v>0</v>
      </c>
      <c r="I13" s="144"/>
      <c r="J13" s="144"/>
      <c r="K13" s="172">
        <v>47.5</v>
      </c>
      <c r="L13" s="172"/>
      <c r="M13" s="172"/>
      <c r="N13" s="172">
        <v>48.8</v>
      </c>
      <c r="O13" s="172"/>
      <c r="P13" s="172"/>
      <c r="Q13" s="172"/>
      <c r="R13" s="172">
        <v>1.3</v>
      </c>
      <c r="S13" s="172"/>
      <c r="T13" s="172"/>
      <c r="U13" s="172"/>
      <c r="V13" s="167">
        <v>0.54</v>
      </c>
      <c r="W13" s="167"/>
      <c r="X13" s="4" t="s">
        <v>0</v>
      </c>
    </row>
    <row r="14" spans="1:25" ht="11.25" customHeight="1" x14ac:dyDescent="0.2">
      <c r="A14" s="143" t="s">
        <v>0</v>
      </c>
      <c r="B14" s="143"/>
      <c r="C14" s="169" t="s">
        <v>16</v>
      </c>
      <c r="D14" s="169"/>
      <c r="E14" s="169"/>
      <c r="F14" s="143" t="s">
        <v>0</v>
      </c>
      <c r="G14" s="143"/>
      <c r="H14" s="150" t="s">
        <v>0</v>
      </c>
      <c r="I14" s="150"/>
      <c r="J14" s="150"/>
      <c r="K14" s="166">
        <v>2.31</v>
      </c>
      <c r="L14" s="166"/>
      <c r="M14" s="166"/>
      <c r="N14" s="166">
        <v>2.29</v>
      </c>
      <c r="O14" s="166"/>
      <c r="P14" s="166"/>
      <c r="Q14" s="166"/>
      <c r="R14" s="168">
        <v>-0.02</v>
      </c>
      <c r="S14" s="168"/>
      <c r="T14" s="168"/>
      <c r="U14" s="168"/>
      <c r="V14" s="174">
        <v>-0.17</v>
      </c>
      <c r="W14" s="174"/>
      <c r="X14" s="7" t="s">
        <v>0</v>
      </c>
    </row>
    <row r="15" spans="1:25"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 t="s">
        <v>0</v>
      </c>
    </row>
    <row r="16" spans="1:25"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1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3" t="s">
        <v>21</v>
      </c>
      <c r="X17" s="10" t="s">
        <v>0</v>
      </c>
    </row>
    <row r="18" spans="1:24" ht="11.25" customHeight="1" x14ac:dyDescent="0.2">
      <c r="A18" s="142" t="s">
        <v>0</v>
      </c>
      <c r="B18" s="142"/>
      <c r="C18" s="164" t="s">
        <v>22</v>
      </c>
      <c r="D18" s="164"/>
      <c r="E18" s="144" t="s">
        <v>0</v>
      </c>
      <c r="F18" s="144"/>
      <c r="G18" s="144"/>
      <c r="H18" s="144"/>
      <c r="I18" s="144" t="s">
        <v>0</v>
      </c>
      <c r="J18" s="144"/>
      <c r="K18" s="144" t="s">
        <v>0</v>
      </c>
      <c r="L18" s="144"/>
      <c r="M18" s="151">
        <v>1684</v>
      </c>
      <c r="N18" s="151"/>
      <c r="O18" s="151"/>
      <c r="P18" s="144" t="s">
        <v>23</v>
      </c>
      <c r="Q18" s="144"/>
      <c r="R18" s="144"/>
      <c r="S18" s="144"/>
      <c r="T18" s="151">
        <v>1695</v>
      </c>
      <c r="U18" s="151"/>
      <c r="V18" s="151"/>
      <c r="W18" s="5" t="s">
        <v>23</v>
      </c>
      <c r="X18" s="11" t="s">
        <v>0</v>
      </c>
    </row>
    <row r="19" spans="1:24" ht="11.25" customHeight="1" x14ac:dyDescent="0.2">
      <c r="A19" s="143" t="s">
        <v>0</v>
      </c>
      <c r="B19" s="143"/>
      <c r="C19" s="159" t="s">
        <v>24</v>
      </c>
      <c r="D19" s="159"/>
      <c r="E19" s="159"/>
      <c r="F19" s="159"/>
      <c r="G19" s="159"/>
      <c r="H19" s="159"/>
      <c r="I19" s="150" t="s">
        <v>0</v>
      </c>
      <c r="J19" s="150"/>
      <c r="K19" s="150" t="s">
        <v>0</v>
      </c>
      <c r="L19" s="150"/>
      <c r="M19" s="171">
        <v>276</v>
      </c>
      <c r="N19" s="171"/>
      <c r="O19" s="171"/>
      <c r="P19" s="163">
        <v>16.399999999999999</v>
      </c>
      <c r="Q19" s="163"/>
      <c r="R19" s="163"/>
      <c r="S19" s="163"/>
      <c r="T19" s="171">
        <v>258</v>
      </c>
      <c r="U19" s="171"/>
      <c r="V19" s="171"/>
      <c r="W19" s="12">
        <v>15.2</v>
      </c>
      <c r="X19" s="13" t="s">
        <v>0</v>
      </c>
    </row>
    <row r="20" spans="1:24" ht="10.5" customHeight="1" x14ac:dyDescent="0.2">
      <c r="A20" s="142" t="s">
        <v>0</v>
      </c>
      <c r="B20" s="142"/>
      <c r="C20" s="161" t="s">
        <v>25</v>
      </c>
      <c r="D20" s="161"/>
      <c r="E20" s="161"/>
      <c r="F20" s="161"/>
      <c r="G20" s="161"/>
      <c r="H20" s="161"/>
      <c r="I20" s="144" t="s">
        <v>0</v>
      </c>
      <c r="J20" s="144"/>
      <c r="K20" s="144" t="s">
        <v>0</v>
      </c>
      <c r="L20" s="144"/>
      <c r="M20" s="151">
        <v>244</v>
      </c>
      <c r="N20" s="151"/>
      <c r="O20" s="151"/>
      <c r="P20" s="141">
        <v>14.5</v>
      </c>
      <c r="Q20" s="141"/>
      <c r="R20" s="141"/>
      <c r="S20" s="141"/>
      <c r="T20" s="151">
        <v>241</v>
      </c>
      <c r="U20" s="151"/>
      <c r="V20" s="151"/>
      <c r="W20" s="14">
        <v>14.2</v>
      </c>
      <c r="X20" s="11" t="s">
        <v>0</v>
      </c>
    </row>
    <row r="21" spans="1:24" ht="10.5" customHeight="1" x14ac:dyDescent="0.2">
      <c r="A21" s="143" t="s">
        <v>0</v>
      </c>
      <c r="B21" s="143"/>
      <c r="C21" s="159" t="s">
        <v>26</v>
      </c>
      <c r="D21" s="159"/>
      <c r="E21" s="159"/>
      <c r="F21" s="159"/>
      <c r="G21" s="159"/>
      <c r="H21" s="159"/>
      <c r="I21" s="150" t="s">
        <v>0</v>
      </c>
      <c r="J21" s="150"/>
      <c r="K21" s="150" t="s">
        <v>0</v>
      </c>
      <c r="L21" s="150"/>
      <c r="M21" s="171">
        <v>243</v>
      </c>
      <c r="N21" s="171"/>
      <c r="O21" s="171"/>
      <c r="P21" s="163">
        <v>14.4</v>
      </c>
      <c r="Q21" s="163"/>
      <c r="R21" s="163"/>
      <c r="S21" s="163"/>
      <c r="T21" s="171">
        <v>206</v>
      </c>
      <c r="U21" s="171"/>
      <c r="V21" s="171"/>
      <c r="W21" s="12">
        <v>12.2</v>
      </c>
      <c r="X21" s="7" t="s">
        <v>0</v>
      </c>
    </row>
    <row r="22" spans="1:24" ht="11.25" customHeight="1" x14ac:dyDescent="0.2">
      <c r="A22" s="142" t="s">
        <v>0</v>
      </c>
      <c r="B22" s="142"/>
      <c r="C22" s="161" t="s">
        <v>27</v>
      </c>
      <c r="D22" s="161"/>
      <c r="E22" s="161"/>
      <c r="F22" s="161"/>
      <c r="G22" s="161"/>
      <c r="H22" s="161"/>
      <c r="I22" s="144" t="s">
        <v>0</v>
      </c>
      <c r="J22" s="144"/>
      <c r="K22" s="144" t="s">
        <v>0</v>
      </c>
      <c r="L22" s="144"/>
      <c r="M22" s="151">
        <v>265</v>
      </c>
      <c r="N22" s="151"/>
      <c r="O22" s="151"/>
      <c r="P22" s="141">
        <v>15.7</v>
      </c>
      <c r="Q22" s="141"/>
      <c r="R22" s="141"/>
      <c r="S22" s="141"/>
      <c r="T22" s="151">
        <v>152</v>
      </c>
      <c r="U22" s="151"/>
      <c r="V22" s="151"/>
      <c r="W22" s="14">
        <v>9</v>
      </c>
      <c r="X22" s="11" t="s">
        <v>0</v>
      </c>
    </row>
    <row r="23" spans="1:24" ht="11.25" customHeight="1" x14ac:dyDescent="0.2">
      <c r="A23" s="143" t="s">
        <v>0</v>
      </c>
      <c r="B23" s="143"/>
      <c r="C23" s="159" t="s">
        <v>28</v>
      </c>
      <c r="D23" s="159"/>
      <c r="E23" s="159"/>
      <c r="F23" s="159"/>
      <c r="G23" s="159"/>
      <c r="H23" s="159"/>
      <c r="I23" s="150" t="s">
        <v>0</v>
      </c>
      <c r="J23" s="150"/>
      <c r="K23" s="150" t="s">
        <v>0</v>
      </c>
      <c r="L23" s="150"/>
      <c r="M23" s="171">
        <v>370</v>
      </c>
      <c r="N23" s="171"/>
      <c r="O23" s="171"/>
      <c r="P23" s="163">
        <v>22</v>
      </c>
      <c r="Q23" s="163"/>
      <c r="R23" s="163"/>
      <c r="S23" s="163"/>
      <c r="T23" s="171">
        <v>453</v>
      </c>
      <c r="U23" s="171"/>
      <c r="V23" s="171"/>
      <c r="W23" s="12">
        <v>26.7</v>
      </c>
      <c r="X23" s="13" t="s">
        <v>0</v>
      </c>
    </row>
    <row r="24" spans="1:24" ht="11.25" customHeight="1" x14ac:dyDescent="0.2">
      <c r="A24" s="142" t="s">
        <v>0</v>
      </c>
      <c r="B24" s="142"/>
      <c r="C24" s="161" t="s">
        <v>29</v>
      </c>
      <c r="D24" s="161"/>
      <c r="E24" s="161"/>
      <c r="F24" s="161"/>
      <c r="G24" s="161"/>
      <c r="H24" s="161"/>
      <c r="I24" s="144" t="s">
        <v>0</v>
      </c>
      <c r="J24" s="144"/>
      <c r="K24" s="144" t="s">
        <v>0</v>
      </c>
      <c r="L24" s="144"/>
      <c r="M24" s="151">
        <v>158</v>
      </c>
      <c r="N24" s="151"/>
      <c r="O24" s="151"/>
      <c r="P24" s="141">
        <v>9.4</v>
      </c>
      <c r="Q24" s="141"/>
      <c r="R24" s="141"/>
      <c r="S24" s="141"/>
      <c r="T24" s="151">
        <v>239</v>
      </c>
      <c r="U24" s="151"/>
      <c r="V24" s="151"/>
      <c r="W24" s="14">
        <v>14.1</v>
      </c>
      <c r="X24" s="11" t="s">
        <v>0</v>
      </c>
    </row>
    <row r="25" spans="1:24" ht="11.25" customHeight="1" x14ac:dyDescent="0.2">
      <c r="A25" s="143" t="s">
        <v>0</v>
      </c>
      <c r="B25" s="143"/>
      <c r="C25" s="159" t="s">
        <v>30</v>
      </c>
      <c r="D25" s="159"/>
      <c r="E25" s="159"/>
      <c r="F25" s="159"/>
      <c r="G25" s="159"/>
      <c r="H25" s="159"/>
      <c r="I25" s="150" t="s">
        <v>0</v>
      </c>
      <c r="J25" s="150"/>
      <c r="K25" s="150" t="s">
        <v>0</v>
      </c>
      <c r="L25" s="150"/>
      <c r="M25" s="171">
        <v>107</v>
      </c>
      <c r="N25" s="171"/>
      <c r="O25" s="171"/>
      <c r="P25" s="163">
        <v>6.4</v>
      </c>
      <c r="Q25" s="163"/>
      <c r="R25" s="163"/>
      <c r="S25" s="163"/>
      <c r="T25" s="171">
        <v>120</v>
      </c>
      <c r="U25" s="171"/>
      <c r="V25" s="171"/>
      <c r="W25" s="12">
        <v>7.1</v>
      </c>
      <c r="X25" s="13" t="s">
        <v>0</v>
      </c>
    </row>
    <row r="26" spans="1:24" ht="11.25" customHeight="1" x14ac:dyDescent="0.2">
      <c r="A26" s="142" t="s">
        <v>0</v>
      </c>
      <c r="B26" s="142"/>
      <c r="C26" s="161" t="s">
        <v>31</v>
      </c>
      <c r="D26" s="161"/>
      <c r="E26" s="161"/>
      <c r="F26" s="161"/>
      <c r="G26" s="161"/>
      <c r="H26" s="161"/>
      <c r="I26" s="144" t="s">
        <v>0</v>
      </c>
      <c r="J26" s="144"/>
      <c r="K26" s="144" t="s">
        <v>0</v>
      </c>
      <c r="L26" s="144"/>
      <c r="M26" s="151">
        <v>16</v>
      </c>
      <c r="N26" s="151"/>
      <c r="O26" s="151"/>
      <c r="P26" s="141">
        <v>1</v>
      </c>
      <c r="Q26" s="141"/>
      <c r="R26" s="141"/>
      <c r="S26" s="141"/>
      <c r="T26" s="151">
        <v>21</v>
      </c>
      <c r="U26" s="151"/>
      <c r="V26" s="151"/>
      <c r="W26" s="14">
        <v>1.2</v>
      </c>
      <c r="X26" s="11" t="s">
        <v>0</v>
      </c>
    </row>
    <row r="27" spans="1:24" ht="11.25" customHeight="1" x14ac:dyDescent="0.2">
      <c r="A27" s="143" t="s">
        <v>0</v>
      </c>
      <c r="B27" s="143"/>
      <c r="C27" s="159" t="s">
        <v>32</v>
      </c>
      <c r="D27" s="159"/>
      <c r="E27" s="159"/>
      <c r="F27" s="159"/>
      <c r="G27" s="159"/>
      <c r="H27" s="159"/>
      <c r="I27" s="150" t="s">
        <v>0</v>
      </c>
      <c r="J27" s="150"/>
      <c r="K27" s="150" t="s">
        <v>0</v>
      </c>
      <c r="L27" s="150"/>
      <c r="M27" s="171">
        <v>4</v>
      </c>
      <c r="N27" s="171"/>
      <c r="O27" s="171"/>
      <c r="P27" s="163">
        <v>0.2</v>
      </c>
      <c r="Q27" s="163"/>
      <c r="R27" s="163"/>
      <c r="S27" s="163"/>
      <c r="T27" s="171">
        <v>4</v>
      </c>
      <c r="U27" s="171"/>
      <c r="V27" s="171"/>
      <c r="W27" s="12">
        <v>0.2</v>
      </c>
      <c r="X27" s="13"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5" t="s">
        <v>0</v>
      </c>
      <c r="X28" s="11" t="s">
        <v>0</v>
      </c>
    </row>
    <row r="29" spans="1:24" ht="11.25" customHeight="1" x14ac:dyDescent="0.2">
      <c r="A29" s="143" t="s">
        <v>0</v>
      </c>
      <c r="B29" s="143"/>
      <c r="C29" s="159" t="s">
        <v>33</v>
      </c>
      <c r="D29" s="159"/>
      <c r="E29" s="159"/>
      <c r="F29" s="159"/>
      <c r="G29" s="159"/>
      <c r="H29" s="159"/>
      <c r="I29" s="150" t="s">
        <v>0</v>
      </c>
      <c r="J29" s="150"/>
      <c r="K29" s="150" t="s">
        <v>0</v>
      </c>
      <c r="L29" s="150"/>
      <c r="M29" s="157">
        <v>38436</v>
      </c>
      <c r="N29" s="157"/>
      <c r="O29" s="157"/>
      <c r="P29" s="150" t="s">
        <v>0</v>
      </c>
      <c r="Q29" s="150"/>
      <c r="R29" s="150"/>
      <c r="S29" s="150"/>
      <c r="T29" s="157">
        <v>48747</v>
      </c>
      <c r="U29" s="157"/>
      <c r="V29" s="157"/>
      <c r="W29" s="8" t="s">
        <v>0</v>
      </c>
      <c r="X29" s="13" t="s">
        <v>0</v>
      </c>
    </row>
    <row r="30" spans="1:24" ht="11.25" customHeight="1" x14ac:dyDescent="0.2">
      <c r="A30" s="142" t="s">
        <v>0</v>
      </c>
      <c r="B30" s="142"/>
      <c r="C30" s="161" t="s">
        <v>34</v>
      </c>
      <c r="D30" s="161"/>
      <c r="E30" s="161"/>
      <c r="F30" s="161"/>
      <c r="G30" s="161"/>
      <c r="H30" s="161"/>
      <c r="I30" s="144" t="s">
        <v>0</v>
      </c>
      <c r="J30" s="144"/>
      <c r="K30" s="144" t="s">
        <v>0</v>
      </c>
      <c r="L30" s="144"/>
      <c r="M30" s="145">
        <v>47382</v>
      </c>
      <c r="N30" s="145"/>
      <c r="O30" s="145"/>
      <c r="P30" s="144" t="s">
        <v>0</v>
      </c>
      <c r="Q30" s="144"/>
      <c r="R30" s="144"/>
      <c r="S30" s="144"/>
      <c r="T30" s="145">
        <v>52280</v>
      </c>
      <c r="U30" s="145"/>
      <c r="V30" s="145"/>
      <c r="W30" s="5" t="s">
        <v>0</v>
      </c>
      <c r="X30" s="1" t="s">
        <v>0</v>
      </c>
    </row>
    <row r="31" spans="1:24" ht="11.25" customHeight="1" x14ac:dyDescent="0.2">
      <c r="A31" s="143" t="s">
        <v>0</v>
      </c>
      <c r="B31" s="143"/>
      <c r="C31" s="159" t="s">
        <v>35</v>
      </c>
      <c r="D31" s="159"/>
      <c r="E31" s="159"/>
      <c r="F31" s="159"/>
      <c r="G31" s="159"/>
      <c r="H31" s="159"/>
      <c r="I31" s="150" t="s">
        <v>0</v>
      </c>
      <c r="J31" s="150"/>
      <c r="K31" s="150" t="s">
        <v>0</v>
      </c>
      <c r="L31" s="150"/>
      <c r="M31" s="157">
        <v>20580</v>
      </c>
      <c r="N31" s="157"/>
      <c r="O31" s="157"/>
      <c r="P31" s="150" t="s">
        <v>0</v>
      </c>
      <c r="Q31" s="150"/>
      <c r="R31" s="150"/>
      <c r="S31" s="150"/>
      <c r="T31" s="157">
        <v>22831</v>
      </c>
      <c r="U31" s="157"/>
      <c r="V31" s="157"/>
      <c r="W31" s="8" t="s">
        <v>0</v>
      </c>
      <c r="X31" s="7"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c r="E43" s="134"/>
      <c r="F43" s="134"/>
      <c r="G43" s="134"/>
      <c r="H43" s="134"/>
      <c r="I43" s="134"/>
      <c r="J43" s="132"/>
      <c r="K43" s="132"/>
      <c r="L43" s="132"/>
      <c r="M43" s="132"/>
      <c r="N43" s="132"/>
      <c r="O43" s="173"/>
      <c r="P43" s="173"/>
      <c r="Q43" s="173"/>
      <c r="R43" s="173"/>
      <c r="S43" s="135" t="s">
        <v>43</v>
      </c>
      <c r="T43" s="135"/>
      <c r="U43" s="135"/>
      <c r="V43" s="135"/>
      <c r="W43" s="135"/>
      <c r="X43" s="135"/>
    </row>
    <row r="44" spans="1:24" ht="14.45" customHeight="1" x14ac:dyDescent="0.2">
      <c r="F44" s="1"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56" t="s">
        <v>1</v>
      </c>
      <c r="G45" s="156"/>
      <c r="H45" s="156"/>
      <c r="I45" s="156"/>
      <c r="J45" s="156"/>
      <c r="K45" s="156"/>
      <c r="L45" s="156"/>
      <c r="M45" s="156"/>
      <c r="N45" s="156"/>
      <c r="O45" s="156"/>
      <c r="P45" s="156"/>
      <c r="Q45" s="156"/>
      <c r="R45" s="156"/>
      <c r="S45" s="156"/>
      <c r="T45" s="156"/>
      <c r="U45" s="156"/>
      <c r="V45" s="156"/>
      <c r="W45" s="156"/>
      <c r="X45" s="156"/>
    </row>
    <row r="46" spans="1:24" ht="6.75" customHeight="1" x14ac:dyDescent="0.2">
      <c r="F46" s="1"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1" t="s">
        <v>0</v>
      </c>
      <c r="G47" s="134" t="s">
        <v>2</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1" t="s">
        <v>0</v>
      </c>
      <c r="G48" s="134" t="s">
        <v>3</v>
      </c>
      <c r="H48" s="134"/>
      <c r="I48" s="134"/>
      <c r="J48" s="134"/>
      <c r="K48" s="134"/>
      <c r="L48" s="134"/>
      <c r="M48" s="134"/>
      <c r="N48" s="134"/>
      <c r="O48" s="134"/>
      <c r="P48" s="134"/>
      <c r="Q48" s="134"/>
      <c r="R48" s="134"/>
      <c r="S48" s="134"/>
      <c r="T48" s="134"/>
      <c r="U48" s="154" t="s">
        <v>4</v>
      </c>
      <c r="V48" s="154"/>
      <c r="W48" s="154"/>
      <c r="X48" s="154"/>
    </row>
    <row r="49" spans="1:24" ht="11.45" customHeight="1" x14ac:dyDescent="0.2">
      <c r="F49" s="1" t="s">
        <v>0</v>
      </c>
      <c r="G49" s="134" t="s">
        <v>5</v>
      </c>
      <c r="H49" s="134"/>
      <c r="I49" s="134"/>
      <c r="J49" s="134"/>
      <c r="K49" s="134"/>
      <c r="L49" s="134"/>
      <c r="M49" s="134"/>
      <c r="N49" s="134"/>
      <c r="O49" s="134"/>
      <c r="P49" s="134"/>
      <c r="Q49" s="134"/>
      <c r="R49" s="134"/>
      <c r="S49" s="134"/>
      <c r="T49" s="134"/>
      <c r="U49" s="154" t="s">
        <v>6</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1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3" t="s">
        <v>51</v>
      </c>
      <c r="X53" s="10" t="s">
        <v>0</v>
      </c>
    </row>
    <row r="54" spans="1:24" ht="11.25" customHeight="1" x14ac:dyDescent="0.2">
      <c r="A54" s="142" t="s">
        <v>0</v>
      </c>
      <c r="B54" s="142"/>
      <c r="C54" s="142" t="s">
        <v>52</v>
      </c>
      <c r="D54" s="142"/>
      <c r="E54" s="151">
        <v>33</v>
      </c>
      <c r="F54" s="151"/>
      <c r="G54" s="151"/>
      <c r="H54" s="151"/>
      <c r="I54" s="151">
        <v>156</v>
      </c>
      <c r="J54" s="151"/>
      <c r="K54" s="151">
        <v>207</v>
      </c>
      <c r="L54" s="151"/>
      <c r="M54" s="151">
        <v>343</v>
      </c>
      <c r="N54" s="151"/>
      <c r="O54" s="151"/>
      <c r="P54" s="151">
        <v>420</v>
      </c>
      <c r="Q54" s="151"/>
      <c r="R54" s="151"/>
      <c r="S54" s="151"/>
      <c r="T54" s="151">
        <v>276</v>
      </c>
      <c r="U54" s="151"/>
      <c r="V54" s="151"/>
      <c r="W54" s="6">
        <v>248</v>
      </c>
      <c r="X54" s="11"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8" t="s">
        <v>0</v>
      </c>
      <c r="X55" s="13" t="s">
        <v>0</v>
      </c>
    </row>
    <row r="56" spans="1:24" ht="10.5" customHeight="1" x14ac:dyDescent="0.2">
      <c r="A56" s="142" t="s">
        <v>0</v>
      </c>
      <c r="B56" s="142"/>
      <c r="C56" s="142" t="s">
        <v>24</v>
      </c>
      <c r="D56" s="142"/>
      <c r="E56" s="151">
        <v>9</v>
      </c>
      <c r="F56" s="151"/>
      <c r="G56" s="151"/>
      <c r="H56" s="151"/>
      <c r="I56" s="151">
        <v>18</v>
      </c>
      <c r="J56" s="151"/>
      <c r="K56" s="151">
        <v>17</v>
      </c>
      <c r="L56" s="151"/>
      <c r="M56" s="151">
        <v>39</v>
      </c>
      <c r="N56" s="151"/>
      <c r="O56" s="151"/>
      <c r="P56" s="151">
        <v>74</v>
      </c>
      <c r="Q56" s="151"/>
      <c r="R56" s="151"/>
      <c r="S56" s="151"/>
      <c r="T56" s="151">
        <v>50</v>
      </c>
      <c r="U56" s="151"/>
      <c r="V56" s="151"/>
      <c r="W56" s="6">
        <v>69</v>
      </c>
      <c r="X56" s="11" t="s">
        <v>0</v>
      </c>
    </row>
    <row r="57" spans="1:24" ht="10.5" customHeight="1" x14ac:dyDescent="0.2">
      <c r="A57" s="143" t="s">
        <v>0</v>
      </c>
      <c r="B57" s="143"/>
      <c r="C57" s="143" t="s">
        <v>25</v>
      </c>
      <c r="D57" s="143"/>
      <c r="E57" s="171">
        <v>1</v>
      </c>
      <c r="F57" s="171"/>
      <c r="G57" s="171"/>
      <c r="H57" s="171"/>
      <c r="I57" s="171">
        <v>14</v>
      </c>
      <c r="J57" s="171"/>
      <c r="K57" s="171">
        <v>28</v>
      </c>
      <c r="L57" s="171"/>
      <c r="M57" s="171">
        <v>26</v>
      </c>
      <c r="N57" s="171"/>
      <c r="O57" s="171"/>
      <c r="P57" s="171">
        <v>60</v>
      </c>
      <c r="Q57" s="171"/>
      <c r="R57" s="171"/>
      <c r="S57" s="171"/>
      <c r="T57" s="171">
        <v>32</v>
      </c>
      <c r="U57" s="171"/>
      <c r="V57" s="171"/>
      <c r="W57" s="9">
        <v>82</v>
      </c>
      <c r="X57" s="7" t="s">
        <v>0</v>
      </c>
    </row>
    <row r="58" spans="1:24" ht="11.25" customHeight="1" x14ac:dyDescent="0.2">
      <c r="A58" s="142" t="s">
        <v>0</v>
      </c>
      <c r="B58" s="142"/>
      <c r="C58" s="142" t="s">
        <v>26</v>
      </c>
      <c r="D58" s="142"/>
      <c r="E58" s="151">
        <v>4</v>
      </c>
      <c r="F58" s="151"/>
      <c r="G58" s="151"/>
      <c r="H58" s="151"/>
      <c r="I58" s="151">
        <v>28</v>
      </c>
      <c r="J58" s="151"/>
      <c r="K58" s="151">
        <v>31</v>
      </c>
      <c r="L58" s="151"/>
      <c r="M58" s="151">
        <v>38</v>
      </c>
      <c r="N58" s="151"/>
      <c r="O58" s="151"/>
      <c r="P58" s="151">
        <v>46</v>
      </c>
      <c r="Q58" s="151"/>
      <c r="R58" s="151"/>
      <c r="S58" s="151"/>
      <c r="T58" s="151">
        <v>57</v>
      </c>
      <c r="U58" s="151"/>
      <c r="V58" s="151"/>
      <c r="W58" s="6">
        <v>38</v>
      </c>
      <c r="X58" s="11" t="s">
        <v>0</v>
      </c>
    </row>
    <row r="59" spans="1:24" ht="11.25" customHeight="1" x14ac:dyDescent="0.2">
      <c r="A59" s="143" t="s">
        <v>0</v>
      </c>
      <c r="B59" s="143"/>
      <c r="C59" s="143" t="s">
        <v>27</v>
      </c>
      <c r="D59" s="143"/>
      <c r="E59" s="171">
        <v>6</v>
      </c>
      <c r="F59" s="171"/>
      <c r="G59" s="171"/>
      <c r="H59" s="171"/>
      <c r="I59" s="171">
        <v>24</v>
      </c>
      <c r="J59" s="171"/>
      <c r="K59" s="171">
        <v>38</v>
      </c>
      <c r="L59" s="171"/>
      <c r="M59" s="171">
        <v>57</v>
      </c>
      <c r="N59" s="171"/>
      <c r="O59" s="171"/>
      <c r="P59" s="171">
        <v>71</v>
      </c>
      <c r="Q59" s="171"/>
      <c r="R59" s="171"/>
      <c r="S59" s="171"/>
      <c r="T59" s="171">
        <v>38</v>
      </c>
      <c r="U59" s="171"/>
      <c r="V59" s="171"/>
      <c r="W59" s="9">
        <v>31</v>
      </c>
      <c r="X59" s="13" t="s">
        <v>0</v>
      </c>
    </row>
    <row r="60" spans="1:24" ht="11.25" customHeight="1" x14ac:dyDescent="0.2">
      <c r="A60" s="142" t="s">
        <v>0</v>
      </c>
      <c r="B60" s="142"/>
      <c r="C60" s="142" t="s">
        <v>28</v>
      </c>
      <c r="D60" s="142"/>
      <c r="E60" s="151">
        <v>9</v>
      </c>
      <c r="F60" s="151"/>
      <c r="G60" s="151"/>
      <c r="H60" s="151"/>
      <c r="I60" s="151">
        <v>36</v>
      </c>
      <c r="J60" s="151"/>
      <c r="K60" s="151">
        <v>54</v>
      </c>
      <c r="L60" s="151"/>
      <c r="M60" s="151">
        <v>98</v>
      </c>
      <c r="N60" s="151"/>
      <c r="O60" s="151"/>
      <c r="P60" s="151">
        <v>90</v>
      </c>
      <c r="Q60" s="151"/>
      <c r="R60" s="151"/>
      <c r="S60" s="151"/>
      <c r="T60" s="151">
        <v>63</v>
      </c>
      <c r="U60" s="151"/>
      <c r="V60" s="151"/>
      <c r="W60" s="6">
        <v>19</v>
      </c>
      <c r="X60" s="11" t="s">
        <v>0</v>
      </c>
    </row>
    <row r="61" spans="1:24" ht="11.25" customHeight="1" x14ac:dyDescent="0.2">
      <c r="A61" s="143" t="s">
        <v>0</v>
      </c>
      <c r="B61" s="143"/>
      <c r="C61" s="143" t="s">
        <v>29</v>
      </c>
      <c r="D61" s="143"/>
      <c r="E61" s="171">
        <v>3</v>
      </c>
      <c r="F61" s="171"/>
      <c r="G61" s="171"/>
      <c r="H61" s="171"/>
      <c r="I61" s="171">
        <v>25</v>
      </c>
      <c r="J61" s="171"/>
      <c r="K61" s="171">
        <v>25</v>
      </c>
      <c r="L61" s="171"/>
      <c r="M61" s="171">
        <v>46</v>
      </c>
      <c r="N61" s="171"/>
      <c r="O61" s="171"/>
      <c r="P61" s="171">
        <v>42</v>
      </c>
      <c r="Q61" s="171"/>
      <c r="R61" s="171"/>
      <c r="S61" s="171"/>
      <c r="T61" s="171">
        <v>15</v>
      </c>
      <c r="U61" s="171"/>
      <c r="V61" s="171"/>
      <c r="W61" s="9">
        <v>2</v>
      </c>
      <c r="X61" s="11" t="s">
        <v>0</v>
      </c>
    </row>
    <row r="62" spans="1:24" ht="11.25" customHeight="1" x14ac:dyDescent="0.2">
      <c r="A62" s="142" t="s">
        <v>0</v>
      </c>
      <c r="B62" s="142"/>
      <c r="C62" s="142" t="s">
        <v>30</v>
      </c>
      <c r="D62" s="142"/>
      <c r="E62" s="151">
        <v>2</v>
      </c>
      <c r="F62" s="151"/>
      <c r="G62" s="151"/>
      <c r="H62" s="151"/>
      <c r="I62" s="151">
        <v>10</v>
      </c>
      <c r="J62" s="151"/>
      <c r="K62" s="151">
        <v>9</v>
      </c>
      <c r="L62" s="151"/>
      <c r="M62" s="151">
        <v>32</v>
      </c>
      <c r="N62" s="151"/>
      <c r="O62" s="151"/>
      <c r="P62" s="151">
        <v>30</v>
      </c>
      <c r="Q62" s="151"/>
      <c r="R62" s="151"/>
      <c r="S62" s="151"/>
      <c r="T62" s="151">
        <v>19</v>
      </c>
      <c r="U62" s="151"/>
      <c r="V62" s="151"/>
      <c r="W62" s="6">
        <v>6</v>
      </c>
      <c r="X62" s="11" t="s">
        <v>0</v>
      </c>
    </row>
    <row r="63" spans="1:24" ht="11.25" customHeight="1" x14ac:dyDescent="0.2">
      <c r="A63" s="143" t="s">
        <v>0</v>
      </c>
      <c r="B63" s="143"/>
      <c r="C63" s="143" t="s">
        <v>31</v>
      </c>
      <c r="D63" s="143"/>
      <c r="E63" s="171">
        <v>0</v>
      </c>
      <c r="F63" s="171"/>
      <c r="G63" s="171"/>
      <c r="H63" s="171"/>
      <c r="I63" s="171">
        <v>0</v>
      </c>
      <c r="J63" s="171"/>
      <c r="K63" s="171">
        <v>4</v>
      </c>
      <c r="L63" s="171"/>
      <c r="M63" s="171">
        <v>4</v>
      </c>
      <c r="N63" s="171"/>
      <c r="O63" s="171"/>
      <c r="P63" s="171">
        <v>8</v>
      </c>
      <c r="Q63" s="171"/>
      <c r="R63" s="171"/>
      <c r="S63" s="171"/>
      <c r="T63" s="171">
        <v>1</v>
      </c>
      <c r="U63" s="171"/>
      <c r="V63" s="171"/>
      <c r="W63" s="9">
        <v>0</v>
      </c>
      <c r="X63" s="13"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6">
        <v>0</v>
      </c>
      <c r="X64" s="11"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8" t="s">
        <v>0</v>
      </c>
      <c r="X65" s="13" t="s">
        <v>0</v>
      </c>
    </row>
    <row r="66" spans="1:24" ht="11.25" customHeight="1" x14ac:dyDescent="0.2">
      <c r="A66" s="142" t="s">
        <v>0</v>
      </c>
      <c r="B66" s="142"/>
      <c r="C66" s="142" t="s">
        <v>53</v>
      </c>
      <c r="D66" s="142"/>
      <c r="E66" s="145">
        <v>41176</v>
      </c>
      <c r="F66" s="145"/>
      <c r="G66" s="145"/>
      <c r="H66" s="145"/>
      <c r="I66" s="145">
        <v>45276</v>
      </c>
      <c r="J66" s="145"/>
      <c r="K66" s="145">
        <v>44730</v>
      </c>
      <c r="L66" s="145"/>
      <c r="M66" s="145">
        <v>51662</v>
      </c>
      <c r="N66" s="145"/>
      <c r="O66" s="145"/>
      <c r="P66" s="145">
        <v>40191</v>
      </c>
      <c r="Q66" s="145"/>
      <c r="R66" s="145"/>
      <c r="S66" s="145"/>
      <c r="T66" s="145">
        <v>34633</v>
      </c>
      <c r="U66" s="145"/>
      <c r="V66" s="145"/>
      <c r="W66" s="16">
        <v>20297</v>
      </c>
      <c r="X66" s="4" t="s">
        <v>0</v>
      </c>
    </row>
    <row r="67" spans="1:24" ht="11.25" customHeight="1" x14ac:dyDescent="0.2">
      <c r="A67" s="143" t="s">
        <v>0</v>
      </c>
      <c r="B67" s="143"/>
      <c r="C67" s="143" t="s">
        <v>54</v>
      </c>
      <c r="D67" s="143"/>
      <c r="E67" s="157">
        <v>43471</v>
      </c>
      <c r="F67" s="157"/>
      <c r="G67" s="157"/>
      <c r="H67" s="157"/>
      <c r="I67" s="157">
        <v>52742</v>
      </c>
      <c r="J67" s="157"/>
      <c r="K67" s="145">
        <v>52165</v>
      </c>
      <c r="L67" s="145"/>
      <c r="M67" s="157">
        <v>57599</v>
      </c>
      <c r="N67" s="157"/>
      <c r="O67" s="157"/>
      <c r="P67" s="157">
        <v>48809</v>
      </c>
      <c r="Q67" s="157"/>
      <c r="R67" s="157"/>
      <c r="S67" s="157"/>
      <c r="T67" s="157">
        <v>44312</v>
      </c>
      <c r="U67" s="157"/>
      <c r="V67" s="157"/>
      <c r="W67" s="15">
        <v>27533</v>
      </c>
      <c r="X67" s="17"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3" t="s">
        <v>51</v>
      </c>
      <c r="X69" s="18"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5" t="s">
        <v>23</v>
      </c>
      <c r="X70" s="11"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7" t="s">
        <v>0</v>
      </c>
      <c r="X71" s="13" t="s">
        <v>0</v>
      </c>
    </row>
    <row r="72" spans="1:24" ht="11.25" customHeight="1" x14ac:dyDescent="0.2">
      <c r="A72" s="142" t="s">
        <v>0</v>
      </c>
      <c r="B72" s="142"/>
      <c r="C72" s="142" t="s">
        <v>24</v>
      </c>
      <c r="D72" s="142"/>
      <c r="E72" s="141">
        <v>27.3</v>
      </c>
      <c r="F72" s="141"/>
      <c r="G72" s="141"/>
      <c r="H72" s="141"/>
      <c r="I72" s="141">
        <v>11.5</v>
      </c>
      <c r="J72" s="141"/>
      <c r="K72" s="141">
        <v>8.1999999999999993</v>
      </c>
      <c r="L72" s="141"/>
      <c r="M72" s="141">
        <v>11.4</v>
      </c>
      <c r="N72" s="141"/>
      <c r="O72" s="141"/>
      <c r="P72" s="141">
        <v>17.600000000000001</v>
      </c>
      <c r="Q72" s="141"/>
      <c r="R72" s="141"/>
      <c r="S72" s="141"/>
      <c r="T72" s="141">
        <v>18.100000000000001</v>
      </c>
      <c r="U72" s="141"/>
      <c r="V72" s="141"/>
      <c r="W72" s="14">
        <v>27.8</v>
      </c>
      <c r="X72" s="11" t="s">
        <v>0</v>
      </c>
    </row>
    <row r="73" spans="1:24" ht="11.25" customHeight="1" x14ac:dyDescent="0.2">
      <c r="A73" s="143" t="s">
        <v>0</v>
      </c>
      <c r="B73" s="143"/>
      <c r="C73" s="143" t="s">
        <v>25</v>
      </c>
      <c r="D73" s="143"/>
      <c r="E73" s="163">
        <v>3</v>
      </c>
      <c r="F73" s="163"/>
      <c r="G73" s="163"/>
      <c r="H73" s="163"/>
      <c r="I73" s="163">
        <v>9</v>
      </c>
      <c r="J73" s="163"/>
      <c r="K73" s="163">
        <v>13.5</v>
      </c>
      <c r="L73" s="163"/>
      <c r="M73" s="163">
        <v>7.6</v>
      </c>
      <c r="N73" s="163"/>
      <c r="O73" s="163"/>
      <c r="P73" s="163">
        <v>14.3</v>
      </c>
      <c r="Q73" s="163"/>
      <c r="R73" s="163"/>
      <c r="S73" s="163"/>
      <c r="T73" s="163">
        <v>11.6</v>
      </c>
      <c r="U73" s="163"/>
      <c r="V73" s="163"/>
      <c r="W73" s="12">
        <v>33.1</v>
      </c>
      <c r="X73" s="13" t="s">
        <v>0</v>
      </c>
    </row>
    <row r="74" spans="1:24" ht="11.25" customHeight="1" x14ac:dyDescent="0.2">
      <c r="A74" s="142" t="s">
        <v>0</v>
      </c>
      <c r="B74" s="142"/>
      <c r="C74" s="142" t="s">
        <v>26</v>
      </c>
      <c r="D74" s="142"/>
      <c r="E74" s="141">
        <v>12.1</v>
      </c>
      <c r="F74" s="141"/>
      <c r="G74" s="141"/>
      <c r="H74" s="141"/>
      <c r="I74" s="141">
        <v>17.899999999999999</v>
      </c>
      <c r="J74" s="141"/>
      <c r="K74" s="141">
        <v>15</v>
      </c>
      <c r="L74" s="141"/>
      <c r="M74" s="141">
        <v>11.1</v>
      </c>
      <c r="N74" s="141"/>
      <c r="O74" s="141"/>
      <c r="P74" s="141">
        <v>11</v>
      </c>
      <c r="Q74" s="141"/>
      <c r="R74" s="141"/>
      <c r="S74" s="141"/>
      <c r="T74" s="141">
        <v>20.7</v>
      </c>
      <c r="U74" s="141"/>
      <c r="V74" s="141"/>
      <c r="W74" s="14">
        <v>15.3</v>
      </c>
      <c r="X74" s="11" t="s">
        <v>0</v>
      </c>
    </row>
    <row r="75" spans="1:24" ht="11.25" customHeight="1" x14ac:dyDescent="0.2">
      <c r="A75" s="143" t="s">
        <v>0</v>
      </c>
      <c r="B75" s="143"/>
      <c r="C75" s="143" t="s">
        <v>27</v>
      </c>
      <c r="D75" s="143"/>
      <c r="E75" s="163">
        <v>18.2</v>
      </c>
      <c r="F75" s="163"/>
      <c r="G75" s="163"/>
      <c r="H75" s="163"/>
      <c r="I75" s="163">
        <v>15.4</v>
      </c>
      <c r="J75" s="163"/>
      <c r="K75" s="163">
        <v>18.399999999999999</v>
      </c>
      <c r="L75" s="163"/>
      <c r="M75" s="163">
        <v>16.600000000000001</v>
      </c>
      <c r="N75" s="163"/>
      <c r="O75" s="163"/>
      <c r="P75" s="163">
        <v>16.899999999999999</v>
      </c>
      <c r="Q75" s="163"/>
      <c r="R75" s="163"/>
      <c r="S75" s="163"/>
      <c r="T75" s="163">
        <v>13.8</v>
      </c>
      <c r="U75" s="163"/>
      <c r="V75" s="163"/>
      <c r="W75" s="12">
        <v>12.5</v>
      </c>
      <c r="X75" s="13" t="s">
        <v>0</v>
      </c>
    </row>
    <row r="76" spans="1:24" ht="11.25" customHeight="1" x14ac:dyDescent="0.2">
      <c r="A76" s="142" t="s">
        <v>0</v>
      </c>
      <c r="B76" s="142"/>
      <c r="C76" s="142" t="s">
        <v>28</v>
      </c>
      <c r="D76" s="142"/>
      <c r="E76" s="141">
        <v>27.3</v>
      </c>
      <c r="F76" s="141"/>
      <c r="G76" s="141"/>
      <c r="H76" s="141"/>
      <c r="I76" s="141">
        <v>23.1</v>
      </c>
      <c r="J76" s="141"/>
      <c r="K76" s="141">
        <v>26.1</v>
      </c>
      <c r="L76" s="141"/>
      <c r="M76" s="141">
        <v>28.6</v>
      </c>
      <c r="N76" s="141"/>
      <c r="O76" s="141"/>
      <c r="P76" s="141">
        <v>21.4</v>
      </c>
      <c r="Q76" s="141"/>
      <c r="R76" s="141"/>
      <c r="S76" s="141"/>
      <c r="T76" s="141">
        <v>22.8</v>
      </c>
      <c r="U76" s="141"/>
      <c r="V76" s="141"/>
      <c r="W76" s="14">
        <v>7.7</v>
      </c>
      <c r="X76" s="11" t="s">
        <v>0</v>
      </c>
    </row>
    <row r="77" spans="1:24" ht="11.25" customHeight="1" x14ac:dyDescent="0.2">
      <c r="A77" s="143" t="s">
        <v>0</v>
      </c>
      <c r="B77" s="143"/>
      <c r="C77" s="143" t="s">
        <v>29</v>
      </c>
      <c r="D77" s="143"/>
      <c r="E77" s="163">
        <v>9.1</v>
      </c>
      <c r="F77" s="163"/>
      <c r="G77" s="163"/>
      <c r="H77" s="163"/>
      <c r="I77" s="163">
        <v>16</v>
      </c>
      <c r="J77" s="163"/>
      <c r="K77" s="163">
        <v>12.1</v>
      </c>
      <c r="L77" s="163"/>
      <c r="M77" s="163">
        <v>13.4</v>
      </c>
      <c r="N77" s="163"/>
      <c r="O77" s="163"/>
      <c r="P77" s="163">
        <v>10</v>
      </c>
      <c r="Q77" s="163"/>
      <c r="R77" s="163"/>
      <c r="S77" s="163"/>
      <c r="T77" s="163">
        <v>5.4</v>
      </c>
      <c r="U77" s="163"/>
      <c r="V77" s="163"/>
      <c r="W77" s="12">
        <v>0.8</v>
      </c>
      <c r="X77" s="13" t="s">
        <v>0</v>
      </c>
    </row>
    <row r="78" spans="1:24" ht="11.25" customHeight="1" x14ac:dyDescent="0.2">
      <c r="A78" s="142" t="s">
        <v>0</v>
      </c>
      <c r="B78" s="142"/>
      <c r="C78" s="142" t="s">
        <v>30</v>
      </c>
      <c r="D78" s="142"/>
      <c r="E78" s="141">
        <v>6.1</v>
      </c>
      <c r="F78" s="141"/>
      <c r="G78" s="141"/>
      <c r="H78" s="141"/>
      <c r="I78" s="141">
        <v>6.4</v>
      </c>
      <c r="J78" s="141"/>
      <c r="K78" s="141">
        <v>4.3</v>
      </c>
      <c r="L78" s="141"/>
      <c r="M78" s="141">
        <v>9.3000000000000007</v>
      </c>
      <c r="N78" s="141"/>
      <c r="O78" s="141"/>
      <c r="P78" s="141">
        <v>7.1</v>
      </c>
      <c r="Q78" s="141"/>
      <c r="R78" s="141"/>
      <c r="S78" s="141"/>
      <c r="T78" s="141">
        <v>6.9</v>
      </c>
      <c r="U78" s="141"/>
      <c r="V78" s="141"/>
      <c r="W78" s="14">
        <v>2.4</v>
      </c>
      <c r="X78" s="11" t="s">
        <v>0</v>
      </c>
    </row>
    <row r="79" spans="1:24" ht="11.25" customHeight="1" x14ac:dyDescent="0.2">
      <c r="A79" s="143" t="s">
        <v>0</v>
      </c>
      <c r="B79" s="143"/>
      <c r="C79" s="143" t="s">
        <v>31</v>
      </c>
      <c r="D79" s="143"/>
      <c r="E79" s="163">
        <v>0</v>
      </c>
      <c r="F79" s="163"/>
      <c r="G79" s="163"/>
      <c r="H79" s="163"/>
      <c r="I79" s="163">
        <v>0</v>
      </c>
      <c r="J79" s="163"/>
      <c r="K79" s="163">
        <v>1.9</v>
      </c>
      <c r="L79" s="163"/>
      <c r="M79" s="163">
        <v>1.2</v>
      </c>
      <c r="N79" s="163"/>
      <c r="O79" s="163"/>
      <c r="P79" s="163">
        <v>1.9</v>
      </c>
      <c r="Q79" s="163"/>
      <c r="R79" s="163"/>
      <c r="S79" s="163"/>
      <c r="T79" s="163">
        <v>0.4</v>
      </c>
      <c r="U79" s="163"/>
      <c r="V79" s="163"/>
      <c r="W79" s="12">
        <v>0</v>
      </c>
      <c r="X79" s="13" t="s">
        <v>0</v>
      </c>
    </row>
    <row r="80" spans="1:24" ht="11.25" customHeight="1" x14ac:dyDescent="0.2">
      <c r="A80" s="142" t="s">
        <v>0</v>
      </c>
      <c r="B80" s="142"/>
      <c r="C80" s="142" t="s">
        <v>32</v>
      </c>
      <c r="D80" s="142"/>
      <c r="E80" s="141">
        <v>0</v>
      </c>
      <c r="F80" s="141"/>
      <c r="G80" s="141"/>
      <c r="H80" s="141"/>
      <c r="I80" s="141">
        <v>0.6</v>
      </c>
      <c r="J80" s="141"/>
      <c r="K80" s="141">
        <v>0.5</v>
      </c>
      <c r="L80" s="141"/>
      <c r="M80" s="141">
        <v>0.6</v>
      </c>
      <c r="N80" s="141"/>
      <c r="O80" s="141"/>
      <c r="P80" s="141">
        <v>0</v>
      </c>
      <c r="Q80" s="141"/>
      <c r="R80" s="141"/>
      <c r="S80" s="141"/>
      <c r="T80" s="141">
        <v>0</v>
      </c>
      <c r="U80" s="141"/>
      <c r="V80" s="141"/>
      <c r="W80" s="14">
        <v>0</v>
      </c>
      <c r="X80" s="4"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56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c r="E92" s="134"/>
      <c r="F92" s="134"/>
      <c r="G92" s="134"/>
      <c r="H92" s="134"/>
      <c r="I92" s="134"/>
      <c r="J92" s="132"/>
      <c r="K92" s="132"/>
      <c r="L92" s="132"/>
      <c r="M92" s="132"/>
      <c r="N92" s="132"/>
      <c r="O92" s="173"/>
      <c r="P92" s="173"/>
      <c r="Q92" s="173"/>
      <c r="R92" s="173"/>
      <c r="S92" s="135" t="s">
        <v>57</v>
      </c>
      <c r="T92" s="135"/>
      <c r="U92" s="135"/>
      <c r="V92" s="135"/>
      <c r="W92" s="135"/>
      <c r="X92" s="135"/>
    </row>
    <row r="93" spans="1:24" ht="14.45" customHeight="1" x14ac:dyDescent="0.2">
      <c r="F93" s="1"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56" t="s">
        <v>1</v>
      </c>
      <c r="G94" s="156"/>
      <c r="H94" s="156"/>
      <c r="I94" s="156"/>
      <c r="J94" s="156"/>
      <c r="K94" s="156"/>
      <c r="L94" s="156"/>
      <c r="M94" s="156"/>
      <c r="N94" s="156"/>
      <c r="O94" s="156"/>
      <c r="P94" s="156"/>
      <c r="Q94" s="156"/>
      <c r="R94" s="156"/>
      <c r="S94" s="156"/>
      <c r="T94" s="156"/>
      <c r="U94" s="156"/>
      <c r="V94" s="156"/>
      <c r="W94" s="156"/>
      <c r="X94" s="156"/>
    </row>
    <row r="95" spans="1:24" ht="6.75" customHeight="1" x14ac:dyDescent="0.2">
      <c r="F95" s="1"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1" t="s">
        <v>0</v>
      </c>
      <c r="G96" s="134" t="s">
        <v>2</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1" t="s">
        <v>0</v>
      </c>
      <c r="G97" s="134" t="s">
        <v>3</v>
      </c>
      <c r="H97" s="134"/>
      <c r="I97" s="134"/>
      <c r="J97" s="134"/>
      <c r="K97" s="134"/>
      <c r="L97" s="134"/>
      <c r="M97" s="134"/>
      <c r="N97" s="134"/>
      <c r="O97" s="134"/>
      <c r="P97" s="134"/>
      <c r="Q97" s="134"/>
      <c r="R97" s="134"/>
      <c r="S97" s="134"/>
      <c r="T97" s="134"/>
      <c r="U97" s="154" t="s">
        <v>4</v>
      </c>
      <c r="V97" s="154"/>
      <c r="W97" s="154"/>
      <c r="X97" s="154"/>
    </row>
    <row r="98" spans="1:24" ht="11.45" customHeight="1" x14ac:dyDescent="0.2">
      <c r="F98" s="1" t="s">
        <v>0</v>
      </c>
      <c r="G98" s="134" t="s">
        <v>5</v>
      </c>
      <c r="H98" s="134"/>
      <c r="I98" s="134"/>
      <c r="J98" s="134"/>
      <c r="K98" s="134"/>
      <c r="L98" s="134"/>
      <c r="M98" s="134"/>
      <c r="N98" s="134"/>
      <c r="O98" s="134"/>
      <c r="P98" s="134"/>
      <c r="Q98" s="134"/>
      <c r="R98" s="134"/>
      <c r="S98" s="134"/>
      <c r="T98" s="134"/>
      <c r="U98" s="154" t="s">
        <v>6</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1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3" t="s">
        <v>51</v>
      </c>
      <c r="X102" s="10" t="s">
        <v>0</v>
      </c>
    </row>
    <row r="103" spans="1:24" ht="11.25" customHeight="1" x14ac:dyDescent="0.2">
      <c r="A103" s="142" t="s">
        <v>0</v>
      </c>
      <c r="B103" s="142"/>
      <c r="C103" s="142" t="s">
        <v>52</v>
      </c>
      <c r="D103" s="142"/>
      <c r="E103" s="151">
        <v>30</v>
      </c>
      <c r="F103" s="151"/>
      <c r="G103" s="151"/>
      <c r="H103" s="151"/>
      <c r="I103" s="151">
        <v>156</v>
      </c>
      <c r="J103" s="151"/>
      <c r="K103" s="151">
        <v>191</v>
      </c>
      <c r="L103" s="151"/>
      <c r="M103" s="151">
        <v>304</v>
      </c>
      <c r="N103" s="151"/>
      <c r="O103" s="151"/>
      <c r="P103" s="151">
        <v>424</v>
      </c>
      <c r="Q103" s="151"/>
      <c r="R103" s="151"/>
      <c r="S103" s="151"/>
      <c r="T103" s="151">
        <v>333</v>
      </c>
      <c r="U103" s="151"/>
      <c r="V103" s="151"/>
      <c r="W103" s="6">
        <v>258</v>
      </c>
      <c r="X103" s="11"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8" t="s">
        <v>0</v>
      </c>
      <c r="X104" s="13" t="s">
        <v>0</v>
      </c>
    </row>
    <row r="105" spans="1:24" ht="10.5" customHeight="1" x14ac:dyDescent="0.2">
      <c r="A105" s="142" t="s">
        <v>0</v>
      </c>
      <c r="B105" s="142"/>
      <c r="C105" s="142" t="s">
        <v>24</v>
      </c>
      <c r="D105" s="142"/>
      <c r="E105" s="151">
        <v>8</v>
      </c>
      <c r="F105" s="151"/>
      <c r="G105" s="151"/>
      <c r="H105" s="151"/>
      <c r="I105" s="151">
        <v>15</v>
      </c>
      <c r="J105" s="151"/>
      <c r="K105" s="151">
        <v>13</v>
      </c>
      <c r="L105" s="151"/>
      <c r="M105" s="151">
        <v>31</v>
      </c>
      <c r="N105" s="151"/>
      <c r="O105" s="151"/>
      <c r="P105" s="151">
        <v>66</v>
      </c>
      <c r="Q105" s="151"/>
      <c r="R105" s="151"/>
      <c r="S105" s="151"/>
      <c r="T105" s="151">
        <v>56</v>
      </c>
      <c r="U105" s="151"/>
      <c r="V105" s="151"/>
      <c r="W105" s="6">
        <v>70</v>
      </c>
      <c r="X105" s="11" t="s">
        <v>0</v>
      </c>
    </row>
    <row r="106" spans="1:24" ht="10.5" customHeight="1" x14ac:dyDescent="0.2">
      <c r="A106" s="143" t="s">
        <v>0</v>
      </c>
      <c r="B106" s="143"/>
      <c r="C106" s="143" t="s">
        <v>25</v>
      </c>
      <c r="D106" s="143"/>
      <c r="E106" s="171">
        <v>1</v>
      </c>
      <c r="F106" s="171"/>
      <c r="G106" s="171"/>
      <c r="H106" s="171"/>
      <c r="I106" s="171">
        <v>12</v>
      </c>
      <c r="J106" s="171"/>
      <c r="K106" s="171">
        <v>26</v>
      </c>
      <c r="L106" s="171"/>
      <c r="M106" s="171">
        <v>21</v>
      </c>
      <c r="N106" s="171"/>
      <c r="O106" s="171"/>
      <c r="P106" s="171">
        <v>57</v>
      </c>
      <c r="Q106" s="171"/>
      <c r="R106" s="171"/>
      <c r="S106" s="171"/>
      <c r="T106" s="171">
        <v>39</v>
      </c>
      <c r="U106" s="171"/>
      <c r="V106" s="171"/>
      <c r="W106" s="9">
        <v>85</v>
      </c>
      <c r="X106" s="7" t="s">
        <v>0</v>
      </c>
    </row>
    <row r="107" spans="1:24" ht="11.25" customHeight="1" x14ac:dyDescent="0.2">
      <c r="A107" s="142" t="s">
        <v>0</v>
      </c>
      <c r="B107" s="142"/>
      <c r="C107" s="142" t="s">
        <v>26</v>
      </c>
      <c r="D107" s="142"/>
      <c r="E107" s="151">
        <v>4</v>
      </c>
      <c r="F107" s="151"/>
      <c r="G107" s="151"/>
      <c r="H107" s="151"/>
      <c r="I107" s="151">
        <v>21</v>
      </c>
      <c r="J107" s="151"/>
      <c r="K107" s="151">
        <v>23</v>
      </c>
      <c r="L107" s="151"/>
      <c r="M107" s="151">
        <v>26</v>
      </c>
      <c r="N107" s="151"/>
      <c r="O107" s="151"/>
      <c r="P107" s="151">
        <v>38</v>
      </c>
      <c r="Q107" s="151"/>
      <c r="R107" s="151"/>
      <c r="S107" s="151"/>
      <c r="T107" s="151">
        <v>57</v>
      </c>
      <c r="U107" s="151"/>
      <c r="V107" s="151"/>
      <c r="W107" s="6">
        <v>38</v>
      </c>
      <c r="X107" s="11" t="s">
        <v>0</v>
      </c>
    </row>
    <row r="108" spans="1:24" ht="11.25" customHeight="1" x14ac:dyDescent="0.2">
      <c r="A108" s="143" t="s">
        <v>0</v>
      </c>
      <c r="B108" s="143"/>
      <c r="C108" s="143" t="s">
        <v>27</v>
      </c>
      <c r="D108" s="143"/>
      <c r="E108" s="171">
        <v>4</v>
      </c>
      <c r="F108" s="171"/>
      <c r="G108" s="171"/>
      <c r="H108" s="171"/>
      <c r="I108" s="171">
        <v>11</v>
      </c>
      <c r="J108" s="171"/>
      <c r="K108" s="171">
        <v>20</v>
      </c>
      <c r="L108" s="171"/>
      <c r="M108" s="171">
        <v>26</v>
      </c>
      <c r="N108" s="171"/>
      <c r="O108" s="171"/>
      <c r="P108" s="171">
        <v>42</v>
      </c>
      <c r="Q108" s="171"/>
      <c r="R108" s="171"/>
      <c r="S108" s="171"/>
      <c r="T108" s="171">
        <v>25</v>
      </c>
      <c r="U108" s="171"/>
      <c r="V108" s="171"/>
      <c r="W108" s="9">
        <v>25</v>
      </c>
      <c r="X108" s="13" t="s">
        <v>0</v>
      </c>
    </row>
    <row r="109" spans="1:24" ht="11.25" customHeight="1" x14ac:dyDescent="0.2">
      <c r="A109" s="142" t="s">
        <v>0</v>
      </c>
      <c r="B109" s="142"/>
      <c r="C109" s="142" t="s">
        <v>28</v>
      </c>
      <c r="D109" s="142"/>
      <c r="E109" s="151">
        <v>9</v>
      </c>
      <c r="F109" s="151"/>
      <c r="G109" s="151"/>
      <c r="H109" s="151"/>
      <c r="I109" s="151">
        <v>43</v>
      </c>
      <c r="J109" s="151"/>
      <c r="K109" s="151">
        <v>60</v>
      </c>
      <c r="L109" s="151"/>
      <c r="M109" s="151">
        <v>103</v>
      </c>
      <c r="N109" s="151"/>
      <c r="O109" s="151"/>
      <c r="P109" s="151">
        <v>113</v>
      </c>
      <c r="Q109" s="151"/>
      <c r="R109" s="151"/>
      <c r="S109" s="151"/>
      <c r="T109" s="151">
        <v>98</v>
      </c>
      <c r="U109" s="151"/>
      <c r="V109" s="151"/>
      <c r="W109" s="6">
        <v>26</v>
      </c>
      <c r="X109" s="11" t="s">
        <v>0</v>
      </c>
    </row>
    <row r="110" spans="1:24" ht="11.25" customHeight="1" x14ac:dyDescent="0.2">
      <c r="A110" s="143" t="s">
        <v>0</v>
      </c>
      <c r="B110" s="143"/>
      <c r="C110" s="143" t="s">
        <v>29</v>
      </c>
      <c r="D110" s="143"/>
      <c r="E110" s="171">
        <v>3</v>
      </c>
      <c r="F110" s="171"/>
      <c r="G110" s="171"/>
      <c r="H110" s="171"/>
      <c r="I110" s="171">
        <v>39</v>
      </c>
      <c r="J110" s="171"/>
      <c r="K110" s="171">
        <v>35</v>
      </c>
      <c r="L110" s="171"/>
      <c r="M110" s="171">
        <v>60</v>
      </c>
      <c r="N110" s="171"/>
      <c r="O110" s="171"/>
      <c r="P110" s="171">
        <v>67</v>
      </c>
      <c r="Q110" s="171"/>
      <c r="R110" s="171"/>
      <c r="S110" s="171"/>
      <c r="T110" s="171">
        <v>30</v>
      </c>
      <c r="U110" s="171"/>
      <c r="V110" s="171"/>
      <c r="W110" s="9">
        <v>4</v>
      </c>
      <c r="X110" s="11" t="s">
        <v>0</v>
      </c>
    </row>
    <row r="111" spans="1:24" ht="11.25" customHeight="1" x14ac:dyDescent="0.2">
      <c r="A111" s="142" t="s">
        <v>0</v>
      </c>
      <c r="B111" s="142"/>
      <c r="C111" s="142" t="s">
        <v>30</v>
      </c>
      <c r="D111" s="142"/>
      <c r="E111" s="151">
        <v>2</v>
      </c>
      <c r="F111" s="151"/>
      <c r="G111" s="151"/>
      <c r="H111" s="151"/>
      <c r="I111" s="151">
        <v>12</v>
      </c>
      <c r="J111" s="151"/>
      <c r="K111" s="151">
        <v>9</v>
      </c>
      <c r="L111" s="151"/>
      <c r="M111" s="151">
        <v>31</v>
      </c>
      <c r="N111" s="151"/>
      <c r="O111" s="151"/>
      <c r="P111" s="151">
        <v>33</v>
      </c>
      <c r="Q111" s="151"/>
      <c r="R111" s="151"/>
      <c r="S111" s="151"/>
      <c r="T111" s="151">
        <v>26</v>
      </c>
      <c r="U111" s="151"/>
      <c r="V111" s="151"/>
      <c r="W111" s="6">
        <v>8</v>
      </c>
      <c r="X111" s="11" t="s">
        <v>0</v>
      </c>
    </row>
    <row r="112" spans="1:24" ht="11.25" customHeight="1" x14ac:dyDescent="0.2">
      <c r="A112" s="143" t="s">
        <v>0</v>
      </c>
      <c r="B112" s="143"/>
      <c r="C112" s="143" t="s">
        <v>31</v>
      </c>
      <c r="D112" s="143"/>
      <c r="E112" s="171">
        <v>0</v>
      </c>
      <c r="F112" s="171"/>
      <c r="G112" s="171"/>
      <c r="H112" s="171"/>
      <c r="I112" s="171">
        <v>2</v>
      </c>
      <c r="J112" s="171"/>
      <c r="K112" s="171">
        <v>4</v>
      </c>
      <c r="L112" s="171"/>
      <c r="M112" s="171">
        <v>2</v>
      </c>
      <c r="N112" s="171"/>
      <c r="O112" s="171"/>
      <c r="P112" s="171">
        <v>9</v>
      </c>
      <c r="Q112" s="171"/>
      <c r="R112" s="171"/>
      <c r="S112" s="171"/>
      <c r="T112" s="171">
        <v>1</v>
      </c>
      <c r="U112" s="171"/>
      <c r="V112" s="171"/>
      <c r="W112" s="9">
        <v>1</v>
      </c>
      <c r="X112" s="13"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6">
        <v>0</v>
      </c>
      <c r="X113" s="11"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8" t="s">
        <v>0</v>
      </c>
      <c r="X114" s="13" t="s">
        <v>0</v>
      </c>
    </row>
    <row r="115" spans="1:24" ht="11.25" customHeight="1" x14ac:dyDescent="0.2">
      <c r="A115" s="142" t="s">
        <v>0</v>
      </c>
      <c r="B115" s="142"/>
      <c r="C115" s="142" t="s">
        <v>53</v>
      </c>
      <c r="D115" s="142"/>
      <c r="E115" s="145">
        <v>43275</v>
      </c>
      <c r="F115" s="145"/>
      <c r="G115" s="145"/>
      <c r="H115" s="145"/>
      <c r="I115" s="145">
        <v>58145</v>
      </c>
      <c r="J115" s="145"/>
      <c r="K115" s="145">
        <v>53468</v>
      </c>
      <c r="L115" s="145"/>
      <c r="M115" s="145">
        <v>58069</v>
      </c>
      <c r="N115" s="145"/>
      <c r="O115" s="145"/>
      <c r="P115" s="145">
        <v>51262</v>
      </c>
      <c r="Q115" s="145"/>
      <c r="R115" s="145"/>
      <c r="S115" s="145"/>
      <c r="T115" s="145">
        <v>42457</v>
      </c>
      <c r="U115" s="145"/>
      <c r="V115" s="145"/>
      <c r="W115" s="16">
        <v>20578</v>
      </c>
      <c r="X115" s="4" t="s">
        <v>0</v>
      </c>
    </row>
    <row r="116" spans="1:24" ht="11.25" customHeight="1" x14ac:dyDescent="0.2">
      <c r="A116" s="143" t="s">
        <v>0</v>
      </c>
      <c r="B116" s="143"/>
      <c r="C116" s="143" t="s">
        <v>54</v>
      </c>
      <c r="D116" s="143"/>
      <c r="E116" s="157">
        <v>45823</v>
      </c>
      <c r="F116" s="157"/>
      <c r="G116" s="157"/>
      <c r="H116" s="157"/>
      <c r="I116" s="157">
        <v>63097</v>
      </c>
      <c r="J116" s="157"/>
      <c r="K116" s="157">
        <v>58085</v>
      </c>
      <c r="L116" s="157"/>
      <c r="M116" s="157">
        <v>63277</v>
      </c>
      <c r="N116" s="157"/>
      <c r="O116" s="157"/>
      <c r="P116" s="157">
        <v>54529</v>
      </c>
      <c r="Q116" s="157"/>
      <c r="R116" s="157"/>
      <c r="S116" s="157"/>
      <c r="T116" s="157">
        <v>48990</v>
      </c>
      <c r="U116" s="157"/>
      <c r="V116" s="157"/>
      <c r="W116" s="15">
        <v>29700</v>
      </c>
      <c r="X116" s="17"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3" t="s">
        <v>51</v>
      </c>
      <c r="X118" s="18"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5" t="s">
        <v>23</v>
      </c>
      <c r="X119" s="11"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7" t="s">
        <v>0</v>
      </c>
      <c r="X120" s="13" t="s">
        <v>0</v>
      </c>
    </row>
    <row r="121" spans="1:24" ht="11.25" customHeight="1" x14ac:dyDescent="0.2">
      <c r="A121" s="142" t="s">
        <v>0</v>
      </c>
      <c r="B121" s="142"/>
      <c r="C121" s="142" t="s">
        <v>24</v>
      </c>
      <c r="D121" s="142"/>
      <c r="E121" s="141">
        <v>26.7</v>
      </c>
      <c r="F121" s="141"/>
      <c r="G121" s="141"/>
      <c r="H121" s="141"/>
      <c r="I121" s="141">
        <v>9.6</v>
      </c>
      <c r="J121" s="141"/>
      <c r="K121" s="141">
        <v>6.8</v>
      </c>
      <c r="L121" s="141"/>
      <c r="M121" s="141">
        <v>10.199999999999999</v>
      </c>
      <c r="N121" s="141"/>
      <c r="O121" s="141"/>
      <c r="P121" s="141">
        <v>15.6</v>
      </c>
      <c r="Q121" s="141"/>
      <c r="R121" s="141"/>
      <c r="S121" s="141"/>
      <c r="T121" s="141">
        <v>16.8</v>
      </c>
      <c r="U121" s="141"/>
      <c r="V121" s="141"/>
      <c r="W121" s="14">
        <v>27.1</v>
      </c>
      <c r="X121" s="11" t="s">
        <v>0</v>
      </c>
    </row>
    <row r="122" spans="1:24" ht="11.25" customHeight="1" x14ac:dyDescent="0.2">
      <c r="A122" s="143" t="s">
        <v>0</v>
      </c>
      <c r="B122" s="143"/>
      <c r="C122" s="143" t="s">
        <v>25</v>
      </c>
      <c r="D122" s="143"/>
      <c r="E122" s="163">
        <v>3.3</v>
      </c>
      <c r="F122" s="163"/>
      <c r="G122" s="163"/>
      <c r="H122" s="163"/>
      <c r="I122" s="163">
        <v>7.7</v>
      </c>
      <c r="J122" s="163"/>
      <c r="K122" s="163">
        <v>13.6</v>
      </c>
      <c r="L122" s="163"/>
      <c r="M122" s="163">
        <v>6.9</v>
      </c>
      <c r="N122" s="163"/>
      <c r="O122" s="163"/>
      <c r="P122" s="163">
        <v>13.4</v>
      </c>
      <c r="Q122" s="163"/>
      <c r="R122" s="163"/>
      <c r="S122" s="163"/>
      <c r="T122" s="163">
        <v>11.7</v>
      </c>
      <c r="U122" s="163"/>
      <c r="V122" s="163"/>
      <c r="W122" s="12">
        <v>32.9</v>
      </c>
      <c r="X122" s="13" t="s">
        <v>0</v>
      </c>
    </row>
    <row r="123" spans="1:24" ht="11.25" customHeight="1" x14ac:dyDescent="0.2">
      <c r="A123" s="142" t="s">
        <v>0</v>
      </c>
      <c r="B123" s="142"/>
      <c r="C123" s="142" t="s">
        <v>26</v>
      </c>
      <c r="D123" s="142"/>
      <c r="E123" s="141">
        <v>13.3</v>
      </c>
      <c r="F123" s="141"/>
      <c r="G123" s="141"/>
      <c r="H123" s="141"/>
      <c r="I123" s="141">
        <v>13.5</v>
      </c>
      <c r="J123" s="141"/>
      <c r="K123" s="141">
        <v>12</v>
      </c>
      <c r="L123" s="141"/>
      <c r="M123" s="141">
        <v>8.6</v>
      </c>
      <c r="N123" s="141"/>
      <c r="O123" s="141"/>
      <c r="P123" s="141">
        <v>9</v>
      </c>
      <c r="Q123" s="141"/>
      <c r="R123" s="141"/>
      <c r="S123" s="141"/>
      <c r="T123" s="141">
        <v>17.100000000000001</v>
      </c>
      <c r="U123" s="141"/>
      <c r="V123" s="141"/>
      <c r="W123" s="14">
        <v>14.7</v>
      </c>
      <c r="X123" s="11" t="s">
        <v>0</v>
      </c>
    </row>
    <row r="124" spans="1:24" ht="11.25" customHeight="1" x14ac:dyDescent="0.2">
      <c r="A124" s="143" t="s">
        <v>0</v>
      </c>
      <c r="B124" s="143"/>
      <c r="C124" s="143" t="s">
        <v>27</v>
      </c>
      <c r="D124" s="143"/>
      <c r="E124" s="163">
        <v>13.3</v>
      </c>
      <c r="F124" s="163"/>
      <c r="G124" s="163"/>
      <c r="H124" s="163"/>
      <c r="I124" s="163">
        <v>7.1</v>
      </c>
      <c r="J124" s="163"/>
      <c r="K124" s="163">
        <v>10.5</v>
      </c>
      <c r="L124" s="163"/>
      <c r="M124" s="163">
        <v>8.6</v>
      </c>
      <c r="N124" s="163"/>
      <c r="O124" s="163"/>
      <c r="P124" s="163">
        <v>9.9</v>
      </c>
      <c r="Q124" s="163"/>
      <c r="R124" s="163"/>
      <c r="S124" s="163"/>
      <c r="T124" s="163">
        <v>7.5</v>
      </c>
      <c r="U124" s="163"/>
      <c r="V124" s="163"/>
      <c r="W124" s="12">
        <v>9.6999999999999993</v>
      </c>
      <c r="X124" s="13" t="s">
        <v>0</v>
      </c>
    </row>
    <row r="125" spans="1:24" ht="11.25" customHeight="1" x14ac:dyDescent="0.2">
      <c r="A125" s="142" t="s">
        <v>0</v>
      </c>
      <c r="B125" s="142"/>
      <c r="C125" s="142" t="s">
        <v>28</v>
      </c>
      <c r="D125" s="142"/>
      <c r="E125" s="141">
        <v>30</v>
      </c>
      <c r="F125" s="141"/>
      <c r="G125" s="141"/>
      <c r="H125" s="141"/>
      <c r="I125" s="141">
        <v>27.6</v>
      </c>
      <c r="J125" s="141"/>
      <c r="K125" s="141">
        <v>31.4</v>
      </c>
      <c r="L125" s="141"/>
      <c r="M125" s="141">
        <v>33.9</v>
      </c>
      <c r="N125" s="141"/>
      <c r="O125" s="141"/>
      <c r="P125" s="141">
        <v>26.7</v>
      </c>
      <c r="Q125" s="141"/>
      <c r="R125" s="141"/>
      <c r="S125" s="141"/>
      <c r="T125" s="141">
        <v>29.4</v>
      </c>
      <c r="U125" s="141"/>
      <c r="V125" s="141"/>
      <c r="W125" s="14">
        <v>10.1</v>
      </c>
      <c r="X125" s="11" t="s">
        <v>0</v>
      </c>
    </row>
    <row r="126" spans="1:24" ht="11.25" customHeight="1" x14ac:dyDescent="0.2">
      <c r="A126" s="143" t="s">
        <v>0</v>
      </c>
      <c r="B126" s="143"/>
      <c r="C126" s="143" t="s">
        <v>29</v>
      </c>
      <c r="D126" s="143"/>
      <c r="E126" s="163">
        <v>10</v>
      </c>
      <c r="F126" s="163"/>
      <c r="G126" s="163"/>
      <c r="H126" s="163"/>
      <c r="I126" s="163">
        <v>25</v>
      </c>
      <c r="J126" s="163"/>
      <c r="K126" s="163">
        <v>18.3</v>
      </c>
      <c r="L126" s="163"/>
      <c r="M126" s="163">
        <v>19.7</v>
      </c>
      <c r="N126" s="163"/>
      <c r="O126" s="163"/>
      <c r="P126" s="163">
        <v>15.8</v>
      </c>
      <c r="Q126" s="163"/>
      <c r="R126" s="163"/>
      <c r="S126" s="163"/>
      <c r="T126" s="163">
        <v>9</v>
      </c>
      <c r="U126" s="163"/>
      <c r="V126" s="163"/>
      <c r="W126" s="12">
        <v>1.6</v>
      </c>
      <c r="X126" s="13" t="s">
        <v>0</v>
      </c>
    </row>
    <row r="127" spans="1:24" ht="11.25" customHeight="1" x14ac:dyDescent="0.2">
      <c r="A127" s="142" t="s">
        <v>0</v>
      </c>
      <c r="B127" s="142"/>
      <c r="C127" s="142" t="s">
        <v>30</v>
      </c>
      <c r="D127" s="142"/>
      <c r="E127" s="141">
        <v>6.7</v>
      </c>
      <c r="F127" s="141"/>
      <c r="G127" s="141"/>
      <c r="H127" s="141"/>
      <c r="I127" s="141">
        <v>7.7</v>
      </c>
      <c r="J127" s="141"/>
      <c r="K127" s="141">
        <v>4.7</v>
      </c>
      <c r="L127" s="141"/>
      <c r="M127" s="141">
        <v>10.199999999999999</v>
      </c>
      <c r="N127" s="141"/>
      <c r="O127" s="141"/>
      <c r="P127" s="141">
        <v>7.8</v>
      </c>
      <c r="Q127" s="141"/>
      <c r="R127" s="141"/>
      <c r="S127" s="141"/>
      <c r="T127" s="141">
        <v>7.8</v>
      </c>
      <c r="U127" s="141"/>
      <c r="V127" s="141"/>
      <c r="W127" s="14">
        <v>3.1</v>
      </c>
      <c r="X127" s="11" t="s">
        <v>0</v>
      </c>
    </row>
    <row r="128" spans="1:24" ht="11.25" customHeight="1" x14ac:dyDescent="0.2">
      <c r="A128" s="143" t="s">
        <v>0</v>
      </c>
      <c r="B128" s="143"/>
      <c r="C128" s="143" t="s">
        <v>31</v>
      </c>
      <c r="D128" s="143"/>
      <c r="E128" s="163">
        <v>0</v>
      </c>
      <c r="F128" s="163"/>
      <c r="G128" s="163"/>
      <c r="H128" s="163"/>
      <c r="I128" s="163">
        <v>1.3</v>
      </c>
      <c r="J128" s="163"/>
      <c r="K128" s="163">
        <v>2.1</v>
      </c>
      <c r="L128" s="163"/>
      <c r="M128" s="163">
        <v>0.7</v>
      </c>
      <c r="N128" s="163"/>
      <c r="O128" s="163"/>
      <c r="P128" s="163">
        <v>2.1</v>
      </c>
      <c r="Q128" s="163"/>
      <c r="R128" s="163"/>
      <c r="S128" s="163"/>
      <c r="T128" s="163">
        <v>0.3</v>
      </c>
      <c r="U128" s="163"/>
      <c r="V128" s="163"/>
      <c r="W128" s="12">
        <v>0.4</v>
      </c>
      <c r="X128" s="13" t="s">
        <v>0</v>
      </c>
    </row>
    <row r="129" spans="1:24" ht="11.25" customHeight="1" x14ac:dyDescent="0.2">
      <c r="A129" s="142" t="s">
        <v>0</v>
      </c>
      <c r="B129" s="142"/>
      <c r="C129" s="142" t="s">
        <v>32</v>
      </c>
      <c r="D129" s="142"/>
      <c r="E129" s="141">
        <v>0</v>
      </c>
      <c r="F129" s="141"/>
      <c r="G129" s="141"/>
      <c r="H129" s="141"/>
      <c r="I129" s="141">
        <v>0.6</v>
      </c>
      <c r="J129" s="141"/>
      <c r="K129" s="141">
        <v>0.5</v>
      </c>
      <c r="L129" s="141"/>
      <c r="M129" s="141">
        <v>0.7</v>
      </c>
      <c r="N129" s="141"/>
      <c r="O129" s="141"/>
      <c r="P129" s="141">
        <v>0</v>
      </c>
      <c r="Q129" s="141"/>
      <c r="R129" s="141"/>
      <c r="S129" s="141"/>
      <c r="T129" s="141">
        <v>0</v>
      </c>
      <c r="U129" s="141"/>
      <c r="V129" s="141"/>
      <c r="W129" s="14">
        <v>0</v>
      </c>
      <c r="X129" s="4"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59</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c r="E141" s="134"/>
      <c r="F141" s="134"/>
      <c r="G141" s="134"/>
      <c r="H141" s="134"/>
      <c r="I141" s="134"/>
      <c r="J141" s="132"/>
      <c r="K141" s="132"/>
      <c r="L141" s="132"/>
      <c r="M141" s="132"/>
      <c r="N141" s="132"/>
      <c r="O141" s="173"/>
      <c r="P141" s="173"/>
      <c r="Q141" s="173"/>
      <c r="R141" s="173"/>
      <c r="S141" s="135" t="s">
        <v>60</v>
      </c>
      <c r="T141" s="135"/>
      <c r="U141" s="135"/>
      <c r="V141" s="135"/>
      <c r="W141" s="135"/>
      <c r="X141" s="135"/>
    </row>
  </sheetData>
  <dataConsolidate>
    <dataRefs count="1">
      <dataRef ref="K11:W14" sheet="SC_Eastport_IP30"/>
    </dataRefs>
  </dataConsolidate>
  <mergeCells count="720">
    <mergeCell ref="G1:P1"/>
    <mergeCell ref="Q1:T1"/>
    <mergeCell ref="U1:X1"/>
    <mergeCell ref="F2:X2"/>
    <mergeCell ref="G3:P3"/>
    <mergeCell ref="Q3:T3"/>
    <mergeCell ref="U3:X3"/>
    <mergeCell ref="G4:P4"/>
    <mergeCell ref="Q4:X4"/>
    <mergeCell ref="G5:T5"/>
    <mergeCell ref="U5:X5"/>
    <mergeCell ref="G6:T6"/>
    <mergeCell ref="U6:X6"/>
    <mergeCell ref="A7:X7"/>
    <mergeCell ref="A8:X8"/>
    <mergeCell ref="A9:B9"/>
    <mergeCell ref="C9:E9"/>
    <mergeCell ref="F9:G9"/>
    <mergeCell ref="H9:J9"/>
    <mergeCell ref="K9:M9"/>
    <mergeCell ref="N9:Q9"/>
    <mergeCell ref="R9:U9"/>
    <mergeCell ref="V9:W9"/>
    <mergeCell ref="A10:B10"/>
    <mergeCell ref="C10:E10"/>
    <mergeCell ref="F10:G10"/>
    <mergeCell ref="H10:J10"/>
    <mergeCell ref="K10:M10"/>
    <mergeCell ref="N10:Q10"/>
    <mergeCell ref="R10:U10"/>
    <mergeCell ref="V10:W10"/>
    <mergeCell ref="A11:B11"/>
    <mergeCell ref="C11:E11"/>
    <mergeCell ref="F11:G11"/>
    <mergeCell ref="H11:J11"/>
    <mergeCell ref="K11:M11"/>
    <mergeCell ref="N11:Q11"/>
    <mergeCell ref="R11:U11"/>
    <mergeCell ref="V11:W11"/>
    <mergeCell ref="A12:B12"/>
    <mergeCell ref="C12:E12"/>
    <mergeCell ref="F12:G12"/>
    <mergeCell ref="H12:J12"/>
    <mergeCell ref="K12:M12"/>
    <mergeCell ref="N12:Q12"/>
    <mergeCell ref="R12:U12"/>
    <mergeCell ref="V12:W12"/>
    <mergeCell ref="A13:B13"/>
    <mergeCell ref="C13:E13"/>
    <mergeCell ref="F13:G13"/>
    <mergeCell ref="H13:J13"/>
    <mergeCell ref="K13:M13"/>
    <mergeCell ref="N13:Q13"/>
    <mergeCell ref="R13:U13"/>
    <mergeCell ref="V13:W13"/>
    <mergeCell ref="A14:B14"/>
    <mergeCell ref="C14:E14"/>
    <mergeCell ref="F14:G14"/>
    <mergeCell ref="H14:J14"/>
    <mergeCell ref="K14:M14"/>
    <mergeCell ref="N14:Q14"/>
    <mergeCell ref="R14:U14"/>
    <mergeCell ref="V14:W14"/>
    <mergeCell ref="A15:B15"/>
    <mergeCell ref="C15:E15"/>
    <mergeCell ref="F15:G15"/>
    <mergeCell ref="H15:J15"/>
    <mergeCell ref="K15:M15"/>
    <mergeCell ref="N15:Q15"/>
    <mergeCell ref="R15:U15"/>
    <mergeCell ref="V15:W15"/>
    <mergeCell ref="A16:B16"/>
    <mergeCell ref="C16:D16"/>
    <mergeCell ref="E16:H16"/>
    <mergeCell ref="I16:J16"/>
    <mergeCell ref="K16:L16"/>
    <mergeCell ref="M16:S16"/>
    <mergeCell ref="T16:W16"/>
    <mergeCell ref="A17:B17"/>
    <mergeCell ref="C17:J17"/>
    <mergeCell ref="K17:L17"/>
    <mergeCell ref="M17:O17"/>
    <mergeCell ref="P17:S17"/>
    <mergeCell ref="T17:V17"/>
    <mergeCell ref="A18:B18"/>
    <mergeCell ref="C18:D18"/>
    <mergeCell ref="E18:H18"/>
    <mergeCell ref="I18:J18"/>
    <mergeCell ref="K18:L18"/>
    <mergeCell ref="M18:O18"/>
    <mergeCell ref="P18:S18"/>
    <mergeCell ref="T18:V18"/>
    <mergeCell ref="A19:B19"/>
    <mergeCell ref="C19:H19"/>
    <mergeCell ref="I19:J19"/>
    <mergeCell ref="K19:L19"/>
    <mergeCell ref="M19:O19"/>
    <mergeCell ref="P19:S19"/>
    <mergeCell ref="T19:V19"/>
    <mergeCell ref="A20:B20"/>
    <mergeCell ref="C20:H20"/>
    <mergeCell ref="I20:J20"/>
    <mergeCell ref="K20:L20"/>
    <mergeCell ref="M20:O20"/>
    <mergeCell ref="P20:S20"/>
    <mergeCell ref="T20:V20"/>
    <mergeCell ref="A21:B21"/>
    <mergeCell ref="C21:H21"/>
    <mergeCell ref="I21:J21"/>
    <mergeCell ref="K21:L21"/>
    <mergeCell ref="M21:O21"/>
    <mergeCell ref="P21:S21"/>
    <mergeCell ref="T21:V21"/>
    <mergeCell ref="A22:B22"/>
    <mergeCell ref="C22:H22"/>
    <mergeCell ref="I22:J22"/>
    <mergeCell ref="K22:L22"/>
    <mergeCell ref="M22:O22"/>
    <mergeCell ref="P22:S22"/>
    <mergeCell ref="T22:V22"/>
    <mergeCell ref="A23:B23"/>
    <mergeCell ref="C23:H23"/>
    <mergeCell ref="I23:J23"/>
    <mergeCell ref="K23:L23"/>
    <mergeCell ref="M23:O23"/>
    <mergeCell ref="P23:S23"/>
    <mergeCell ref="T23:V23"/>
    <mergeCell ref="A24:B24"/>
    <mergeCell ref="C24:H24"/>
    <mergeCell ref="I24:J24"/>
    <mergeCell ref="K24:L24"/>
    <mergeCell ref="M24:O24"/>
    <mergeCell ref="P24:S24"/>
    <mergeCell ref="T24:V24"/>
    <mergeCell ref="A25:B25"/>
    <mergeCell ref="C25:H25"/>
    <mergeCell ref="I25:J25"/>
    <mergeCell ref="K25:L25"/>
    <mergeCell ref="M25:O25"/>
    <mergeCell ref="P25:S25"/>
    <mergeCell ref="T25:V25"/>
    <mergeCell ref="A26:B26"/>
    <mergeCell ref="C26:H26"/>
    <mergeCell ref="I26:J26"/>
    <mergeCell ref="K26:L26"/>
    <mergeCell ref="M26:O26"/>
    <mergeCell ref="P26:S26"/>
    <mergeCell ref="T26:V26"/>
    <mergeCell ref="A27:B27"/>
    <mergeCell ref="C27:H27"/>
    <mergeCell ref="I27:J27"/>
    <mergeCell ref="K27:L27"/>
    <mergeCell ref="M27:O27"/>
    <mergeCell ref="P27:S27"/>
    <mergeCell ref="T27:V27"/>
    <mergeCell ref="A28:B28"/>
    <mergeCell ref="C28:D28"/>
    <mergeCell ref="E28:H28"/>
    <mergeCell ref="I28:J28"/>
    <mergeCell ref="K28:L28"/>
    <mergeCell ref="M28:O28"/>
    <mergeCell ref="P28:S28"/>
    <mergeCell ref="T28:V28"/>
    <mergeCell ref="A29:B29"/>
    <mergeCell ref="C29:H29"/>
    <mergeCell ref="I29:J29"/>
    <mergeCell ref="K29:L29"/>
    <mergeCell ref="M29:O29"/>
    <mergeCell ref="P29:S29"/>
    <mergeCell ref="T29:V29"/>
    <mergeCell ref="A30:B30"/>
    <mergeCell ref="C30:H30"/>
    <mergeCell ref="I30:J30"/>
    <mergeCell ref="K30:L30"/>
    <mergeCell ref="M30:O30"/>
    <mergeCell ref="P30:S30"/>
    <mergeCell ref="T30:V30"/>
    <mergeCell ref="A31:B31"/>
    <mergeCell ref="C31:H31"/>
    <mergeCell ref="I31:J31"/>
    <mergeCell ref="K31:L31"/>
    <mergeCell ref="M31:O31"/>
    <mergeCell ref="P31:S31"/>
    <mergeCell ref="T31:V31"/>
    <mergeCell ref="A32:X32"/>
    <mergeCell ref="A33:X33"/>
    <mergeCell ref="A34:X34"/>
    <mergeCell ref="A35:X35"/>
    <mergeCell ref="A36:X36"/>
    <mergeCell ref="B37:X37"/>
    <mergeCell ref="A38:X38"/>
    <mergeCell ref="A39:X39"/>
    <mergeCell ref="A40:X40"/>
    <mergeCell ref="B41:C41"/>
    <mergeCell ref="D41:I41"/>
    <mergeCell ref="J41:X41"/>
    <mergeCell ref="B42:C42"/>
    <mergeCell ref="D42:I42"/>
    <mergeCell ref="J42:R42"/>
    <mergeCell ref="S42:X42"/>
    <mergeCell ref="B43:C43"/>
    <mergeCell ref="D43:I43"/>
    <mergeCell ref="J43:K43"/>
    <mergeCell ref="L43:N43"/>
    <mergeCell ref="O43:R43"/>
    <mergeCell ref="S43:X43"/>
    <mergeCell ref="G44:P44"/>
    <mergeCell ref="Q44:T44"/>
    <mergeCell ref="U44:X44"/>
    <mergeCell ref="F45:X45"/>
    <mergeCell ref="G46:P46"/>
    <mergeCell ref="Q46:T46"/>
    <mergeCell ref="U46:X46"/>
    <mergeCell ref="G47:P47"/>
    <mergeCell ref="Q47:X47"/>
    <mergeCell ref="G48:T48"/>
    <mergeCell ref="U48:X48"/>
    <mergeCell ref="G49:T49"/>
    <mergeCell ref="U49:X49"/>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A55:B55"/>
    <mergeCell ref="C55:D55"/>
    <mergeCell ref="E55:H55"/>
    <mergeCell ref="I55:J55"/>
    <mergeCell ref="K55:L55"/>
    <mergeCell ref="M55:O55"/>
    <mergeCell ref="P55:S55"/>
    <mergeCell ref="T55:V55"/>
    <mergeCell ref="A56:B56"/>
    <mergeCell ref="C56:D56"/>
    <mergeCell ref="E56:H56"/>
    <mergeCell ref="I56:J56"/>
    <mergeCell ref="K56:L56"/>
    <mergeCell ref="M56:O56"/>
    <mergeCell ref="P56:S56"/>
    <mergeCell ref="T56:V56"/>
    <mergeCell ref="A57:B57"/>
    <mergeCell ref="C57:D57"/>
    <mergeCell ref="E57:H57"/>
    <mergeCell ref="I57:J57"/>
    <mergeCell ref="K57:L57"/>
    <mergeCell ref="M57:O57"/>
    <mergeCell ref="P57:S57"/>
    <mergeCell ref="T57:V57"/>
    <mergeCell ref="A58:B58"/>
    <mergeCell ref="C58:D58"/>
    <mergeCell ref="E58:H58"/>
    <mergeCell ref="I58:J58"/>
    <mergeCell ref="K58:L58"/>
    <mergeCell ref="M58:O58"/>
    <mergeCell ref="P58:S58"/>
    <mergeCell ref="T58:V58"/>
    <mergeCell ref="A59:B59"/>
    <mergeCell ref="C59:D59"/>
    <mergeCell ref="E59:H59"/>
    <mergeCell ref="I59:J59"/>
    <mergeCell ref="K59:L59"/>
    <mergeCell ref="M59:O59"/>
    <mergeCell ref="P59:S59"/>
    <mergeCell ref="T59:V59"/>
    <mergeCell ref="A60:B60"/>
    <mergeCell ref="C60:D60"/>
    <mergeCell ref="E60:H60"/>
    <mergeCell ref="I60:J60"/>
    <mergeCell ref="K60:L60"/>
    <mergeCell ref="M60:O60"/>
    <mergeCell ref="P60:S60"/>
    <mergeCell ref="T60:V60"/>
    <mergeCell ref="A61:B61"/>
    <mergeCell ref="C61:D61"/>
    <mergeCell ref="E61:H61"/>
    <mergeCell ref="I61:J61"/>
    <mergeCell ref="K61:L61"/>
    <mergeCell ref="M61:O61"/>
    <mergeCell ref="P61:S61"/>
    <mergeCell ref="T61:V61"/>
    <mergeCell ref="A62:B62"/>
    <mergeCell ref="C62:D62"/>
    <mergeCell ref="E62:H62"/>
    <mergeCell ref="I62:J62"/>
    <mergeCell ref="K62:L62"/>
    <mergeCell ref="M62:O62"/>
    <mergeCell ref="P62:S62"/>
    <mergeCell ref="T62:V62"/>
    <mergeCell ref="A63:B63"/>
    <mergeCell ref="C63:D63"/>
    <mergeCell ref="E63:H63"/>
    <mergeCell ref="I63:J63"/>
    <mergeCell ref="K63:L63"/>
    <mergeCell ref="M63:O63"/>
    <mergeCell ref="P63:S63"/>
    <mergeCell ref="T63:V63"/>
    <mergeCell ref="A64:B64"/>
    <mergeCell ref="C64:D64"/>
    <mergeCell ref="E64:H64"/>
    <mergeCell ref="I64:J64"/>
    <mergeCell ref="K64:L64"/>
    <mergeCell ref="M64:O64"/>
    <mergeCell ref="P64:S64"/>
    <mergeCell ref="T64:V64"/>
    <mergeCell ref="A65:B65"/>
    <mergeCell ref="C65:D65"/>
    <mergeCell ref="E65:H65"/>
    <mergeCell ref="I65:J65"/>
    <mergeCell ref="K65:L65"/>
    <mergeCell ref="M65:O65"/>
    <mergeCell ref="P65:S65"/>
    <mergeCell ref="T65:V65"/>
    <mergeCell ref="A66:B66"/>
    <mergeCell ref="C66:D66"/>
    <mergeCell ref="E66:H66"/>
    <mergeCell ref="I66:J66"/>
    <mergeCell ref="K66:L66"/>
    <mergeCell ref="M66:O66"/>
    <mergeCell ref="P66:S66"/>
    <mergeCell ref="T66:V66"/>
    <mergeCell ref="A67:B67"/>
    <mergeCell ref="C67:D67"/>
    <mergeCell ref="E67:H67"/>
    <mergeCell ref="I67:J67"/>
    <mergeCell ref="K67:L67"/>
    <mergeCell ref="M67:O67"/>
    <mergeCell ref="P67:S67"/>
    <mergeCell ref="T67:V67"/>
    <mergeCell ref="A68:B68"/>
    <mergeCell ref="C68:X68"/>
    <mergeCell ref="A69:B69"/>
    <mergeCell ref="C69:D69"/>
    <mergeCell ref="E69:H69"/>
    <mergeCell ref="I69:J69"/>
    <mergeCell ref="K69:L69"/>
    <mergeCell ref="M69:O69"/>
    <mergeCell ref="P69:S69"/>
    <mergeCell ref="T69:V69"/>
    <mergeCell ref="A70:B70"/>
    <mergeCell ref="C70:D70"/>
    <mergeCell ref="E70:H70"/>
    <mergeCell ref="I70:J70"/>
    <mergeCell ref="K70:L70"/>
    <mergeCell ref="M70:O70"/>
    <mergeCell ref="P70:S70"/>
    <mergeCell ref="T70:V70"/>
    <mergeCell ref="A71:B71"/>
    <mergeCell ref="C71:D71"/>
    <mergeCell ref="E71:H71"/>
    <mergeCell ref="I71:J71"/>
    <mergeCell ref="K71:L71"/>
    <mergeCell ref="M71:O71"/>
    <mergeCell ref="P71:S71"/>
    <mergeCell ref="T71:V71"/>
    <mergeCell ref="A72:B72"/>
    <mergeCell ref="C72:D72"/>
    <mergeCell ref="E72:H72"/>
    <mergeCell ref="I72:J72"/>
    <mergeCell ref="K72:L72"/>
    <mergeCell ref="M72:O72"/>
    <mergeCell ref="P72:S72"/>
    <mergeCell ref="T72:V72"/>
    <mergeCell ref="A73:B73"/>
    <mergeCell ref="C73:D73"/>
    <mergeCell ref="E73:H73"/>
    <mergeCell ref="I73:J73"/>
    <mergeCell ref="K73:L73"/>
    <mergeCell ref="M73:O73"/>
    <mergeCell ref="P73:S73"/>
    <mergeCell ref="T73:V73"/>
    <mergeCell ref="A74:B74"/>
    <mergeCell ref="C74:D74"/>
    <mergeCell ref="E74:H74"/>
    <mergeCell ref="I74:J74"/>
    <mergeCell ref="K74:L74"/>
    <mergeCell ref="M74:O74"/>
    <mergeCell ref="P74:S74"/>
    <mergeCell ref="T74:V74"/>
    <mergeCell ref="A75:B75"/>
    <mergeCell ref="C75:D75"/>
    <mergeCell ref="E75:H75"/>
    <mergeCell ref="I75:J75"/>
    <mergeCell ref="K75:L75"/>
    <mergeCell ref="M75:O75"/>
    <mergeCell ref="P75:S75"/>
    <mergeCell ref="T75:V75"/>
    <mergeCell ref="A76:B76"/>
    <mergeCell ref="C76:D76"/>
    <mergeCell ref="E76:H76"/>
    <mergeCell ref="I76:J76"/>
    <mergeCell ref="K76:L76"/>
    <mergeCell ref="M76:O76"/>
    <mergeCell ref="P76:S76"/>
    <mergeCell ref="T76:V76"/>
    <mergeCell ref="A77:B77"/>
    <mergeCell ref="C77:D77"/>
    <mergeCell ref="E77:H77"/>
    <mergeCell ref="I77:J77"/>
    <mergeCell ref="K77:L77"/>
    <mergeCell ref="M77:O77"/>
    <mergeCell ref="P77:S77"/>
    <mergeCell ref="T77:V77"/>
    <mergeCell ref="A78:B78"/>
    <mergeCell ref="C78:D78"/>
    <mergeCell ref="E78:H78"/>
    <mergeCell ref="I78:J78"/>
    <mergeCell ref="K78:L78"/>
    <mergeCell ref="M78:O78"/>
    <mergeCell ref="P78:S78"/>
    <mergeCell ref="T78:V78"/>
    <mergeCell ref="A79:B79"/>
    <mergeCell ref="C79:D79"/>
    <mergeCell ref="E79:H79"/>
    <mergeCell ref="I79:J79"/>
    <mergeCell ref="K79:L79"/>
    <mergeCell ref="M79:O79"/>
    <mergeCell ref="P79:S79"/>
    <mergeCell ref="T79:V79"/>
    <mergeCell ref="A80:B80"/>
    <mergeCell ref="C80:D80"/>
    <mergeCell ref="E80:H80"/>
    <mergeCell ref="I80:J80"/>
    <mergeCell ref="K80:L80"/>
    <mergeCell ref="M80:O80"/>
    <mergeCell ref="P80:S80"/>
    <mergeCell ref="T80:V80"/>
    <mergeCell ref="A81:X81"/>
    <mergeCell ref="A82:X82"/>
    <mergeCell ref="A83:X83"/>
    <mergeCell ref="A84:X84"/>
    <mergeCell ref="A85:X85"/>
    <mergeCell ref="B86:X86"/>
    <mergeCell ref="A87:X87"/>
    <mergeCell ref="A88:X88"/>
    <mergeCell ref="A89:X89"/>
    <mergeCell ref="B90:C90"/>
    <mergeCell ref="D90:I90"/>
    <mergeCell ref="J90:X90"/>
    <mergeCell ref="B91:C91"/>
    <mergeCell ref="D91:I91"/>
    <mergeCell ref="J91:R91"/>
    <mergeCell ref="S91:X91"/>
    <mergeCell ref="B92:C92"/>
    <mergeCell ref="D92:I92"/>
    <mergeCell ref="J92:K92"/>
    <mergeCell ref="L92:N92"/>
    <mergeCell ref="O92:R92"/>
    <mergeCell ref="S92:X92"/>
    <mergeCell ref="G93:P93"/>
    <mergeCell ref="Q93:T93"/>
    <mergeCell ref="U93:X93"/>
    <mergeCell ref="F94:X94"/>
    <mergeCell ref="G95:P95"/>
    <mergeCell ref="Q95:T95"/>
    <mergeCell ref="U95:X95"/>
    <mergeCell ref="G96:P96"/>
    <mergeCell ref="Q96:X96"/>
    <mergeCell ref="G97:T97"/>
    <mergeCell ref="U97:X97"/>
    <mergeCell ref="G98:T98"/>
    <mergeCell ref="U98:X98"/>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A104:B104"/>
    <mergeCell ref="C104:D104"/>
    <mergeCell ref="E104:H104"/>
    <mergeCell ref="I104:J104"/>
    <mergeCell ref="K104:L104"/>
    <mergeCell ref="M104:O104"/>
    <mergeCell ref="P104:S104"/>
    <mergeCell ref="T104:V104"/>
    <mergeCell ref="A105:B105"/>
    <mergeCell ref="C105:D105"/>
    <mergeCell ref="E105:H105"/>
    <mergeCell ref="I105:J105"/>
    <mergeCell ref="K105:L105"/>
    <mergeCell ref="M105:O105"/>
    <mergeCell ref="P105:S105"/>
    <mergeCell ref="T105:V105"/>
    <mergeCell ref="A106:B106"/>
    <mergeCell ref="C106:D106"/>
    <mergeCell ref="E106:H106"/>
    <mergeCell ref="I106:J106"/>
    <mergeCell ref="K106:L106"/>
    <mergeCell ref="M106:O106"/>
    <mergeCell ref="P106:S106"/>
    <mergeCell ref="T106:V106"/>
    <mergeCell ref="A107:B107"/>
    <mergeCell ref="C107:D107"/>
    <mergeCell ref="E107:H107"/>
    <mergeCell ref="I107:J107"/>
    <mergeCell ref="K107:L107"/>
    <mergeCell ref="M107:O107"/>
    <mergeCell ref="P107:S107"/>
    <mergeCell ref="T107:V107"/>
    <mergeCell ref="A108:B108"/>
    <mergeCell ref="C108:D108"/>
    <mergeCell ref="E108:H108"/>
    <mergeCell ref="I108:J108"/>
    <mergeCell ref="K108:L108"/>
    <mergeCell ref="M108:O108"/>
    <mergeCell ref="P108:S108"/>
    <mergeCell ref="T108:V108"/>
    <mergeCell ref="A109:B109"/>
    <mergeCell ref="C109:D109"/>
    <mergeCell ref="E109:H109"/>
    <mergeCell ref="I109:J109"/>
    <mergeCell ref="K109:L109"/>
    <mergeCell ref="M109:O109"/>
    <mergeCell ref="P109:S109"/>
    <mergeCell ref="T109:V109"/>
    <mergeCell ref="A110:B110"/>
    <mergeCell ref="C110:D110"/>
    <mergeCell ref="E110:H110"/>
    <mergeCell ref="I110:J110"/>
    <mergeCell ref="K110:L110"/>
    <mergeCell ref="M110:O110"/>
    <mergeCell ref="P110:S110"/>
    <mergeCell ref="T110:V110"/>
    <mergeCell ref="A111:B111"/>
    <mergeCell ref="C111:D111"/>
    <mergeCell ref="E111:H111"/>
    <mergeCell ref="I111:J111"/>
    <mergeCell ref="K111:L111"/>
    <mergeCell ref="M111:O111"/>
    <mergeCell ref="P111:S111"/>
    <mergeCell ref="T111:V111"/>
    <mergeCell ref="A112:B112"/>
    <mergeCell ref="C112:D112"/>
    <mergeCell ref="E112:H112"/>
    <mergeCell ref="I112:J112"/>
    <mergeCell ref="K112:L112"/>
    <mergeCell ref="M112:O112"/>
    <mergeCell ref="P112:S112"/>
    <mergeCell ref="T112:V112"/>
    <mergeCell ref="A113:B113"/>
    <mergeCell ref="C113:D113"/>
    <mergeCell ref="E113:H113"/>
    <mergeCell ref="I113:J113"/>
    <mergeCell ref="K113:L113"/>
    <mergeCell ref="M113:O113"/>
    <mergeCell ref="P113:S113"/>
    <mergeCell ref="T113:V113"/>
    <mergeCell ref="A114:B114"/>
    <mergeCell ref="C114:D114"/>
    <mergeCell ref="E114:H114"/>
    <mergeCell ref="I114:J114"/>
    <mergeCell ref="K114:L114"/>
    <mergeCell ref="M114:O114"/>
    <mergeCell ref="P114:S114"/>
    <mergeCell ref="T114:V114"/>
    <mergeCell ref="A115:B115"/>
    <mergeCell ref="C115:D115"/>
    <mergeCell ref="E115:H115"/>
    <mergeCell ref="I115:J115"/>
    <mergeCell ref="K115:L115"/>
    <mergeCell ref="M115:O115"/>
    <mergeCell ref="P115:S115"/>
    <mergeCell ref="T115:V115"/>
    <mergeCell ref="A116:B116"/>
    <mergeCell ref="C116:D116"/>
    <mergeCell ref="E116:H116"/>
    <mergeCell ref="I116:J116"/>
    <mergeCell ref="K116:L116"/>
    <mergeCell ref="M116:O116"/>
    <mergeCell ref="P116:S116"/>
    <mergeCell ref="T116:V116"/>
    <mergeCell ref="A117:B117"/>
    <mergeCell ref="C117:X117"/>
    <mergeCell ref="A118:B118"/>
    <mergeCell ref="C118:D118"/>
    <mergeCell ref="E118:H118"/>
    <mergeCell ref="I118:J118"/>
    <mergeCell ref="K118:L118"/>
    <mergeCell ref="M118:O118"/>
    <mergeCell ref="P118:S118"/>
    <mergeCell ref="T118:V118"/>
    <mergeCell ref="A119:B119"/>
    <mergeCell ref="C119:D119"/>
    <mergeCell ref="E119:H119"/>
    <mergeCell ref="I119:J119"/>
    <mergeCell ref="K119:L119"/>
    <mergeCell ref="M119:O119"/>
    <mergeCell ref="P119:S119"/>
    <mergeCell ref="T119:V119"/>
    <mergeCell ref="A120:B120"/>
    <mergeCell ref="C120:D120"/>
    <mergeCell ref="E120:H120"/>
    <mergeCell ref="I120:J120"/>
    <mergeCell ref="K120:L120"/>
    <mergeCell ref="M120:O120"/>
    <mergeCell ref="P120:S120"/>
    <mergeCell ref="T120:V120"/>
    <mergeCell ref="A121:B121"/>
    <mergeCell ref="C121:D121"/>
    <mergeCell ref="E121:H121"/>
    <mergeCell ref="I121:J121"/>
    <mergeCell ref="K121:L121"/>
    <mergeCell ref="M121:O121"/>
    <mergeCell ref="P121:S121"/>
    <mergeCell ref="T121:V121"/>
    <mergeCell ref="A122:B122"/>
    <mergeCell ref="C122:D122"/>
    <mergeCell ref="E122:H122"/>
    <mergeCell ref="I122:J122"/>
    <mergeCell ref="K122:L122"/>
    <mergeCell ref="M122:O122"/>
    <mergeCell ref="P122:S122"/>
    <mergeCell ref="T122:V122"/>
    <mergeCell ref="A123:B123"/>
    <mergeCell ref="C123:D123"/>
    <mergeCell ref="E123:H123"/>
    <mergeCell ref="I123:J123"/>
    <mergeCell ref="K123:L123"/>
    <mergeCell ref="M123:O123"/>
    <mergeCell ref="P123:S123"/>
    <mergeCell ref="T123:V123"/>
    <mergeCell ref="A124:B124"/>
    <mergeCell ref="C124:D124"/>
    <mergeCell ref="E124:H124"/>
    <mergeCell ref="I124:J124"/>
    <mergeCell ref="K124:L124"/>
    <mergeCell ref="M124:O124"/>
    <mergeCell ref="P124:S124"/>
    <mergeCell ref="T124:V124"/>
    <mergeCell ref="A125:B125"/>
    <mergeCell ref="C125:D125"/>
    <mergeCell ref="E125:H125"/>
    <mergeCell ref="I125:J125"/>
    <mergeCell ref="K125:L125"/>
    <mergeCell ref="M125:O125"/>
    <mergeCell ref="P125:S125"/>
    <mergeCell ref="T125:V125"/>
    <mergeCell ref="A126:B126"/>
    <mergeCell ref="C126:D126"/>
    <mergeCell ref="E126:H126"/>
    <mergeCell ref="I126:J126"/>
    <mergeCell ref="K126:L126"/>
    <mergeCell ref="M126:O126"/>
    <mergeCell ref="P126:S126"/>
    <mergeCell ref="T126:V126"/>
    <mergeCell ref="A127:B127"/>
    <mergeCell ref="C127:D127"/>
    <mergeCell ref="E127:H127"/>
    <mergeCell ref="I127:J127"/>
    <mergeCell ref="K127:L127"/>
    <mergeCell ref="M127:O127"/>
    <mergeCell ref="P127:S127"/>
    <mergeCell ref="T127:V127"/>
    <mergeCell ref="A128:B128"/>
    <mergeCell ref="C128:D128"/>
    <mergeCell ref="E128:H128"/>
    <mergeCell ref="I128:J128"/>
    <mergeCell ref="K128:L128"/>
    <mergeCell ref="M128:O128"/>
    <mergeCell ref="P128:S128"/>
    <mergeCell ref="T128:V128"/>
    <mergeCell ref="A129:B129"/>
    <mergeCell ref="C129:D129"/>
    <mergeCell ref="E129:H129"/>
    <mergeCell ref="I129:J129"/>
    <mergeCell ref="K129:L129"/>
    <mergeCell ref="M129:O129"/>
    <mergeCell ref="P129:S129"/>
    <mergeCell ref="T129:V129"/>
    <mergeCell ref="A130:X130"/>
    <mergeCell ref="A131:X131"/>
    <mergeCell ref="A132:X132"/>
    <mergeCell ref="A133:X133"/>
    <mergeCell ref="A134:X134"/>
    <mergeCell ref="B135:X135"/>
    <mergeCell ref="A136:X136"/>
    <mergeCell ref="A137:X137"/>
    <mergeCell ref="A138:X138"/>
    <mergeCell ref="B139:C139"/>
    <mergeCell ref="D139:I139"/>
    <mergeCell ref="J139:X139"/>
    <mergeCell ref="B140:C140"/>
    <mergeCell ref="D140:I140"/>
    <mergeCell ref="J140:R140"/>
    <mergeCell ref="S140:X140"/>
    <mergeCell ref="B141:C141"/>
    <mergeCell ref="D141:I141"/>
    <mergeCell ref="J141:K141"/>
    <mergeCell ref="L141:N141"/>
    <mergeCell ref="O141:R141"/>
    <mergeCell ref="S141:X141"/>
  </mergeCells>
  <pageMargins left="0.21" right="0.23" top="0.19" bottom="0.09" header="0" footer="0"/>
  <pageSetup fitToHeight="0" orientation="portrait" horizontalDpi="300" r:id="rId1"/>
  <rowBreaks count="3" manualBreakCount="3">
    <brk id="43" max="16383" man="1"/>
    <brk id="92" max="16383" man="1"/>
    <brk id="14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225</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226</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227</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1374</v>
      </c>
      <c r="L11" s="151"/>
      <c r="M11" s="151"/>
      <c r="N11" s="151">
        <v>1359</v>
      </c>
      <c r="O11" s="151"/>
      <c r="P11" s="151"/>
      <c r="Q11" s="151"/>
      <c r="R11" s="151">
        <v>-16</v>
      </c>
      <c r="S11" s="151"/>
      <c r="T11" s="151"/>
      <c r="U11" s="151"/>
      <c r="V11" s="167">
        <v>-0.23</v>
      </c>
      <c r="W11" s="167"/>
      <c r="X11" s="41" t="s">
        <v>0</v>
      </c>
    </row>
    <row r="12" spans="1:24" ht="11.25" customHeight="1" x14ac:dyDescent="0.2">
      <c r="A12" s="143" t="s">
        <v>0</v>
      </c>
      <c r="B12" s="143"/>
      <c r="C12" s="169" t="s">
        <v>14</v>
      </c>
      <c r="D12" s="169"/>
      <c r="E12" s="169"/>
      <c r="F12" s="143" t="s">
        <v>0</v>
      </c>
      <c r="G12" s="143"/>
      <c r="H12" s="150" t="s">
        <v>0</v>
      </c>
      <c r="I12" s="150"/>
      <c r="J12" s="150"/>
      <c r="K12" s="171">
        <v>662</v>
      </c>
      <c r="L12" s="171"/>
      <c r="M12" s="171"/>
      <c r="N12" s="171">
        <v>661</v>
      </c>
      <c r="O12" s="171"/>
      <c r="P12" s="171"/>
      <c r="Q12" s="171"/>
      <c r="R12" s="171">
        <v>-1</v>
      </c>
      <c r="S12" s="171"/>
      <c r="T12" s="171"/>
      <c r="U12" s="171"/>
      <c r="V12" s="174">
        <v>-0.02</v>
      </c>
      <c r="W12" s="174"/>
      <c r="X12" s="43" t="s">
        <v>0</v>
      </c>
    </row>
    <row r="13" spans="1:24" ht="11.25" customHeight="1" x14ac:dyDescent="0.2">
      <c r="A13" s="142" t="s">
        <v>0</v>
      </c>
      <c r="B13" s="142"/>
      <c r="C13" s="164" t="s">
        <v>15</v>
      </c>
      <c r="D13" s="164"/>
      <c r="E13" s="164"/>
      <c r="F13" s="142" t="s">
        <v>0</v>
      </c>
      <c r="G13" s="142"/>
      <c r="H13" s="144" t="s">
        <v>0</v>
      </c>
      <c r="I13" s="144"/>
      <c r="J13" s="144"/>
      <c r="K13" s="172">
        <v>52</v>
      </c>
      <c r="L13" s="172"/>
      <c r="M13" s="172"/>
      <c r="N13" s="172">
        <v>53.7</v>
      </c>
      <c r="O13" s="172"/>
      <c r="P13" s="172"/>
      <c r="Q13" s="172"/>
      <c r="R13" s="172">
        <v>1.7</v>
      </c>
      <c r="S13" s="172"/>
      <c r="T13" s="172"/>
      <c r="U13" s="172"/>
      <c r="V13" s="167">
        <v>0.65</v>
      </c>
      <c r="W13" s="167"/>
      <c r="X13" s="41" t="s">
        <v>0</v>
      </c>
    </row>
    <row r="14" spans="1:24" ht="11.25" customHeight="1" x14ac:dyDescent="0.2">
      <c r="A14" s="143" t="s">
        <v>0</v>
      </c>
      <c r="B14" s="143"/>
      <c r="C14" s="169" t="s">
        <v>16</v>
      </c>
      <c r="D14" s="169"/>
      <c r="E14" s="169"/>
      <c r="F14" s="143" t="s">
        <v>0</v>
      </c>
      <c r="G14" s="143"/>
      <c r="H14" s="150" t="s">
        <v>0</v>
      </c>
      <c r="I14" s="150"/>
      <c r="J14" s="150"/>
      <c r="K14" s="166">
        <v>2.0699999999999998</v>
      </c>
      <c r="L14" s="166"/>
      <c r="M14" s="166"/>
      <c r="N14" s="166">
        <v>2.0499999999999998</v>
      </c>
      <c r="O14" s="166"/>
      <c r="P14" s="166"/>
      <c r="Q14" s="166"/>
      <c r="R14" s="168">
        <v>-0.02</v>
      </c>
      <c r="S14" s="168"/>
      <c r="T14" s="168"/>
      <c r="U14" s="168"/>
      <c r="V14" s="174">
        <v>-0.19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662</v>
      </c>
      <c r="N18" s="151"/>
      <c r="O18" s="151"/>
      <c r="P18" s="144" t="s">
        <v>23</v>
      </c>
      <c r="Q18" s="144"/>
      <c r="R18" s="144"/>
      <c r="S18" s="144"/>
      <c r="T18" s="151">
        <v>661</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85</v>
      </c>
      <c r="N19" s="171"/>
      <c r="O19" s="171"/>
      <c r="P19" s="163">
        <v>12.8</v>
      </c>
      <c r="Q19" s="163"/>
      <c r="R19" s="163"/>
      <c r="S19" s="163"/>
      <c r="T19" s="171">
        <v>79</v>
      </c>
      <c r="U19" s="171"/>
      <c r="V19" s="171"/>
      <c r="W19" s="47">
        <v>12</v>
      </c>
      <c r="X19" s="48" t="s">
        <v>0</v>
      </c>
    </row>
    <row r="20" spans="1:24" ht="10.5" customHeight="1" x14ac:dyDescent="0.2">
      <c r="A20" s="142" t="s">
        <v>0</v>
      </c>
      <c r="B20" s="142"/>
      <c r="C20" s="161" t="s">
        <v>25</v>
      </c>
      <c r="D20" s="161"/>
      <c r="E20" s="161"/>
      <c r="F20" s="161"/>
      <c r="G20" s="161"/>
      <c r="H20" s="161"/>
      <c r="I20" s="144" t="s">
        <v>0</v>
      </c>
      <c r="J20" s="144"/>
      <c r="K20" s="144" t="s">
        <v>0</v>
      </c>
      <c r="L20" s="144"/>
      <c r="M20" s="151">
        <v>193</v>
      </c>
      <c r="N20" s="151"/>
      <c r="O20" s="151"/>
      <c r="P20" s="141">
        <v>29.2</v>
      </c>
      <c r="Q20" s="141"/>
      <c r="R20" s="141"/>
      <c r="S20" s="141"/>
      <c r="T20" s="151">
        <v>185</v>
      </c>
      <c r="U20" s="151"/>
      <c r="V20" s="151"/>
      <c r="W20" s="49">
        <v>28</v>
      </c>
      <c r="X20" s="38" t="s">
        <v>0</v>
      </c>
    </row>
    <row r="21" spans="1:24" ht="10.5" customHeight="1" x14ac:dyDescent="0.2">
      <c r="A21" s="143" t="s">
        <v>0</v>
      </c>
      <c r="B21" s="143"/>
      <c r="C21" s="159" t="s">
        <v>26</v>
      </c>
      <c r="D21" s="159"/>
      <c r="E21" s="159"/>
      <c r="F21" s="159"/>
      <c r="G21" s="159"/>
      <c r="H21" s="159"/>
      <c r="I21" s="150" t="s">
        <v>0</v>
      </c>
      <c r="J21" s="150"/>
      <c r="K21" s="150" t="s">
        <v>0</v>
      </c>
      <c r="L21" s="150"/>
      <c r="M21" s="171">
        <v>98</v>
      </c>
      <c r="N21" s="171"/>
      <c r="O21" s="171"/>
      <c r="P21" s="163">
        <v>14.8</v>
      </c>
      <c r="Q21" s="163"/>
      <c r="R21" s="163"/>
      <c r="S21" s="163"/>
      <c r="T21" s="171">
        <v>75</v>
      </c>
      <c r="U21" s="171"/>
      <c r="V21" s="171"/>
      <c r="W21" s="47">
        <v>11.3</v>
      </c>
      <c r="X21" s="43" t="s">
        <v>0</v>
      </c>
    </row>
    <row r="22" spans="1:24" ht="11.25" customHeight="1" x14ac:dyDescent="0.2">
      <c r="A22" s="142" t="s">
        <v>0</v>
      </c>
      <c r="B22" s="142"/>
      <c r="C22" s="161" t="s">
        <v>27</v>
      </c>
      <c r="D22" s="161"/>
      <c r="E22" s="161"/>
      <c r="F22" s="161"/>
      <c r="G22" s="161"/>
      <c r="H22" s="161"/>
      <c r="I22" s="144" t="s">
        <v>0</v>
      </c>
      <c r="J22" s="144"/>
      <c r="K22" s="144" t="s">
        <v>0</v>
      </c>
      <c r="L22" s="144"/>
      <c r="M22" s="151">
        <v>70</v>
      </c>
      <c r="N22" s="151"/>
      <c r="O22" s="151"/>
      <c r="P22" s="141">
        <v>10.6</v>
      </c>
      <c r="Q22" s="141"/>
      <c r="R22" s="141"/>
      <c r="S22" s="141"/>
      <c r="T22" s="151">
        <v>74</v>
      </c>
      <c r="U22" s="151"/>
      <c r="V22" s="151"/>
      <c r="W22" s="49">
        <v>11.2</v>
      </c>
      <c r="X22" s="38" t="s">
        <v>0</v>
      </c>
    </row>
    <row r="23" spans="1:24" ht="11.25" customHeight="1" x14ac:dyDescent="0.2">
      <c r="A23" s="143" t="s">
        <v>0</v>
      </c>
      <c r="B23" s="143"/>
      <c r="C23" s="159" t="s">
        <v>28</v>
      </c>
      <c r="D23" s="159"/>
      <c r="E23" s="159"/>
      <c r="F23" s="159"/>
      <c r="G23" s="159"/>
      <c r="H23" s="159"/>
      <c r="I23" s="150" t="s">
        <v>0</v>
      </c>
      <c r="J23" s="150"/>
      <c r="K23" s="150" t="s">
        <v>0</v>
      </c>
      <c r="L23" s="150"/>
      <c r="M23" s="171">
        <v>93</v>
      </c>
      <c r="N23" s="171"/>
      <c r="O23" s="171"/>
      <c r="P23" s="163">
        <v>14</v>
      </c>
      <c r="Q23" s="163"/>
      <c r="R23" s="163"/>
      <c r="S23" s="163"/>
      <c r="T23" s="171">
        <v>100</v>
      </c>
      <c r="U23" s="171"/>
      <c r="V23" s="171"/>
      <c r="W23" s="47">
        <v>15.1</v>
      </c>
      <c r="X23" s="48" t="s">
        <v>0</v>
      </c>
    </row>
    <row r="24" spans="1:24" ht="11.25" customHeight="1" x14ac:dyDescent="0.2">
      <c r="A24" s="142" t="s">
        <v>0</v>
      </c>
      <c r="B24" s="142"/>
      <c r="C24" s="161" t="s">
        <v>29</v>
      </c>
      <c r="D24" s="161"/>
      <c r="E24" s="161"/>
      <c r="F24" s="161"/>
      <c r="G24" s="161"/>
      <c r="H24" s="161"/>
      <c r="I24" s="144" t="s">
        <v>0</v>
      </c>
      <c r="J24" s="144"/>
      <c r="K24" s="144" t="s">
        <v>0</v>
      </c>
      <c r="L24" s="144"/>
      <c r="M24" s="151">
        <v>69</v>
      </c>
      <c r="N24" s="151"/>
      <c r="O24" s="151"/>
      <c r="P24" s="141">
        <v>10.4</v>
      </c>
      <c r="Q24" s="141"/>
      <c r="R24" s="141"/>
      <c r="S24" s="141"/>
      <c r="T24" s="151">
        <v>83</v>
      </c>
      <c r="U24" s="151"/>
      <c r="V24" s="151"/>
      <c r="W24" s="49">
        <v>12.6</v>
      </c>
      <c r="X24" s="38" t="s">
        <v>0</v>
      </c>
    </row>
    <row r="25" spans="1:24" ht="11.25" customHeight="1" x14ac:dyDescent="0.2">
      <c r="A25" s="143" t="s">
        <v>0</v>
      </c>
      <c r="B25" s="143"/>
      <c r="C25" s="159" t="s">
        <v>30</v>
      </c>
      <c r="D25" s="159"/>
      <c r="E25" s="159"/>
      <c r="F25" s="159"/>
      <c r="G25" s="159"/>
      <c r="H25" s="159"/>
      <c r="I25" s="150" t="s">
        <v>0</v>
      </c>
      <c r="J25" s="150"/>
      <c r="K25" s="150" t="s">
        <v>0</v>
      </c>
      <c r="L25" s="150"/>
      <c r="M25" s="171">
        <v>26</v>
      </c>
      <c r="N25" s="171"/>
      <c r="O25" s="171"/>
      <c r="P25" s="163">
        <v>3.9</v>
      </c>
      <c r="Q25" s="163"/>
      <c r="R25" s="163"/>
      <c r="S25" s="163"/>
      <c r="T25" s="171">
        <v>28</v>
      </c>
      <c r="U25" s="171"/>
      <c r="V25" s="171"/>
      <c r="W25" s="47">
        <v>4.2</v>
      </c>
      <c r="X25" s="48" t="s">
        <v>0</v>
      </c>
    </row>
    <row r="26" spans="1:24" ht="11.25" customHeight="1" x14ac:dyDescent="0.2">
      <c r="A26" s="142" t="s">
        <v>0</v>
      </c>
      <c r="B26" s="142"/>
      <c r="C26" s="161" t="s">
        <v>31</v>
      </c>
      <c r="D26" s="161"/>
      <c r="E26" s="161"/>
      <c r="F26" s="161"/>
      <c r="G26" s="161"/>
      <c r="H26" s="161"/>
      <c r="I26" s="144" t="s">
        <v>0</v>
      </c>
      <c r="J26" s="144"/>
      <c r="K26" s="144" t="s">
        <v>0</v>
      </c>
      <c r="L26" s="144"/>
      <c r="M26" s="151">
        <v>23</v>
      </c>
      <c r="N26" s="151"/>
      <c r="O26" s="151"/>
      <c r="P26" s="141">
        <v>3.5</v>
      </c>
      <c r="Q26" s="141"/>
      <c r="R26" s="141"/>
      <c r="S26" s="141"/>
      <c r="T26" s="151">
        <v>30</v>
      </c>
      <c r="U26" s="151"/>
      <c r="V26" s="151"/>
      <c r="W26" s="49">
        <v>4.5</v>
      </c>
      <c r="X26" s="38" t="s">
        <v>0</v>
      </c>
    </row>
    <row r="27" spans="1:24" ht="11.25" customHeight="1" x14ac:dyDescent="0.2">
      <c r="A27" s="143" t="s">
        <v>0</v>
      </c>
      <c r="B27" s="143"/>
      <c r="C27" s="159" t="s">
        <v>32</v>
      </c>
      <c r="D27" s="159"/>
      <c r="E27" s="159"/>
      <c r="F27" s="159"/>
      <c r="G27" s="159"/>
      <c r="H27" s="159"/>
      <c r="I27" s="150" t="s">
        <v>0</v>
      </c>
      <c r="J27" s="150"/>
      <c r="K27" s="150" t="s">
        <v>0</v>
      </c>
      <c r="L27" s="150"/>
      <c r="M27" s="171">
        <v>5</v>
      </c>
      <c r="N27" s="171"/>
      <c r="O27" s="171"/>
      <c r="P27" s="163">
        <v>0.8</v>
      </c>
      <c r="Q27" s="163"/>
      <c r="R27" s="163"/>
      <c r="S27" s="163"/>
      <c r="T27" s="171">
        <v>7</v>
      </c>
      <c r="U27" s="171"/>
      <c r="V27" s="171"/>
      <c r="W27" s="47">
        <v>1.1000000000000001</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29621</v>
      </c>
      <c r="N29" s="157"/>
      <c r="O29" s="157"/>
      <c r="P29" s="150" t="s">
        <v>0</v>
      </c>
      <c r="Q29" s="150"/>
      <c r="R29" s="150"/>
      <c r="S29" s="150"/>
      <c r="T29" s="157">
        <v>33565</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46776</v>
      </c>
      <c r="N30" s="145"/>
      <c r="O30" s="145"/>
      <c r="P30" s="144" t="s">
        <v>0</v>
      </c>
      <c r="Q30" s="144"/>
      <c r="R30" s="144"/>
      <c r="S30" s="144"/>
      <c r="T30" s="145">
        <v>51526</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22501</v>
      </c>
      <c r="N31" s="157"/>
      <c r="O31" s="157"/>
      <c r="P31" s="150" t="s">
        <v>0</v>
      </c>
      <c r="Q31" s="150"/>
      <c r="R31" s="150"/>
      <c r="S31" s="150"/>
      <c r="T31" s="157">
        <v>25017</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225</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226</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227</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7</v>
      </c>
      <c r="F54" s="151"/>
      <c r="G54" s="151"/>
      <c r="H54" s="151"/>
      <c r="I54" s="151">
        <v>59</v>
      </c>
      <c r="J54" s="151"/>
      <c r="K54" s="151">
        <v>72</v>
      </c>
      <c r="L54" s="151"/>
      <c r="M54" s="151">
        <v>116</v>
      </c>
      <c r="N54" s="151"/>
      <c r="O54" s="151"/>
      <c r="P54" s="151">
        <v>178</v>
      </c>
      <c r="Q54" s="151"/>
      <c r="R54" s="151"/>
      <c r="S54" s="151"/>
      <c r="T54" s="151">
        <v>130</v>
      </c>
      <c r="U54" s="151"/>
      <c r="V54" s="151"/>
      <c r="W54" s="52">
        <v>101</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0</v>
      </c>
      <c r="F56" s="151"/>
      <c r="G56" s="151"/>
      <c r="H56" s="151"/>
      <c r="I56" s="151">
        <v>5</v>
      </c>
      <c r="J56" s="151"/>
      <c r="K56" s="151">
        <v>7</v>
      </c>
      <c r="L56" s="151"/>
      <c r="M56" s="151">
        <v>15</v>
      </c>
      <c r="N56" s="151"/>
      <c r="O56" s="151"/>
      <c r="P56" s="151">
        <v>19</v>
      </c>
      <c r="Q56" s="151"/>
      <c r="R56" s="151"/>
      <c r="S56" s="151"/>
      <c r="T56" s="151">
        <v>20</v>
      </c>
      <c r="U56" s="151"/>
      <c r="V56" s="151"/>
      <c r="W56" s="52">
        <v>18</v>
      </c>
      <c r="X56" s="38" t="s">
        <v>0</v>
      </c>
    </row>
    <row r="57" spans="1:24" ht="10.5" customHeight="1" x14ac:dyDescent="0.2">
      <c r="A57" s="143" t="s">
        <v>0</v>
      </c>
      <c r="B57" s="143"/>
      <c r="C57" s="143" t="s">
        <v>25</v>
      </c>
      <c r="D57" s="143"/>
      <c r="E57" s="171">
        <v>2</v>
      </c>
      <c r="F57" s="171"/>
      <c r="G57" s="171"/>
      <c r="H57" s="171"/>
      <c r="I57" s="171">
        <v>11</v>
      </c>
      <c r="J57" s="171"/>
      <c r="K57" s="171">
        <v>14</v>
      </c>
      <c r="L57" s="171"/>
      <c r="M57" s="171">
        <v>25</v>
      </c>
      <c r="N57" s="171"/>
      <c r="O57" s="171"/>
      <c r="P57" s="171">
        <v>46</v>
      </c>
      <c r="Q57" s="171"/>
      <c r="R57" s="171"/>
      <c r="S57" s="171"/>
      <c r="T57" s="171">
        <v>45</v>
      </c>
      <c r="U57" s="171"/>
      <c r="V57" s="171"/>
      <c r="W57" s="54">
        <v>50</v>
      </c>
      <c r="X57" s="43" t="s">
        <v>0</v>
      </c>
    </row>
    <row r="58" spans="1:24" ht="11.25" customHeight="1" x14ac:dyDescent="0.2">
      <c r="A58" s="142" t="s">
        <v>0</v>
      </c>
      <c r="B58" s="142"/>
      <c r="C58" s="142" t="s">
        <v>26</v>
      </c>
      <c r="D58" s="142"/>
      <c r="E58" s="151">
        <v>2</v>
      </c>
      <c r="F58" s="151"/>
      <c r="G58" s="151"/>
      <c r="H58" s="151"/>
      <c r="I58" s="151">
        <v>9</v>
      </c>
      <c r="J58" s="151"/>
      <c r="K58" s="151">
        <v>13</v>
      </c>
      <c r="L58" s="151"/>
      <c r="M58" s="151">
        <v>12</v>
      </c>
      <c r="N58" s="151"/>
      <c r="O58" s="151"/>
      <c r="P58" s="151">
        <v>23</v>
      </c>
      <c r="Q58" s="151"/>
      <c r="R58" s="151"/>
      <c r="S58" s="151"/>
      <c r="T58" s="151">
        <v>21</v>
      </c>
      <c r="U58" s="151"/>
      <c r="V58" s="151"/>
      <c r="W58" s="52">
        <v>18</v>
      </c>
      <c r="X58" s="38" t="s">
        <v>0</v>
      </c>
    </row>
    <row r="59" spans="1:24" ht="11.25" customHeight="1" x14ac:dyDescent="0.2">
      <c r="A59" s="143" t="s">
        <v>0</v>
      </c>
      <c r="B59" s="143"/>
      <c r="C59" s="143" t="s">
        <v>27</v>
      </c>
      <c r="D59" s="143"/>
      <c r="E59" s="171">
        <v>1</v>
      </c>
      <c r="F59" s="171"/>
      <c r="G59" s="171"/>
      <c r="H59" s="171"/>
      <c r="I59" s="171">
        <v>6</v>
      </c>
      <c r="J59" s="171"/>
      <c r="K59" s="171">
        <v>9</v>
      </c>
      <c r="L59" s="171"/>
      <c r="M59" s="171">
        <v>12</v>
      </c>
      <c r="N59" s="171"/>
      <c r="O59" s="171"/>
      <c r="P59" s="171">
        <v>23</v>
      </c>
      <c r="Q59" s="171"/>
      <c r="R59" s="171"/>
      <c r="S59" s="171"/>
      <c r="T59" s="171">
        <v>13</v>
      </c>
      <c r="U59" s="171"/>
      <c r="V59" s="171"/>
      <c r="W59" s="54">
        <v>7</v>
      </c>
      <c r="X59" s="48" t="s">
        <v>0</v>
      </c>
    </row>
    <row r="60" spans="1:24" ht="11.25" customHeight="1" x14ac:dyDescent="0.2">
      <c r="A60" s="142" t="s">
        <v>0</v>
      </c>
      <c r="B60" s="142"/>
      <c r="C60" s="142" t="s">
        <v>28</v>
      </c>
      <c r="D60" s="142"/>
      <c r="E60" s="151">
        <v>1</v>
      </c>
      <c r="F60" s="151"/>
      <c r="G60" s="151"/>
      <c r="H60" s="151"/>
      <c r="I60" s="151">
        <v>11</v>
      </c>
      <c r="J60" s="151"/>
      <c r="K60" s="151">
        <v>10</v>
      </c>
      <c r="L60" s="151"/>
      <c r="M60" s="151">
        <v>21</v>
      </c>
      <c r="N60" s="151"/>
      <c r="O60" s="151"/>
      <c r="P60" s="151">
        <v>28</v>
      </c>
      <c r="Q60" s="151"/>
      <c r="R60" s="151"/>
      <c r="S60" s="151"/>
      <c r="T60" s="151">
        <v>18</v>
      </c>
      <c r="U60" s="151"/>
      <c r="V60" s="151"/>
      <c r="W60" s="52">
        <v>4</v>
      </c>
      <c r="X60" s="38" t="s">
        <v>0</v>
      </c>
    </row>
    <row r="61" spans="1:24" ht="11.25" customHeight="1" x14ac:dyDescent="0.2">
      <c r="A61" s="143" t="s">
        <v>0</v>
      </c>
      <c r="B61" s="143"/>
      <c r="C61" s="143" t="s">
        <v>29</v>
      </c>
      <c r="D61" s="143"/>
      <c r="E61" s="171">
        <v>1</v>
      </c>
      <c r="F61" s="171"/>
      <c r="G61" s="171"/>
      <c r="H61" s="171"/>
      <c r="I61" s="171">
        <v>11</v>
      </c>
      <c r="J61" s="171"/>
      <c r="K61" s="171">
        <v>9</v>
      </c>
      <c r="L61" s="171"/>
      <c r="M61" s="171">
        <v>19</v>
      </c>
      <c r="N61" s="171"/>
      <c r="O61" s="171"/>
      <c r="P61" s="171">
        <v>18</v>
      </c>
      <c r="Q61" s="171"/>
      <c r="R61" s="171"/>
      <c r="S61" s="171"/>
      <c r="T61" s="171">
        <v>8</v>
      </c>
      <c r="U61" s="171"/>
      <c r="V61" s="171"/>
      <c r="W61" s="54">
        <v>3</v>
      </c>
      <c r="X61" s="38" t="s">
        <v>0</v>
      </c>
    </row>
    <row r="62" spans="1:24" ht="11.25" customHeight="1" x14ac:dyDescent="0.2">
      <c r="A62" s="142" t="s">
        <v>0</v>
      </c>
      <c r="B62" s="142"/>
      <c r="C62" s="142" t="s">
        <v>30</v>
      </c>
      <c r="D62" s="142"/>
      <c r="E62" s="151">
        <v>0</v>
      </c>
      <c r="F62" s="151"/>
      <c r="G62" s="151"/>
      <c r="H62" s="151"/>
      <c r="I62" s="151">
        <v>3</v>
      </c>
      <c r="J62" s="151"/>
      <c r="K62" s="151">
        <v>3</v>
      </c>
      <c r="L62" s="151"/>
      <c r="M62" s="151">
        <v>5</v>
      </c>
      <c r="N62" s="151"/>
      <c r="O62" s="151"/>
      <c r="P62" s="151">
        <v>12</v>
      </c>
      <c r="Q62" s="151"/>
      <c r="R62" s="151"/>
      <c r="S62" s="151"/>
      <c r="T62" s="151">
        <v>3</v>
      </c>
      <c r="U62" s="151"/>
      <c r="V62" s="151"/>
      <c r="W62" s="52">
        <v>1</v>
      </c>
      <c r="X62" s="38" t="s">
        <v>0</v>
      </c>
    </row>
    <row r="63" spans="1:24" ht="11.25" customHeight="1" x14ac:dyDescent="0.2">
      <c r="A63" s="143" t="s">
        <v>0</v>
      </c>
      <c r="B63" s="143"/>
      <c r="C63" s="143" t="s">
        <v>31</v>
      </c>
      <c r="D63" s="143"/>
      <c r="E63" s="171">
        <v>0</v>
      </c>
      <c r="F63" s="171"/>
      <c r="G63" s="171"/>
      <c r="H63" s="171"/>
      <c r="I63" s="171">
        <v>3</v>
      </c>
      <c r="J63" s="171"/>
      <c r="K63" s="171">
        <v>4</v>
      </c>
      <c r="L63" s="171"/>
      <c r="M63" s="171">
        <v>6</v>
      </c>
      <c r="N63" s="171"/>
      <c r="O63" s="171"/>
      <c r="P63" s="171">
        <v>10</v>
      </c>
      <c r="Q63" s="171"/>
      <c r="R63" s="171"/>
      <c r="S63" s="171"/>
      <c r="T63" s="171">
        <v>0</v>
      </c>
      <c r="U63" s="171"/>
      <c r="V63" s="171"/>
      <c r="W63" s="54">
        <v>0</v>
      </c>
      <c r="X63" s="48" t="s">
        <v>0</v>
      </c>
    </row>
    <row r="64" spans="1:24" ht="11.25" customHeight="1" x14ac:dyDescent="0.2">
      <c r="A64" s="142" t="s">
        <v>0</v>
      </c>
      <c r="B64" s="142"/>
      <c r="C64" s="142" t="s">
        <v>32</v>
      </c>
      <c r="D64" s="142"/>
      <c r="E64" s="151">
        <v>0</v>
      </c>
      <c r="F64" s="151"/>
      <c r="G64" s="151"/>
      <c r="H64" s="151"/>
      <c r="I64" s="151">
        <v>0</v>
      </c>
      <c r="J64" s="151"/>
      <c r="K64" s="151">
        <v>3</v>
      </c>
      <c r="L64" s="151"/>
      <c r="M64" s="151">
        <v>1</v>
      </c>
      <c r="N64" s="151"/>
      <c r="O64" s="151"/>
      <c r="P64" s="151">
        <v>0</v>
      </c>
      <c r="Q64" s="151"/>
      <c r="R64" s="151"/>
      <c r="S64" s="151"/>
      <c r="T64" s="151">
        <v>1</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31621</v>
      </c>
      <c r="F66" s="145"/>
      <c r="G66" s="145"/>
      <c r="H66" s="145"/>
      <c r="I66" s="145">
        <v>45429</v>
      </c>
      <c r="J66" s="145"/>
      <c r="K66" s="145">
        <v>37588</v>
      </c>
      <c r="L66" s="145"/>
      <c r="M66" s="145">
        <v>41448</v>
      </c>
      <c r="N66" s="145"/>
      <c r="O66" s="145"/>
      <c r="P66" s="145">
        <v>35719</v>
      </c>
      <c r="Q66" s="145"/>
      <c r="R66" s="145"/>
      <c r="S66" s="145"/>
      <c r="T66" s="145">
        <v>24814</v>
      </c>
      <c r="U66" s="145"/>
      <c r="V66" s="145"/>
      <c r="W66" s="53">
        <v>19752</v>
      </c>
      <c r="X66" s="41" t="s">
        <v>0</v>
      </c>
    </row>
    <row r="67" spans="1:24" ht="11.25" customHeight="1" x14ac:dyDescent="0.2">
      <c r="A67" s="143" t="s">
        <v>0</v>
      </c>
      <c r="B67" s="143"/>
      <c r="C67" s="143" t="s">
        <v>54</v>
      </c>
      <c r="D67" s="143"/>
      <c r="E67" s="157">
        <v>37012</v>
      </c>
      <c r="F67" s="157"/>
      <c r="G67" s="157"/>
      <c r="H67" s="157"/>
      <c r="I67" s="157">
        <v>57070</v>
      </c>
      <c r="J67" s="157"/>
      <c r="K67" s="145">
        <v>60118</v>
      </c>
      <c r="L67" s="145"/>
      <c r="M67" s="157">
        <v>55360</v>
      </c>
      <c r="N67" s="157"/>
      <c r="O67" s="157"/>
      <c r="P67" s="157">
        <v>51511</v>
      </c>
      <c r="Q67" s="157"/>
      <c r="R67" s="157"/>
      <c r="S67" s="157"/>
      <c r="T67" s="157">
        <v>37150</v>
      </c>
      <c r="U67" s="157"/>
      <c r="V67" s="157"/>
      <c r="W67" s="55">
        <v>26082</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0</v>
      </c>
      <c r="F72" s="141"/>
      <c r="G72" s="141"/>
      <c r="H72" s="141"/>
      <c r="I72" s="141">
        <v>8.5</v>
      </c>
      <c r="J72" s="141"/>
      <c r="K72" s="141">
        <v>9.6999999999999993</v>
      </c>
      <c r="L72" s="141"/>
      <c r="M72" s="141">
        <v>12.9</v>
      </c>
      <c r="N72" s="141"/>
      <c r="O72" s="141"/>
      <c r="P72" s="141">
        <v>10.7</v>
      </c>
      <c r="Q72" s="141"/>
      <c r="R72" s="141"/>
      <c r="S72" s="141"/>
      <c r="T72" s="141">
        <v>15.4</v>
      </c>
      <c r="U72" s="141"/>
      <c r="V72" s="141"/>
      <c r="W72" s="49">
        <v>17.8</v>
      </c>
      <c r="X72" s="38" t="s">
        <v>0</v>
      </c>
    </row>
    <row r="73" spans="1:24" ht="11.25" customHeight="1" x14ac:dyDescent="0.2">
      <c r="A73" s="143" t="s">
        <v>0</v>
      </c>
      <c r="B73" s="143"/>
      <c r="C73" s="143" t="s">
        <v>25</v>
      </c>
      <c r="D73" s="143"/>
      <c r="E73" s="163">
        <v>28.6</v>
      </c>
      <c r="F73" s="163"/>
      <c r="G73" s="163"/>
      <c r="H73" s="163"/>
      <c r="I73" s="163">
        <v>18.600000000000001</v>
      </c>
      <c r="J73" s="163"/>
      <c r="K73" s="163">
        <v>19.399999999999999</v>
      </c>
      <c r="L73" s="163"/>
      <c r="M73" s="163">
        <v>21.6</v>
      </c>
      <c r="N73" s="163"/>
      <c r="O73" s="163"/>
      <c r="P73" s="163">
        <v>25.8</v>
      </c>
      <c r="Q73" s="163"/>
      <c r="R73" s="163"/>
      <c r="S73" s="163"/>
      <c r="T73" s="163">
        <v>34.6</v>
      </c>
      <c r="U73" s="163"/>
      <c r="V73" s="163"/>
      <c r="W73" s="47">
        <v>49.5</v>
      </c>
      <c r="X73" s="48" t="s">
        <v>0</v>
      </c>
    </row>
    <row r="74" spans="1:24" ht="11.25" customHeight="1" x14ac:dyDescent="0.2">
      <c r="A74" s="142" t="s">
        <v>0</v>
      </c>
      <c r="B74" s="142"/>
      <c r="C74" s="142" t="s">
        <v>26</v>
      </c>
      <c r="D74" s="142"/>
      <c r="E74" s="141">
        <v>28.6</v>
      </c>
      <c r="F74" s="141"/>
      <c r="G74" s="141"/>
      <c r="H74" s="141"/>
      <c r="I74" s="141">
        <v>15.3</v>
      </c>
      <c r="J74" s="141"/>
      <c r="K74" s="141">
        <v>18.100000000000001</v>
      </c>
      <c r="L74" s="141"/>
      <c r="M74" s="141">
        <v>10.3</v>
      </c>
      <c r="N74" s="141"/>
      <c r="O74" s="141"/>
      <c r="P74" s="141">
        <v>12.9</v>
      </c>
      <c r="Q74" s="141"/>
      <c r="R74" s="141"/>
      <c r="S74" s="141"/>
      <c r="T74" s="141">
        <v>16.2</v>
      </c>
      <c r="U74" s="141"/>
      <c r="V74" s="141"/>
      <c r="W74" s="49">
        <v>17.8</v>
      </c>
      <c r="X74" s="38" t="s">
        <v>0</v>
      </c>
    </row>
    <row r="75" spans="1:24" ht="11.25" customHeight="1" x14ac:dyDescent="0.2">
      <c r="A75" s="143" t="s">
        <v>0</v>
      </c>
      <c r="B75" s="143"/>
      <c r="C75" s="143" t="s">
        <v>27</v>
      </c>
      <c r="D75" s="143"/>
      <c r="E75" s="163">
        <v>14.3</v>
      </c>
      <c r="F75" s="163"/>
      <c r="G75" s="163"/>
      <c r="H75" s="163"/>
      <c r="I75" s="163">
        <v>10.199999999999999</v>
      </c>
      <c r="J75" s="163"/>
      <c r="K75" s="163">
        <v>12.5</v>
      </c>
      <c r="L75" s="163"/>
      <c r="M75" s="163">
        <v>10.3</v>
      </c>
      <c r="N75" s="163"/>
      <c r="O75" s="163"/>
      <c r="P75" s="163">
        <v>12.9</v>
      </c>
      <c r="Q75" s="163"/>
      <c r="R75" s="163"/>
      <c r="S75" s="163"/>
      <c r="T75" s="163">
        <v>10</v>
      </c>
      <c r="U75" s="163"/>
      <c r="V75" s="163"/>
      <c r="W75" s="47">
        <v>6.9</v>
      </c>
      <c r="X75" s="48" t="s">
        <v>0</v>
      </c>
    </row>
    <row r="76" spans="1:24" ht="11.25" customHeight="1" x14ac:dyDescent="0.2">
      <c r="A76" s="142" t="s">
        <v>0</v>
      </c>
      <c r="B76" s="142"/>
      <c r="C76" s="142" t="s">
        <v>28</v>
      </c>
      <c r="D76" s="142"/>
      <c r="E76" s="141">
        <v>14.3</v>
      </c>
      <c r="F76" s="141"/>
      <c r="G76" s="141"/>
      <c r="H76" s="141"/>
      <c r="I76" s="141">
        <v>18.600000000000001</v>
      </c>
      <c r="J76" s="141"/>
      <c r="K76" s="141">
        <v>13.9</v>
      </c>
      <c r="L76" s="141"/>
      <c r="M76" s="141">
        <v>18.100000000000001</v>
      </c>
      <c r="N76" s="141"/>
      <c r="O76" s="141"/>
      <c r="P76" s="141">
        <v>15.7</v>
      </c>
      <c r="Q76" s="141"/>
      <c r="R76" s="141"/>
      <c r="S76" s="141"/>
      <c r="T76" s="141">
        <v>13.8</v>
      </c>
      <c r="U76" s="141"/>
      <c r="V76" s="141"/>
      <c r="W76" s="49">
        <v>4</v>
      </c>
      <c r="X76" s="38" t="s">
        <v>0</v>
      </c>
    </row>
    <row r="77" spans="1:24" ht="11.25" customHeight="1" x14ac:dyDescent="0.2">
      <c r="A77" s="143" t="s">
        <v>0</v>
      </c>
      <c r="B77" s="143"/>
      <c r="C77" s="143" t="s">
        <v>29</v>
      </c>
      <c r="D77" s="143"/>
      <c r="E77" s="163">
        <v>14.3</v>
      </c>
      <c r="F77" s="163"/>
      <c r="G77" s="163"/>
      <c r="H77" s="163"/>
      <c r="I77" s="163">
        <v>18.600000000000001</v>
      </c>
      <c r="J77" s="163"/>
      <c r="K77" s="163">
        <v>12.5</v>
      </c>
      <c r="L77" s="163"/>
      <c r="M77" s="163">
        <v>16.399999999999999</v>
      </c>
      <c r="N77" s="163"/>
      <c r="O77" s="163"/>
      <c r="P77" s="163">
        <v>10.1</v>
      </c>
      <c r="Q77" s="163"/>
      <c r="R77" s="163"/>
      <c r="S77" s="163"/>
      <c r="T77" s="163">
        <v>6.2</v>
      </c>
      <c r="U77" s="163"/>
      <c r="V77" s="163"/>
      <c r="W77" s="47">
        <v>3</v>
      </c>
      <c r="X77" s="48" t="s">
        <v>0</v>
      </c>
    </row>
    <row r="78" spans="1:24" ht="11.25" customHeight="1" x14ac:dyDescent="0.2">
      <c r="A78" s="142" t="s">
        <v>0</v>
      </c>
      <c r="B78" s="142"/>
      <c r="C78" s="142" t="s">
        <v>30</v>
      </c>
      <c r="D78" s="142"/>
      <c r="E78" s="141">
        <v>0</v>
      </c>
      <c r="F78" s="141"/>
      <c r="G78" s="141"/>
      <c r="H78" s="141"/>
      <c r="I78" s="141">
        <v>5.0999999999999996</v>
      </c>
      <c r="J78" s="141"/>
      <c r="K78" s="141">
        <v>4.2</v>
      </c>
      <c r="L78" s="141"/>
      <c r="M78" s="141">
        <v>4.3</v>
      </c>
      <c r="N78" s="141"/>
      <c r="O78" s="141"/>
      <c r="P78" s="141">
        <v>6.7</v>
      </c>
      <c r="Q78" s="141"/>
      <c r="R78" s="141"/>
      <c r="S78" s="141"/>
      <c r="T78" s="141">
        <v>2.2999999999999998</v>
      </c>
      <c r="U78" s="141"/>
      <c r="V78" s="141"/>
      <c r="W78" s="49">
        <v>1</v>
      </c>
      <c r="X78" s="38" t="s">
        <v>0</v>
      </c>
    </row>
    <row r="79" spans="1:24" ht="11.25" customHeight="1" x14ac:dyDescent="0.2">
      <c r="A79" s="143" t="s">
        <v>0</v>
      </c>
      <c r="B79" s="143"/>
      <c r="C79" s="143" t="s">
        <v>31</v>
      </c>
      <c r="D79" s="143"/>
      <c r="E79" s="163">
        <v>0</v>
      </c>
      <c r="F79" s="163"/>
      <c r="G79" s="163"/>
      <c r="H79" s="163"/>
      <c r="I79" s="163">
        <v>5.0999999999999996</v>
      </c>
      <c r="J79" s="163"/>
      <c r="K79" s="163">
        <v>5.6</v>
      </c>
      <c r="L79" s="163"/>
      <c r="M79" s="163">
        <v>5.2</v>
      </c>
      <c r="N79" s="163"/>
      <c r="O79" s="163"/>
      <c r="P79" s="163">
        <v>5.6</v>
      </c>
      <c r="Q79" s="163"/>
      <c r="R79" s="163"/>
      <c r="S79" s="163"/>
      <c r="T79" s="163">
        <v>0</v>
      </c>
      <c r="U79" s="163"/>
      <c r="V79" s="163"/>
      <c r="W79" s="47">
        <v>0</v>
      </c>
      <c r="X79" s="48" t="s">
        <v>0</v>
      </c>
    </row>
    <row r="80" spans="1:24" ht="11.25" customHeight="1" x14ac:dyDescent="0.2">
      <c r="A80" s="142" t="s">
        <v>0</v>
      </c>
      <c r="B80" s="142"/>
      <c r="C80" s="142" t="s">
        <v>32</v>
      </c>
      <c r="D80" s="142"/>
      <c r="E80" s="141">
        <v>0</v>
      </c>
      <c r="F80" s="141"/>
      <c r="G80" s="141"/>
      <c r="H80" s="141"/>
      <c r="I80" s="141">
        <v>0</v>
      </c>
      <c r="J80" s="141"/>
      <c r="K80" s="141">
        <v>4.2</v>
      </c>
      <c r="L80" s="141"/>
      <c r="M80" s="141">
        <v>0.9</v>
      </c>
      <c r="N80" s="141"/>
      <c r="O80" s="141"/>
      <c r="P80" s="141">
        <v>0</v>
      </c>
      <c r="Q80" s="141"/>
      <c r="R80" s="141"/>
      <c r="S80" s="141"/>
      <c r="T80" s="141">
        <v>0.8</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225</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226</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227</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6</v>
      </c>
      <c r="F103" s="151"/>
      <c r="G103" s="151"/>
      <c r="H103" s="151"/>
      <c r="I103" s="151">
        <v>57</v>
      </c>
      <c r="J103" s="151"/>
      <c r="K103" s="151">
        <v>71</v>
      </c>
      <c r="L103" s="151"/>
      <c r="M103" s="151">
        <v>100</v>
      </c>
      <c r="N103" s="151"/>
      <c r="O103" s="151"/>
      <c r="P103" s="151">
        <v>171</v>
      </c>
      <c r="Q103" s="151"/>
      <c r="R103" s="151"/>
      <c r="S103" s="151"/>
      <c r="T103" s="151">
        <v>156</v>
      </c>
      <c r="U103" s="151"/>
      <c r="V103" s="151"/>
      <c r="W103" s="52">
        <v>100</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0</v>
      </c>
      <c r="F105" s="151"/>
      <c r="G105" s="151"/>
      <c r="H105" s="151"/>
      <c r="I105" s="151">
        <v>4</v>
      </c>
      <c r="J105" s="151"/>
      <c r="K105" s="151">
        <v>6</v>
      </c>
      <c r="L105" s="151"/>
      <c r="M105" s="151">
        <v>11</v>
      </c>
      <c r="N105" s="151"/>
      <c r="O105" s="151"/>
      <c r="P105" s="151">
        <v>16</v>
      </c>
      <c r="Q105" s="151"/>
      <c r="R105" s="151"/>
      <c r="S105" s="151"/>
      <c r="T105" s="151">
        <v>22</v>
      </c>
      <c r="U105" s="151"/>
      <c r="V105" s="151"/>
      <c r="W105" s="52">
        <v>19</v>
      </c>
      <c r="X105" s="38" t="s">
        <v>0</v>
      </c>
    </row>
    <row r="106" spans="1:24" ht="10.5" customHeight="1" x14ac:dyDescent="0.2">
      <c r="A106" s="143" t="s">
        <v>0</v>
      </c>
      <c r="B106" s="143"/>
      <c r="C106" s="143" t="s">
        <v>25</v>
      </c>
      <c r="D106" s="143"/>
      <c r="E106" s="171">
        <v>2</v>
      </c>
      <c r="F106" s="171"/>
      <c r="G106" s="171"/>
      <c r="H106" s="171"/>
      <c r="I106" s="171">
        <v>9</v>
      </c>
      <c r="J106" s="171"/>
      <c r="K106" s="171">
        <v>12</v>
      </c>
      <c r="L106" s="171"/>
      <c r="M106" s="171">
        <v>20</v>
      </c>
      <c r="N106" s="171"/>
      <c r="O106" s="171"/>
      <c r="P106" s="171">
        <v>40</v>
      </c>
      <c r="Q106" s="171"/>
      <c r="R106" s="171"/>
      <c r="S106" s="171"/>
      <c r="T106" s="171">
        <v>54</v>
      </c>
      <c r="U106" s="171"/>
      <c r="V106" s="171"/>
      <c r="W106" s="54">
        <v>48</v>
      </c>
      <c r="X106" s="43" t="s">
        <v>0</v>
      </c>
    </row>
    <row r="107" spans="1:24" ht="11.25" customHeight="1" x14ac:dyDescent="0.2">
      <c r="A107" s="142" t="s">
        <v>0</v>
      </c>
      <c r="B107" s="142"/>
      <c r="C107" s="142" t="s">
        <v>26</v>
      </c>
      <c r="D107" s="142"/>
      <c r="E107" s="151">
        <v>2</v>
      </c>
      <c r="F107" s="151"/>
      <c r="G107" s="151"/>
      <c r="H107" s="151"/>
      <c r="I107" s="151">
        <v>5</v>
      </c>
      <c r="J107" s="151"/>
      <c r="K107" s="151">
        <v>8</v>
      </c>
      <c r="L107" s="151"/>
      <c r="M107" s="151">
        <v>7</v>
      </c>
      <c r="N107" s="151"/>
      <c r="O107" s="151"/>
      <c r="P107" s="151">
        <v>17</v>
      </c>
      <c r="Q107" s="151"/>
      <c r="R107" s="151"/>
      <c r="S107" s="151"/>
      <c r="T107" s="151">
        <v>20</v>
      </c>
      <c r="U107" s="151"/>
      <c r="V107" s="151"/>
      <c r="W107" s="52">
        <v>15</v>
      </c>
      <c r="X107" s="38" t="s">
        <v>0</v>
      </c>
    </row>
    <row r="108" spans="1:24" ht="11.25" customHeight="1" x14ac:dyDescent="0.2">
      <c r="A108" s="143" t="s">
        <v>0</v>
      </c>
      <c r="B108" s="143"/>
      <c r="C108" s="143" t="s">
        <v>27</v>
      </c>
      <c r="D108" s="143"/>
      <c r="E108" s="171">
        <v>1</v>
      </c>
      <c r="F108" s="171"/>
      <c r="G108" s="171"/>
      <c r="H108" s="171"/>
      <c r="I108" s="171">
        <v>5</v>
      </c>
      <c r="J108" s="171"/>
      <c r="K108" s="171">
        <v>11</v>
      </c>
      <c r="L108" s="171"/>
      <c r="M108" s="171">
        <v>10</v>
      </c>
      <c r="N108" s="171"/>
      <c r="O108" s="171"/>
      <c r="P108" s="171">
        <v>23</v>
      </c>
      <c r="Q108" s="171"/>
      <c r="R108" s="171"/>
      <c r="S108" s="171"/>
      <c r="T108" s="171">
        <v>16</v>
      </c>
      <c r="U108" s="171"/>
      <c r="V108" s="171"/>
      <c r="W108" s="54">
        <v>8</v>
      </c>
      <c r="X108" s="48" t="s">
        <v>0</v>
      </c>
    </row>
    <row r="109" spans="1:24" ht="11.25" customHeight="1" x14ac:dyDescent="0.2">
      <c r="A109" s="142" t="s">
        <v>0</v>
      </c>
      <c r="B109" s="142"/>
      <c r="C109" s="142" t="s">
        <v>28</v>
      </c>
      <c r="D109" s="142"/>
      <c r="E109" s="151">
        <v>1</v>
      </c>
      <c r="F109" s="151"/>
      <c r="G109" s="151"/>
      <c r="H109" s="151"/>
      <c r="I109" s="151">
        <v>12</v>
      </c>
      <c r="J109" s="151"/>
      <c r="K109" s="151">
        <v>11</v>
      </c>
      <c r="L109" s="151"/>
      <c r="M109" s="151">
        <v>19</v>
      </c>
      <c r="N109" s="151"/>
      <c r="O109" s="151"/>
      <c r="P109" s="151">
        <v>28</v>
      </c>
      <c r="Q109" s="151"/>
      <c r="R109" s="151"/>
      <c r="S109" s="151"/>
      <c r="T109" s="151">
        <v>24</v>
      </c>
      <c r="U109" s="151"/>
      <c r="V109" s="151"/>
      <c r="W109" s="52">
        <v>5</v>
      </c>
      <c r="X109" s="38" t="s">
        <v>0</v>
      </c>
    </row>
    <row r="110" spans="1:24" ht="11.25" customHeight="1" x14ac:dyDescent="0.2">
      <c r="A110" s="143" t="s">
        <v>0</v>
      </c>
      <c r="B110" s="143"/>
      <c r="C110" s="143" t="s">
        <v>29</v>
      </c>
      <c r="D110" s="143"/>
      <c r="E110" s="171">
        <v>0</v>
      </c>
      <c r="F110" s="171"/>
      <c r="G110" s="171"/>
      <c r="H110" s="171"/>
      <c r="I110" s="171">
        <v>12</v>
      </c>
      <c r="J110" s="171"/>
      <c r="K110" s="171">
        <v>11</v>
      </c>
      <c r="L110" s="171"/>
      <c r="M110" s="171">
        <v>20</v>
      </c>
      <c r="N110" s="171"/>
      <c r="O110" s="171"/>
      <c r="P110" s="171">
        <v>24</v>
      </c>
      <c r="Q110" s="171"/>
      <c r="R110" s="171"/>
      <c r="S110" s="171"/>
      <c r="T110" s="171">
        <v>13</v>
      </c>
      <c r="U110" s="171"/>
      <c r="V110" s="171"/>
      <c r="W110" s="54">
        <v>4</v>
      </c>
      <c r="X110" s="38" t="s">
        <v>0</v>
      </c>
    </row>
    <row r="111" spans="1:24" ht="11.25" customHeight="1" x14ac:dyDescent="0.2">
      <c r="A111" s="142" t="s">
        <v>0</v>
      </c>
      <c r="B111" s="142"/>
      <c r="C111" s="142" t="s">
        <v>30</v>
      </c>
      <c r="D111" s="142"/>
      <c r="E111" s="151">
        <v>0</v>
      </c>
      <c r="F111" s="151"/>
      <c r="G111" s="151"/>
      <c r="H111" s="151"/>
      <c r="I111" s="151">
        <v>3</v>
      </c>
      <c r="J111" s="151"/>
      <c r="K111" s="151">
        <v>3</v>
      </c>
      <c r="L111" s="151"/>
      <c r="M111" s="151">
        <v>5</v>
      </c>
      <c r="N111" s="151"/>
      <c r="O111" s="151"/>
      <c r="P111" s="151">
        <v>11</v>
      </c>
      <c r="Q111" s="151"/>
      <c r="R111" s="151"/>
      <c r="S111" s="151"/>
      <c r="T111" s="151">
        <v>5</v>
      </c>
      <c r="U111" s="151"/>
      <c r="V111" s="151"/>
      <c r="W111" s="52">
        <v>2</v>
      </c>
      <c r="X111" s="38" t="s">
        <v>0</v>
      </c>
    </row>
    <row r="112" spans="1:24" ht="11.25" customHeight="1" x14ac:dyDescent="0.2">
      <c r="A112" s="143" t="s">
        <v>0</v>
      </c>
      <c r="B112" s="143"/>
      <c r="C112" s="143" t="s">
        <v>31</v>
      </c>
      <c r="D112" s="143"/>
      <c r="E112" s="171">
        <v>0</v>
      </c>
      <c r="F112" s="171"/>
      <c r="G112" s="171"/>
      <c r="H112" s="171"/>
      <c r="I112" s="171">
        <v>6</v>
      </c>
      <c r="J112" s="171"/>
      <c r="K112" s="171">
        <v>6</v>
      </c>
      <c r="L112" s="171"/>
      <c r="M112" s="171">
        <v>6</v>
      </c>
      <c r="N112" s="171"/>
      <c r="O112" s="171"/>
      <c r="P112" s="171">
        <v>12</v>
      </c>
      <c r="Q112" s="171"/>
      <c r="R112" s="171"/>
      <c r="S112" s="171"/>
      <c r="T112" s="171">
        <v>0</v>
      </c>
      <c r="U112" s="171"/>
      <c r="V112" s="171"/>
      <c r="W112" s="54">
        <v>0</v>
      </c>
      <c r="X112" s="48" t="s">
        <v>0</v>
      </c>
    </row>
    <row r="113" spans="1:24" ht="11.25" customHeight="1" x14ac:dyDescent="0.2">
      <c r="A113" s="142" t="s">
        <v>0</v>
      </c>
      <c r="B113" s="142"/>
      <c r="C113" s="142" t="s">
        <v>32</v>
      </c>
      <c r="D113" s="142"/>
      <c r="E113" s="151">
        <v>0</v>
      </c>
      <c r="F113" s="151"/>
      <c r="G113" s="151"/>
      <c r="H113" s="151"/>
      <c r="I113" s="151">
        <v>1</v>
      </c>
      <c r="J113" s="151"/>
      <c r="K113" s="151">
        <v>3</v>
      </c>
      <c r="L113" s="151"/>
      <c r="M113" s="151">
        <v>1</v>
      </c>
      <c r="N113" s="151"/>
      <c r="O113" s="151"/>
      <c r="P113" s="151">
        <v>0</v>
      </c>
      <c r="Q113" s="151"/>
      <c r="R113" s="151"/>
      <c r="S113" s="151"/>
      <c r="T113" s="151">
        <v>1</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28747</v>
      </c>
      <c r="F115" s="145"/>
      <c r="G115" s="145"/>
      <c r="H115" s="145"/>
      <c r="I115" s="145">
        <v>58932</v>
      </c>
      <c r="J115" s="145"/>
      <c r="K115" s="145">
        <v>47327</v>
      </c>
      <c r="L115" s="145"/>
      <c r="M115" s="145">
        <v>51316</v>
      </c>
      <c r="N115" s="145"/>
      <c r="O115" s="145"/>
      <c r="P115" s="145">
        <v>41985</v>
      </c>
      <c r="Q115" s="145"/>
      <c r="R115" s="145"/>
      <c r="S115" s="145"/>
      <c r="T115" s="145">
        <v>25559</v>
      </c>
      <c r="U115" s="145"/>
      <c r="V115" s="145"/>
      <c r="W115" s="53">
        <v>19872</v>
      </c>
      <c r="X115" s="41" t="s">
        <v>0</v>
      </c>
    </row>
    <row r="116" spans="1:24" ht="11.25" customHeight="1" x14ac:dyDescent="0.2">
      <c r="A116" s="143" t="s">
        <v>0</v>
      </c>
      <c r="B116" s="143"/>
      <c r="C116" s="143" t="s">
        <v>54</v>
      </c>
      <c r="D116" s="143"/>
      <c r="E116" s="157">
        <v>31970</v>
      </c>
      <c r="F116" s="157"/>
      <c r="G116" s="157"/>
      <c r="H116" s="157"/>
      <c r="I116" s="157">
        <v>73448</v>
      </c>
      <c r="J116" s="157"/>
      <c r="K116" s="157">
        <v>69068</v>
      </c>
      <c r="L116" s="157"/>
      <c r="M116" s="157">
        <v>61221</v>
      </c>
      <c r="N116" s="157"/>
      <c r="O116" s="157"/>
      <c r="P116" s="157">
        <v>56985</v>
      </c>
      <c r="Q116" s="157"/>
      <c r="R116" s="157"/>
      <c r="S116" s="157"/>
      <c r="T116" s="157">
        <v>39415</v>
      </c>
      <c r="U116" s="157"/>
      <c r="V116" s="157"/>
      <c r="W116" s="55">
        <v>27555</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0</v>
      </c>
      <c r="F121" s="141"/>
      <c r="G121" s="141"/>
      <c r="H121" s="141"/>
      <c r="I121" s="141">
        <v>7</v>
      </c>
      <c r="J121" s="141"/>
      <c r="K121" s="141">
        <v>8.5</v>
      </c>
      <c r="L121" s="141"/>
      <c r="M121" s="141">
        <v>11</v>
      </c>
      <c r="N121" s="141"/>
      <c r="O121" s="141"/>
      <c r="P121" s="141">
        <v>9.4</v>
      </c>
      <c r="Q121" s="141"/>
      <c r="R121" s="141"/>
      <c r="S121" s="141"/>
      <c r="T121" s="141">
        <v>14.1</v>
      </c>
      <c r="U121" s="141"/>
      <c r="V121" s="141"/>
      <c r="W121" s="49">
        <v>19</v>
      </c>
      <c r="X121" s="38" t="s">
        <v>0</v>
      </c>
    </row>
    <row r="122" spans="1:24" ht="11.25" customHeight="1" x14ac:dyDescent="0.2">
      <c r="A122" s="143" t="s">
        <v>0</v>
      </c>
      <c r="B122" s="143"/>
      <c r="C122" s="143" t="s">
        <v>25</v>
      </c>
      <c r="D122" s="143"/>
      <c r="E122" s="163">
        <v>33.299999999999997</v>
      </c>
      <c r="F122" s="163"/>
      <c r="G122" s="163"/>
      <c r="H122" s="163"/>
      <c r="I122" s="163">
        <v>15.8</v>
      </c>
      <c r="J122" s="163"/>
      <c r="K122" s="163">
        <v>16.899999999999999</v>
      </c>
      <c r="L122" s="163"/>
      <c r="M122" s="163">
        <v>20</v>
      </c>
      <c r="N122" s="163"/>
      <c r="O122" s="163"/>
      <c r="P122" s="163">
        <v>23.4</v>
      </c>
      <c r="Q122" s="163"/>
      <c r="R122" s="163"/>
      <c r="S122" s="163"/>
      <c r="T122" s="163">
        <v>34.6</v>
      </c>
      <c r="U122" s="163"/>
      <c r="V122" s="163"/>
      <c r="W122" s="47">
        <v>48</v>
      </c>
      <c r="X122" s="48" t="s">
        <v>0</v>
      </c>
    </row>
    <row r="123" spans="1:24" ht="11.25" customHeight="1" x14ac:dyDescent="0.2">
      <c r="A123" s="142" t="s">
        <v>0</v>
      </c>
      <c r="B123" s="142"/>
      <c r="C123" s="142" t="s">
        <v>26</v>
      </c>
      <c r="D123" s="142"/>
      <c r="E123" s="141">
        <v>33.299999999999997</v>
      </c>
      <c r="F123" s="141"/>
      <c r="G123" s="141"/>
      <c r="H123" s="141"/>
      <c r="I123" s="141">
        <v>8.8000000000000007</v>
      </c>
      <c r="J123" s="141"/>
      <c r="K123" s="141">
        <v>11.3</v>
      </c>
      <c r="L123" s="141"/>
      <c r="M123" s="141">
        <v>7</v>
      </c>
      <c r="N123" s="141"/>
      <c r="O123" s="141"/>
      <c r="P123" s="141">
        <v>9.9</v>
      </c>
      <c r="Q123" s="141"/>
      <c r="R123" s="141"/>
      <c r="S123" s="141"/>
      <c r="T123" s="141">
        <v>12.8</v>
      </c>
      <c r="U123" s="141"/>
      <c r="V123" s="141"/>
      <c r="W123" s="49">
        <v>15</v>
      </c>
      <c r="X123" s="38" t="s">
        <v>0</v>
      </c>
    </row>
    <row r="124" spans="1:24" ht="11.25" customHeight="1" x14ac:dyDescent="0.2">
      <c r="A124" s="143" t="s">
        <v>0</v>
      </c>
      <c r="B124" s="143"/>
      <c r="C124" s="143" t="s">
        <v>27</v>
      </c>
      <c r="D124" s="143"/>
      <c r="E124" s="163">
        <v>16.7</v>
      </c>
      <c r="F124" s="163"/>
      <c r="G124" s="163"/>
      <c r="H124" s="163"/>
      <c r="I124" s="163">
        <v>8.8000000000000007</v>
      </c>
      <c r="J124" s="163"/>
      <c r="K124" s="163">
        <v>15.5</v>
      </c>
      <c r="L124" s="163"/>
      <c r="M124" s="163">
        <v>10</v>
      </c>
      <c r="N124" s="163"/>
      <c r="O124" s="163"/>
      <c r="P124" s="163">
        <v>13.5</v>
      </c>
      <c r="Q124" s="163"/>
      <c r="R124" s="163"/>
      <c r="S124" s="163"/>
      <c r="T124" s="163">
        <v>10.3</v>
      </c>
      <c r="U124" s="163"/>
      <c r="V124" s="163"/>
      <c r="W124" s="47">
        <v>8</v>
      </c>
      <c r="X124" s="48" t="s">
        <v>0</v>
      </c>
    </row>
    <row r="125" spans="1:24" ht="11.25" customHeight="1" x14ac:dyDescent="0.2">
      <c r="A125" s="142" t="s">
        <v>0</v>
      </c>
      <c r="B125" s="142"/>
      <c r="C125" s="142" t="s">
        <v>28</v>
      </c>
      <c r="D125" s="142"/>
      <c r="E125" s="141">
        <v>16.7</v>
      </c>
      <c r="F125" s="141"/>
      <c r="G125" s="141"/>
      <c r="H125" s="141"/>
      <c r="I125" s="141">
        <v>21.1</v>
      </c>
      <c r="J125" s="141"/>
      <c r="K125" s="141">
        <v>15.5</v>
      </c>
      <c r="L125" s="141"/>
      <c r="M125" s="141">
        <v>19</v>
      </c>
      <c r="N125" s="141"/>
      <c r="O125" s="141"/>
      <c r="P125" s="141">
        <v>16.399999999999999</v>
      </c>
      <c r="Q125" s="141"/>
      <c r="R125" s="141"/>
      <c r="S125" s="141"/>
      <c r="T125" s="141">
        <v>15.4</v>
      </c>
      <c r="U125" s="141"/>
      <c r="V125" s="141"/>
      <c r="W125" s="49">
        <v>5</v>
      </c>
      <c r="X125" s="38" t="s">
        <v>0</v>
      </c>
    </row>
    <row r="126" spans="1:24" ht="11.25" customHeight="1" x14ac:dyDescent="0.2">
      <c r="A126" s="143" t="s">
        <v>0</v>
      </c>
      <c r="B126" s="143"/>
      <c r="C126" s="143" t="s">
        <v>29</v>
      </c>
      <c r="D126" s="143"/>
      <c r="E126" s="163">
        <v>0</v>
      </c>
      <c r="F126" s="163"/>
      <c r="G126" s="163"/>
      <c r="H126" s="163"/>
      <c r="I126" s="163">
        <v>21.1</v>
      </c>
      <c r="J126" s="163"/>
      <c r="K126" s="163">
        <v>15.5</v>
      </c>
      <c r="L126" s="163"/>
      <c r="M126" s="163">
        <v>20</v>
      </c>
      <c r="N126" s="163"/>
      <c r="O126" s="163"/>
      <c r="P126" s="163">
        <v>14</v>
      </c>
      <c r="Q126" s="163"/>
      <c r="R126" s="163"/>
      <c r="S126" s="163"/>
      <c r="T126" s="163">
        <v>8.3000000000000007</v>
      </c>
      <c r="U126" s="163"/>
      <c r="V126" s="163"/>
      <c r="W126" s="47">
        <v>4</v>
      </c>
      <c r="X126" s="48" t="s">
        <v>0</v>
      </c>
    </row>
    <row r="127" spans="1:24" ht="11.25" customHeight="1" x14ac:dyDescent="0.2">
      <c r="A127" s="142" t="s">
        <v>0</v>
      </c>
      <c r="B127" s="142"/>
      <c r="C127" s="142" t="s">
        <v>30</v>
      </c>
      <c r="D127" s="142"/>
      <c r="E127" s="141">
        <v>0</v>
      </c>
      <c r="F127" s="141"/>
      <c r="G127" s="141"/>
      <c r="H127" s="141"/>
      <c r="I127" s="141">
        <v>5.3</v>
      </c>
      <c r="J127" s="141"/>
      <c r="K127" s="141">
        <v>4.2</v>
      </c>
      <c r="L127" s="141"/>
      <c r="M127" s="141">
        <v>5</v>
      </c>
      <c r="N127" s="141"/>
      <c r="O127" s="141"/>
      <c r="P127" s="141">
        <v>6.4</v>
      </c>
      <c r="Q127" s="141"/>
      <c r="R127" s="141"/>
      <c r="S127" s="141"/>
      <c r="T127" s="141">
        <v>3.2</v>
      </c>
      <c r="U127" s="141"/>
      <c r="V127" s="141"/>
      <c r="W127" s="49">
        <v>2</v>
      </c>
      <c r="X127" s="38" t="s">
        <v>0</v>
      </c>
    </row>
    <row r="128" spans="1:24" ht="11.25" customHeight="1" x14ac:dyDescent="0.2">
      <c r="A128" s="143" t="s">
        <v>0</v>
      </c>
      <c r="B128" s="143"/>
      <c r="C128" s="143" t="s">
        <v>31</v>
      </c>
      <c r="D128" s="143"/>
      <c r="E128" s="163">
        <v>0</v>
      </c>
      <c r="F128" s="163"/>
      <c r="G128" s="163"/>
      <c r="H128" s="163"/>
      <c r="I128" s="163">
        <v>10.5</v>
      </c>
      <c r="J128" s="163"/>
      <c r="K128" s="163">
        <v>8.5</v>
      </c>
      <c r="L128" s="163"/>
      <c r="M128" s="163">
        <v>6</v>
      </c>
      <c r="N128" s="163"/>
      <c r="O128" s="163"/>
      <c r="P128" s="163">
        <v>7</v>
      </c>
      <c r="Q128" s="163"/>
      <c r="R128" s="163"/>
      <c r="S128" s="163"/>
      <c r="T128" s="163">
        <v>0</v>
      </c>
      <c r="U128" s="163"/>
      <c r="V128" s="163"/>
      <c r="W128" s="47">
        <v>0</v>
      </c>
      <c r="X128" s="48" t="s">
        <v>0</v>
      </c>
    </row>
    <row r="129" spans="1:24" ht="11.25" customHeight="1" x14ac:dyDescent="0.2">
      <c r="A129" s="142" t="s">
        <v>0</v>
      </c>
      <c r="B129" s="142"/>
      <c r="C129" s="142" t="s">
        <v>32</v>
      </c>
      <c r="D129" s="142"/>
      <c r="E129" s="141">
        <v>0</v>
      </c>
      <c r="F129" s="141"/>
      <c r="G129" s="141"/>
      <c r="H129" s="141"/>
      <c r="I129" s="141">
        <v>1.8</v>
      </c>
      <c r="J129" s="141"/>
      <c r="K129" s="141">
        <v>4.2</v>
      </c>
      <c r="L129" s="141"/>
      <c r="M129" s="141">
        <v>1</v>
      </c>
      <c r="N129" s="141"/>
      <c r="O129" s="141"/>
      <c r="P129" s="141">
        <v>0</v>
      </c>
      <c r="Q129" s="141"/>
      <c r="R129" s="141"/>
      <c r="S129" s="141"/>
      <c r="T129" s="141">
        <v>0.6</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228</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201</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202</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8376</v>
      </c>
      <c r="L11" s="151"/>
      <c r="M11" s="151"/>
      <c r="N11" s="151">
        <v>8423</v>
      </c>
      <c r="O11" s="151"/>
      <c r="P11" s="151"/>
      <c r="Q11" s="151"/>
      <c r="R11" s="151">
        <v>47</v>
      </c>
      <c r="S11" s="151"/>
      <c r="T11" s="151"/>
      <c r="U11" s="151"/>
      <c r="V11" s="167">
        <v>0.11</v>
      </c>
      <c r="W11" s="167"/>
      <c r="X11" s="41" t="s">
        <v>0</v>
      </c>
    </row>
    <row r="12" spans="1:24" ht="11.25" customHeight="1" x14ac:dyDescent="0.2">
      <c r="A12" s="143" t="s">
        <v>0</v>
      </c>
      <c r="B12" s="143"/>
      <c r="C12" s="169" t="s">
        <v>14</v>
      </c>
      <c r="D12" s="169"/>
      <c r="E12" s="169"/>
      <c r="F12" s="143" t="s">
        <v>0</v>
      </c>
      <c r="G12" s="143"/>
      <c r="H12" s="150" t="s">
        <v>0</v>
      </c>
      <c r="I12" s="150"/>
      <c r="J12" s="150"/>
      <c r="K12" s="171">
        <v>3537</v>
      </c>
      <c r="L12" s="171"/>
      <c r="M12" s="171"/>
      <c r="N12" s="171">
        <v>3590</v>
      </c>
      <c r="O12" s="171"/>
      <c r="P12" s="171"/>
      <c r="Q12" s="171"/>
      <c r="R12" s="171">
        <v>53</v>
      </c>
      <c r="S12" s="171"/>
      <c r="T12" s="171"/>
      <c r="U12" s="171"/>
      <c r="V12" s="174">
        <v>0.3</v>
      </c>
      <c r="W12" s="174"/>
      <c r="X12" s="43" t="s">
        <v>0</v>
      </c>
    </row>
    <row r="13" spans="1:24" ht="11.25" customHeight="1" x14ac:dyDescent="0.2">
      <c r="A13" s="142" t="s">
        <v>0</v>
      </c>
      <c r="B13" s="142"/>
      <c r="C13" s="164" t="s">
        <v>15</v>
      </c>
      <c r="D13" s="164"/>
      <c r="E13" s="164"/>
      <c r="F13" s="142" t="s">
        <v>0</v>
      </c>
      <c r="G13" s="142"/>
      <c r="H13" s="144" t="s">
        <v>0</v>
      </c>
      <c r="I13" s="144"/>
      <c r="J13" s="144"/>
      <c r="K13" s="172">
        <v>44.8</v>
      </c>
      <c r="L13" s="172"/>
      <c r="M13" s="172"/>
      <c r="N13" s="172">
        <v>46.3</v>
      </c>
      <c r="O13" s="172"/>
      <c r="P13" s="172"/>
      <c r="Q13" s="172"/>
      <c r="R13" s="172">
        <v>1.5</v>
      </c>
      <c r="S13" s="172"/>
      <c r="T13" s="172"/>
      <c r="U13" s="172"/>
      <c r="V13" s="167">
        <v>0.66</v>
      </c>
      <c r="W13" s="167"/>
      <c r="X13" s="41" t="s">
        <v>0</v>
      </c>
    </row>
    <row r="14" spans="1:24" ht="11.25" customHeight="1" x14ac:dyDescent="0.2">
      <c r="A14" s="143" t="s">
        <v>0</v>
      </c>
      <c r="B14" s="143"/>
      <c r="C14" s="169" t="s">
        <v>16</v>
      </c>
      <c r="D14" s="169"/>
      <c r="E14" s="169"/>
      <c r="F14" s="143" t="s">
        <v>0</v>
      </c>
      <c r="G14" s="143"/>
      <c r="H14" s="150" t="s">
        <v>0</v>
      </c>
      <c r="I14" s="150"/>
      <c r="J14" s="150"/>
      <c r="K14" s="166">
        <v>2.2200000000000002</v>
      </c>
      <c r="L14" s="166"/>
      <c r="M14" s="166"/>
      <c r="N14" s="166">
        <v>2.21</v>
      </c>
      <c r="O14" s="166"/>
      <c r="P14" s="166"/>
      <c r="Q14" s="166"/>
      <c r="R14" s="168">
        <v>-0.01</v>
      </c>
      <c r="S14" s="168"/>
      <c r="T14" s="168"/>
      <c r="U14" s="168"/>
      <c r="V14" s="174">
        <v>-0.09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3537</v>
      </c>
      <c r="N18" s="151"/>
      <c r="O18" s="151"/>
      <c r="P18" s="144" t="s">
        <v>23</v>
      </c>
      <c r="Q18" s="144"/>
      <c r="R18" s="144"/>
      <c r="S18" s="144"/>
      <c r="T18" s="151">
        <v>3590</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663</v>
      </c>
      <c r="N19" s="171"/>
      <c r="O19" s="171"/>
      <c r="P19" s="163">
        <v>18.7</v>
      </c>
      <c r="Q19" s="163"/>
      <c r="R19" s="163"/>
      <c r="S19" s="163"/>
      <c r="T19" s="171">
        <v>630</v>
      </c>
      <c r="U19" s="171"/>
      <c r="V19" s="171"/>
      <c r="W19" s="47">
        <v>17.5</v>
      </c>
      <c r="X19" s="48" t="s">
        <v>0</v>
      </c>
    </row>
    <row r="20" spans="1:24" ht="10.5" customHeight="1" x14ac:dyDescent="0.2">
      <c r="A20" s="142" t="s">
        <v>0</v>
      </c>
      <c r="B20" s="142"/>
      <c r="C20" s="161" t="s">
        <v>25</v>
      </c>
      <c r="D20" s="161"/>
      <c r="E20" s="161"/>
      <c r="F20" s="161"/>
      <c r="G20" s="161"/>
      <c r="H20" s="161"/>
      <c r="I20" s="144" t="s">
        <v>0</v>
      </c>
      <c r="J20" s="144"/>
      <c r="K20" s="144" t="s">
        <v>0</v>
      </c>
      <c r="L20" s="144"/>
      <c r="M20" s="151">
        <v>569</v>
      </c>
      <c r="N20" s="151"/>
      <c r="O20" s="151"/>
      <c r="P20" s="141">
        <v>16.100000000000001</v>
      </c>
      <c r="Q20" s="141"/>
      <c r="R20" s="141"/>
      <c r="S20" s="141"/>
      <c r="T20" s="151">
        <v>592</v>
      </c>
      <c r="U20" s="151"/>
      <c r="V20" s="151"/>
      <c r="W20" s="49">
        <v>16.5</v>
      </c>
      <c r="X20" s="38" t="s">
        <v>0</v>
      </c>
    </row>
    <row r="21" spans="1:24" ht="10.5" customHeight="1" x14ac:dyDescent="0.2">
      <c r="A21" s="143" t="s">
        <v>0</v>
      </c>
      <c r="B21" s="143"/>
      <c r="C21" s="159" t="s">
        <v>26</v>
      </c>
      <c r="D21" s="159"/>
      <c r="E21" s="159"/>
      <c r="F21" s="159"/>
      <c r="G21" s="159"/>
      <c r="H21" s="159"/>
      <c r="I21" s="150" t="s">
        <v>0</v>
      </c>
      <c r="J21" s="150"/>
      <c r="K21" s="150" t="s">
        <v>0</v>
      </c>
      <c r="L21" s="150"/>
      <c r="M21" s="171">
        <v>502</v>
      </c>
      <c r="N21" s="171"/>
      <c r="O21" s="171"/>
      <c r="P21" s="163">
        <v>14.2</v>
      </c>
      <c r="Q21" s="163"/>
      <c r="R21" s="163"/>
      <c r="S21" s="163"/>
      <c r="T21" s="171">
        <v>503</v>
      </c>
      <c r="U21" s="171"/>
      <c r="V21" s="171"/>
      <c r="W21" s="47">
        <v>14</v>
      </c>
      <c r="X21" s="43" t="s">
        <v>0</v>
      </c>
    </row>
    <row r="22" spans="1:24" ht="11.25" customHeight="1" x14ac:dyDescent="0.2">
      <c r="A22" s="142" t="s">
        <v>0</v>
      </c>
      <c r="B22" s="142"/>
      <c r="C22" s="161" t="s">
        <v>27</v>
      </c>
      <c r="D22" s="161"/>
      <c r="E22" s="161"/>
      <c r="F22" s="161"/>
      <c r="G22" s="161"/>
      <c r="H22" s="161"/>
      <c r="I22" s="144" t="s">
        <v>0</v>
      </c>
      <c r="J22" s="144"/>
      <c r="K22" s="144" t="s">
        <v>0</v>
      </c>
      <c r="L22" s="144"/>
      <c r="M22" s="151">
        <v>613</v>
      </c>
      <c r="N22" s="151"/>
      <c r="O22" s="151"/>
      <c r="P22" s="141">
        <v>17.3</v>
      </c>
      <c r="Q22" s="141"/>
      <c r="R22" s="141"/>
      <c r="S22" s="141"/>
      <c r="T22" s="151">
        <v>302</v>
      </c>
      <c r="U22" s="151"/>
      <c r="V22" s="151"/>
      <c r="W22" s="49">
        <v>8.4</v>
      </c>
      <c r="X22" s="38" t="s">
        <v>0</v>
      </c>
    </row>
    <row r="23" spans="1:24" ht="11.25" customHeight="1" x14ac:dyDescent="0.2">
      <c r="A23" s="143" t="s">
        <v>0</v>
      </c>
      <c r="B23" s="143"/>
      <c r="C23" s="159" t="s">
        <v>28</v>
      </c>
      <c r="D23" s="159"/>
      <c r="E23" s="159"/>
      <c r="F23" s="159"/>
      <c r="G23" s="159"/>
      <c r="H23" s="159"/>
      <c r="I23" s="150" t="s">
        <v>0</v>
      </c>
      <c r="J23" s="150"/>
      <c r="K23" s="150" t="s">
        <v>0</v>
      </c>
      <c r="L23" s="150"/>
      <c r="M23" s="171">
        <v>588</v>
      </c>
      <c r="N23" s="171"/>
      <c r="O23" s="171"/>
      <c r="P23" s="163">
        <v>16.600000000000001</v>
      </c>
      <c r="Q23" s="163"/>
      <c r="R23" s="163"/>
      <c r="S23" s="163"/>
      <c r="T23" s="171">
        <v>706</v>
      </c>
      <c r="U23" s="171"/>
      <c r="V23" s="171"/>
      <c r="W23" s="47">
        <v>19.7</v>
      </c>
      <c r="X23" s="48" t="s">
        <v>0</v>
      </c>
    </row>
    <row r="24" spans="1:24" ht="11.25" customHeight="1" x14ac:dyDescent="0.2">
      <c r="A24" s="142" t="s">
        <v>0</v>
      </c>
      <c r="B24" s="142"/>
      <c r="C24" s="161" t="s">
        <v>29</v>
      </c>
      <c r="D24" s="161"/>
      <c r="E24" s="161"/>
      <c r="F24" s="161"/>
      <c r="G24" s="161"/>
      <c r="H24" s="161"/>
      <c r="I24" s="144" t="s">
        <v>0</v>
      </c>
      <c r="J24" s="144"/>
      <c r="K24" s="144" t="s">
        <v>0</v>
      </c>
      <c r="L24" s="144"/>
      <c r="M24" s="151">
        <v>349</v>
      </c>
      <c r="N24" s="151"/>
      <c r="O24" s="151"/>
      <c r="P24" s="141">
        <v>9.9</v>
      </c>
      <c r="Q24" s="141"/>
      <c r="R24" s="141"/>
      <c r="S24" s="141"/>
      <c r="T24" s="151">
        <v>557</v>
      </c>
      <c r="U24" s="151"/>
      <c r="V24" s="151"/>
      <c r="W24" s="49">
        <v>15.5</v>
      </c>
      <c r="X24" s="38" t="s">
        <v>0</v>
      </c>
    </row>
    <row r="25" spans="1:24" ht="11.25" customHeight="1" x14ac:dyDescent="0.2">
      <c r="A25" s="143" t="s">
        <v>0</v>
      </c>
      <c r="B25" s="143"/>
      <c r="C25" s="159" t="s">
        <v>30</v>
      </c>
      <c r="D25" s="159"/>
      <c r="E25" s="159"/>
      <c r="F25" s="159"/>
      <c r="G25" s="159"/>
      <c r="H25" s="159"/>
      <c r="I25" s="150" t="s">
        <v>0</v>
      </c>
      <c r="J25" s="150"/>
      <c r="K25" s="150" t="s">
        <v>0</v>
      </c>
      <c r="L25" s="150"/>
      <c r="M25" s="171">
        <v>193</v>
      </c>
      <c r="N25" s="171"/>
      <c r="O25" s="171"/>
      <c r="P25" s="163">
        <v>5.5</v>
      </c>
      <c r="Q25" s="163"/>
      <c r="R25" s="163"/>
      <c r="S25" s="163"/>
      <c r="T25" s="171">
        <v>220</v>
      </c>
      <c r="U25" s="171"/>
      <c r="V25" s="171"/>
      <c r="W25" s="47">
        <v>6.1</v>
      </c>
      <c r="X25" s="48" t="s">
        <v>0</v>
      </c>
    </row>
    <row r="26" spans="1:24" ht="11.25" customHeight="1" x14ac:dyDescent="0.2">
      <c r="A26" s="142" t="s">
        <v>0</v>
      </c>
      <c r="B26" s="142"/>
      <c r="C26" s="161" t="s">
        <v>31</v>
      </c>
      <c r="D26" s="161"/>
      <c r="E26" s="161"/>
      <c r="F26" s="161"/>
      <c r="G26" s="161"/>
      <c r="H26" s="161"/>
      <c r="I26" s="144" t="s">
        <v>0</v>
      </c>
      <c r="J26" s="144"/>
      <c r="K26" s="144" t="s">
        <v>0</v>
      </c>
      <c r="L26" s="144"/>
      <c r="M26" s="151">
        <v>50</v>
      </c>
      <c r="N26" s="151"/>
      <c r="O26" s="151"/>
      <c r="P26" s="141">
        <v>1.4</v>
      </c>
      <c r="Q26" s="141"/>
      <c r="R26" s="141"/>
      <c r="S26" s="141"/>
      <c r="T26" s="151">
        <v>66</v>
      </c>
      <c r="U26" s="151"/>
      <c r="V26" s="151"/>
      <c r="W26" s="49">
        <v>1.8</v>
      </c>
      <c r="X26" s="38" t="s">
        <v>0</v>
      </c>
    </row>
    <row r="27" spans="1:24" ht="11.25" customHeight="1" x14ac:dyDescent="0.2">
      <c r="A27" s="143" t="s">
        <v>0</v>
      </c>
      <c r="B27" s="143"/>
      <c r="C27" s="159" t="s">
        <v>32</v>
      </c>
      <c r="D27" s="159"/>
      <c r="E27" s="159"/>
      <c r="F27" s="159"/>
      <c r="G27" s="159"/>
      <c r="H27" s="159"/>
      <c r="I27" s="150" t="s">
        <v>0</v>
      </c>
      <c r="J27" s="150"/>
      <c r="K27" s="150" t="s">
        <v>0</v>
      </c>
      <c r="L27" s="150"/>
      <c r="M27" s="171">
        <v>10</v>
      </c>
      <c r="N27" s="171"/>
      <c r="O27" s="171"/>
      <c r="P27" s="163">
        <v>0.3</v>
      </c>
      <c r="Q27" s="163"/>
      <c r="R27" s="163"/>
      <c r="S27" s="163"/>
      <c r="T27" s="171">
        <v>12</v>
      </c>
      <c r="U27" s="171"/>
      <c r="V27" s="171"/>
      <c r="W27" s="47">
        <v>0.3</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35585</v>
      </c>
      <c r="N29" s="157"/>
      <c r="O29" s="157"/>
      <c r="P29" s="150" t="s">
        <v>0</v>
      </c>
      <c r="Q29" s="150"/>
      <c r="R29" s="150"/>
      <c r="S29" s="150"/>
      <c r="T29" s="157">
        <v>37768</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45348</v>
      </c>
      <c r="N30" s="145"/>
      <c r="O30" s="145"/>
      <c r="P30" s="144" t="s">
        <v>0</v>
      </c>
      <c r="Q30" s="144"/>
      <c r="R30" s="144"/>
      <c r="S30" s="144"/>
      <c r="T30" s="145">
        <v>50231</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19985</v>
      </c>
      <c r="N31" s="157"/>
      <c r="O31" s="157"/>
      <c r="P31" s="150" t="s">
        <v>0</v>
      </c>
      <c r="Q31" s="150"/>
      <c r="R31" s="150"/>
      <c r="S31" s="150"/>
      <c r="T31" s="157">
        <v>22247</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228</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201</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202</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151</v>
      </c>
      <c r="F54" s="151"/>
      <c r="G54" s="151"/>
      <c r="H54" s="151"/>
      <c r="I54" s="151">
        <v>390</v>
      </c>
      <c r="J54" s="151"/>
      <c r="K54" s="151">
        <v>452</v>
      </c>
      <c r="L54" s="151"/>
      <c r="M54" s="151">
        <v>666</v>
      </c>
      <c r="N54" s="151"/>
      <c r="O54" s="151"/>
      <c r="P54" s="151">
        <v>780</v>
      </c>
      <c r="Q54" s="151"/>
      <c r="R54" s="151"/>
      <c r="S54" s="151"/>
      <c r="T54" s="151">
        <v>608</v>
      </c>
      <c r="U54" s="151"/>
      <c r="V54" s="151"/>
      <c r="W54" s="52">
        <v>489</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28</v>
      </c>
      <c r="F56" s="151"/>
      <c r="G56" s="151"/>
      <c r="H56" s="151"/>
      <c r="I56" s="151">
        <v>55</v>
      </c>
      <c r="J56" s="151"/>
      <c r="K56" s="151">
        <v>54</v>
      </c>
      <c r="L56" s="151"/>
      <c r="M56" s="151">
        <v>89</v>
      </c>
      <c r="N56" s="151"/>
      <c r="O56" s="151"/>
      <c r="P56" s="151">
        <v>149</v>
      </c>
      <c r="Q56" s="151"/>
      <c r="R56" s="151"/>
      <c r="S56" s="151"/>
      <c r="T56" s="151">
        <v>129</v>
      </c>
      <c r="U56" s="151"/>
      <c r="V56" s="151"/>
      <c r="W56" s="52">
        <v>159</v>
      </c>
      <c r="X56" s="38" t="s">
        <v>0</v>
      </c>
    </row>
    <row r="57" spans="1:24" ht="10.5" customHeight="1" x14ac:dyDescent="0.2">
      <c r="A57" s="143" t="s">
        <v>0</v>
      </c>
      <c r="B57" s="143"/>
      <c r="C57" s="143" t="s">
        <v>25</v>
      </c>
      <c r="D57" s="143"/>
      <c r="E57" s="171">
        <v>25</v>
      </c>
      <c r="F57" s="171"/>
      <c r="G57" s="171"/>
      <c r="H57" s="171"/>
      <c r="I57" s="171">
        <v>57</v>
      </c>
      <c r="J57" s="171"/>
      <c r="K57" s="171">
        <v>58</v>
      </c>
      <c r="L57" s="171"/>
      <c r="M57" s="171">
        <v>62</v>
      </c>
      <c r="N57" s="171"/>
      <c r="O57" s="171"/>
      <c r="P57" s="171">
        <v>100</v>
      </c>
      <c r="Q57" s="171"/>
      <c r="R57" s="171"/>
      <c r="S57" s="171"/>
      <c r="T57" s="171">
        <v>115</v>
      </c>
      <c r="U57" s="171"/>
      <c r="V57" s="171"/>
      <c r="W57" s="54">
        <v>153</v>
      </c>
      <c r="X57" s="43" t="s">
        <v>0</v>
      </c>
    </row>
    <row r="58" spans="1:24" ht="11.25" customHeight="1" x14ac:dyDescent="0.2">
      <c r="A58" s="142" t="s">
        <v>0</v>
      </c>
      <c r="B58" s="142"/>
      <c r="C58" s="142" t="s">
        <v>26</v>
      </c>
      <c r="D58" s="142"/>
      <c r="E58" s="151">
        <v>28</v>
      </c>
      <c r="F58" s="151"/>
      <c r="G58" s="151"/>
      <c r="H58" s="151"/>
      <c r="I58" s="151">
        <v>54</v>
      </c>
      <c r="J58" s="151"/>
      <c r="K58" s="151">
        <v>65</v>
      </c>
      <c r="L58" s="151"/>
      <c r="M58" s="151">
        <v>65</v>
      </c>
      <c r="N58" s="151"/>
      <c r="O58" s="151"/>
      <c r="P58" s="151">
        <v>93</v>
      </c>
      <c r="Q58" s="151"/>
      <c r="R58" s="151"/>
      <c r="S58" s="151"/>
      <c r="T58" s="151">
        <v>103</v>
      </c>
      <c r="U58" s="151"/>
      <c r="V58" s="151"/>
      <c r="W58" s="52">
        <v>93</v>
      </c>
      <c r="X58" s="38" t="s">
        <v>0</v>
      </c>
    </row>
    <row r="59" spans="1:24" ht="11.25" customHeight="1" x14ac:dyDescent="0.2">
      <c r="A59" s="143" t="s">
        <v>0</v>
      </c>
      <c r="B59" s="143"/>
      <c r="C59" s="143" t="s">
        <v>27</v>
      </c>
      <c r="D59" s="143"/>
      <c r="E59" s="171">
        <v>31</v>
      </c>
      <c r="F59" s="171"/>
      <c r="G59" s="171"/>
      <c r="H59" s="171"/>
      <c r="I59" s="171">
        <v>73</v>
      </c>
      <c r="J59" s="171"/>
      <c r="K59" s="171">
        <v>95</v>
      </c>
      <c r="L59" s="171"/>
      <c r="M59" s="171">
        <v>121</v>
      </c>
      <c r="N59" s="171"/>
      <c r="O59" s="171"/>
      <c r="P59" s="171">
        <v>140</v>
      </c>
      <c r="Q59" s="171"/>
      <c r="R59" s="171"/>
      <c r="S59" s="171"/>
      <c r="T59" s="171">
        <v>108</v>
      </c>
      <c r="U59" s="171"/>
      <c r="V59" s="171"/>
      <c r="W59" s="54">
        <v>45</v>
      </c>
      <c r="X59" s="48" t="s">
        <v>0</v>
      </c>
    </row>
    <row r="60" spans="1:24" ht="11.25" customHeight="1" x14ac:dyDescent="0.2">
      <c r="A60" s="142" t="s">
        <v>0</v>
      </c>
      <c r="B60" s="142"/>
      <c r="C60" s="142" t="s">
        <v>28</v>
      </c>
      <c r="D60" s="142"/>
      <c r="E60" s="151">
        <v>26</v>
      </c>
      <c r="F60" s="151"/>
      <c r="G60" s="151"/>
      <c r="H60" s="151"/>
      <c r="I60" s="151">
        <v>80</v>
      </c>
      <c r="J60" s="151"/>
      <c r="K60" s="151">
        <v>95</v>
      </c>
      <c r="L60" s="151"/>
      <c r="M60" s="151">
        <v>156</v>
      </c>
      <c r="N60" s="151"/>
      <c r="O60" s="151"/>
      <c r="P60" s="151">
        <v>126</v>
      </c>
      <c r="Q60" s="151"/>
      <c r="R60" s="151"/>
      <c r="S60" s="151"/>
      <c r="T60" s="151">
        <v>79</v>
      </c>
      <c r="U60" s="151"/>
      <c r="V60" s="151"/>
      <c r="W60" s="52">
        <v>27</v>
      </c>
      <c r="X60" s="38" t="s">
        <v>0</v>
      </c>
    </row>
    <row r="61" spans="1:24" ht="11.25" customHeight="1" x14ac:dyDescent="0.2">
      <c r="A61" s="143" t="s">
        <v>0</v>
      </c>
      <c r="B61" s="143"/>
      <c r="C61" s="143" t="s">
        <v>29</v>
      </c>
      <c r="D61" s="143"/>
      <c r="E61" s="171">
        <v>10</v>
      </c>
      <c r="F61" s="171"/>
      <c r="G61" s="171"/>
      <c r="H61" s="171"/>
      <c r="I61" s="171">
        <v>49</v>
      </c>
      <c r="J61" s="171"/>
      <c r="K61" s="171">
        <v>55</v>
      </c>
      <c r="L61" s="171"/>
      <c r="M61" s="171">
        <v>101</v>
      </c>
      <c r="N61" s="171"/>
      <c r="O61" s="171"/>
      <c r="P61" s="171">
        <v>91</v>
      </c>
      <c r="Q61" s="171"/>
      <c r="R61" s="171"/>
      <c r="S61" s="171"/>
      <c r="T61" s="171">
        <v>35</v>
      </c>
      <c r="U61" s="171"/>
      <c r="V61" s="171"/>
      <c r="W61" s="54">
        <v>7</v>
      </c>
      <c r="X61" s="38" t="s">
        <v>0</v>
      </c>
    </row>
    <row r="62" spans="1:24" ht="11.25" customHeight="1" x14ac:dyDescent="0.2">
      <c r="A62" s="142" t="s">
        <v>0</v>
      </c>
      <c r="B62" s="142"/>
      <c r="C62" s="142" t="s">
        <v>30</v>
      </c>
      <c r="D62" s="142"/>
      <c r="E62" s="151">
        <v>2</v>
      </c>
      <c r="F62" s="151"/>
      <c r="G62" s="151"/>
      <c r="H62" s="151"/>
      <c r="I62" s="151">
        <v>17</v>
      </c>
      <c r="J62" s="151"/>
      <c r="K62" s="151">
        <v>18</v>
      </c>
      <c r="L62" s="151"/>
      <c r="M62" s="151">
        <v>53</v>
      </c>
      <c r="N62" s="151"/>
      <c r="O62" s="151"/>
      <c r="P62" s="151">
        <v>63</v>
      </c>
      <c r="Q62" s="151"/>
      <c r="R62" s="151"/>
      <c r="S62" s="151"/>
      <c r="T62" s="151">
        <v>37</v>
      </c>
      <c r="U62" s="151"/>
      <c r="V62" s="151"/>
      <c r="W62" s="52">
        <v>3</v>
      </c>
      <c r="X62" s="38" t="s">
        <v>0</v>
      </c>
    </row>
    <row r="63" spans="1:24" ht="11.25" customHeight="1" x14ac:dyDescent="0.2">
      <c r="A63" s="143" t="s">
        <v>0</v>
      </c>
      <c r="B63" s="143"/>
      <c r="C63" s="143" t="s">
        <v>31</v>
      </c>
      <c r="D63" s="143"/>
      <c r="E63" s="171">
        <v>0</v>
      </c>
      <c r="F63" s="171"/>
      <c r="G63" s="171"/>
      <c r="H63" s="171"/>
      <c r="I63" s="171">
        <v>2</v>
      </c>
      <c r="J63" s="171"/>
      <c r="K63" s="171">
        <v>10</v>
      </c>
      <c r="L63" s="171"/>
      <c r="M63" s="171">
        <v>17</v>
      </c>
      <c r="N63" s="171"/>
      <c r="O63" s="171"/>
      <c r="P63" s="171">
        <v>17</v>
      </c>
      <c r="Q63" s="171"/>
      <c r="R63" s="171"/>
      <c r="S63" s="171"/>
      <c r="T63" s="171">
        <v>2</v>
      </c>
      <c r="U63" s="171"/>
      <c r="V63" s="171"/>
      <c r="W63" s="54">
        <v>2</v>
      </c>
      <c r="X63" s="48" t="s">
        <v>0</v>
      </c>
    </row>
    <row r="64" spans="1:24" ht="11.25" customHeight="1" x14ac:dyDescent="0.2">
      <c r="A64" s="142" t="s">
        <v>0</v>
      </c>
      <c r="B64" s="142"/>
      <c r="C64" s="142" t="s">
        <v>32</v>
      </c>
      <c r="D64" s="142"/>
      <c r="E64" s="151">
        <v>0</v>
      </c>
      <c r="F64" s="151"/>
      <c r="G64" s="151"/>
      <c r="H64" s="151"/>
      <c r="I64" s="151">
        <v>3</v>
      </c>
      <c r="J64" s="151"/>
      <c r="K64" s="151">
        <v>4</v>
      </c>
      <c r="L64" s="151"/>
      <c r="M64" s="151">
        <v>3</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32233</v>
      </c>
      <c r="F66" s="145"/>
      <c r="G66" s="145"/>
      <c r="H66" s="145"/>
      <c r="I66" s="145">
        <v>39676</v>
      </c>
      <c r="J66" s="145"/>
      <c r="K66" s="145">
        <v>41446</v>
      </c>
      <c r="L66" s="145"/>
      <c r="M66" s="145">
        <v>49401</v>
      </c>
      <c r="N66" s="145"/>
      <c r="O66" s="145"/>
      <c r="P66" s="145">
        <v>38924</v>
      </c>
      <c r="Q66" s="145"/>
      <c r="R66" s="145"/>
      <c r="S66" s="145"/>
      <c r="T66" s="145">
        <v>29997</v>
      </c>
      <c r="U66" s="145"/>
      <c r="V66" s="145"/>
      <c r="W66" s="53">
        <v>19182</v>
      </c>
      <c r="X66" s="41" t="s">
        <v>0</v>
      </c>
    </row>
    <row r="67" spans="1:24" ht="11.25" customHeight="1" x14ac:dyDescent="0.2">
      <c r="A67" s="143" t="s">
        <v>0</v>
      </c>
      <c r="B67" s="143"/>
      <c r="C67" s="143" t="s">
        <v>54</v>
      </c>
      <c r="D67" s="143"/>
      <c r="E67" s="157">
        <v>37292</v>
      </c>
      <c r="F67" s="157"/>
      <c r="G67" s="157"/>
      <c r="H67" s="157"/>
      <c r="I67" s="157">
        <v>48258</v>
      </c>
      <c r="J67" s="157"/>
      <c r="K67" s="145">
        <v>51424</v>
      </c>
      <c r="L67" s="145"/>
      <c r="M67" s="157">
        <v>56935</v>
      </c>
      <c r="N67" s="157"/>
      <c r="O67" s="157"/>
      <c r="P67" s="157">
        <v>49601</v>
      </c>
      <c r="Q67" s="157"/>
      <c r="R67" s="157"/>
      <c r="S67" s="157"/>
      <c r="T67" s="157">
        <v>39461</v>
      </c>
      <c r="U67" s="157"/>
      <c r="V67" s="157"/>
      <c r="W67" s="55">
        <v>24638</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18.5</v>
      </c>
      <c r="F72" s="141"/>
      <c r="G72" s="141"/>
      <c r="H72" s="141"/>
      <c r="I72" s="141">
        <v>14.1</v>
      </c>
      <c r="J72" s="141"/>
      <c r="K72" s="141">
        <v>11.9</v>
      </c>
      <c r="L72" s="141"/>
      <c r="M72" s="141">
        <v>13.4</v>
      </c>
      <c r="N72" s="141"/>
      <c r="O72" s="141"/>
      <c r="P72" s="141">
        <v>19.100000000000001</v>
      </c>
      <c r="Q72" s="141"/>
      <c r="R72" s="141"/>
      <c r="S72" s="141"/>
      <c r="T72" s="141">
        <v>21.2</v>
      </c>
      <c r="U72" s="141"/>
      <c r="V72" s="141"/>
      <c r="W72" s="49">
        <v>32.5</v>
      </c>
      <c r="X72" s="38" t="s">
        <v>0</v>
      </c>
    </row>
    <row r="73" spans="1:24" ht="11.25" customHeight="1" x14ac:dyDescent="0.2">
      <c r="A73" s="143" t="s">
        <v>0</v>
      </c>
      <c r="B73" s="143"/>
      <c r="C73" s="143" t="s">
        <v>25</v>
      </c>
      <c r="D73" s="143"/>
      <c r="E73" s="163">
        <v>16.600000000000001</v>
      </c>
      <c r="F73" s="163"/>
      <c r="G73" s="163"/>
      <c r="H73" s="163"/>
      <c r="I73" s="163">
        <v>14.6</v>
      </c>
      <c r="J73" s="163"/>
      <c r="K73" s="163">
        <v>12.8</v>
      </c>
      <c r="L73" s="163"/>
      <c r="M73" s="163">
        <v>9.3000000000000007</v>
      </c>
      <c r="N73" s="163"/>
      <c r="O73" s="163"/>
      <c r="P73" s="163">
        <v>12.8</v>
      </c>
      <c r="Q73" s="163"/>
      <c r="R73" s="163"/>
      <c r="S73" s="163"/>
      <c r="T73" s="163">
        <v>18.899999999999999</v>
      </c>
      <c r="U73" s="163"/>
      <c r="V73" s="163"/>
      <c r="W73" s="47">
        <v>31.3</v>
      </c>
      <c r="X73" s="48" t="s">
        <v>0</v>
      </c>
    </row>
    <row r="74" spans="1:24" ht="11.25" customHeight="1" x14ac:dyDescent="0.2">
      <c r="A74" s="142" t="s">
        <v>0</v>
      </c>
      <c r="B74" s="142"/>
      <c r="C74" s="142" t="s">
        <v>26</v>
      </c>
      <c r="D74" s="142"/>
      <c r="E74" s="141">
        <v>18.5</v>
      </c>
      <c r="F74" s="141"/>
      <c r="G74" s="141"/>
      <c r="H74" s="141"/>
      <c r="I74" s="141">
        <v>13.8</v>
      </c>
      <c r="J74" s="141"/>
      <c r="K74" s="141">
        <v>14.4</v>
      </c>
      <c r="L74" s="141"/>
      <c r="M74" s="141">
        <v>9.8000000000000007</v>
      </c>
      <c r="N74" s="141"/>
      <c r="O74" s="141"/>
      <c r="P74" s="141">
        <v>11.9</v>
      </c>
      <c r="Q74" s="141"/>
      <c r="R74" s="141"/>
      <c r="S74" s="141"/>
      <c r="T74" s="141">
        <v>16.899999999999999</v>
      </c>
      <c r="U74" s="141"/>
      <c r="V74" s="141"/>
      <c r="W74" s="49">
        <v>19</v>
      </c>
      <c r="X74" s="38" t="s">
        <v>0</v>
      </c>
    </row>
    <row r="75" spans="1:24" ht="11.25" customHeight="1" x14ac:dyDescent="0.2">
      <c r="A75" s="143" t="s">
        <v>0</v>
      </c>
      <c r="B75" s="143"/>
      <c r="C75" s="143" t="s">
        <v>27</v>
      </c>
      <c r="D75" s="143"/>
      <c r="E75" s="163">
        <v>20.5</v>
      </c>
      <c r="F75" s="163"/>
      <c r="G75" s="163"/>
      <c r="H75" s="163"/>
      <c r="I75" s="163">
        <v>18.7</v>
      </c>
      <c r="J75" s="163"/>
      <c r="K75" s="163">
        <v>21</v>
      </c>
      <c r="L75" s="163"/>
      <c r="M75" s="163">
        <v>18.2</v>
      </c>
      <c r="N75" s="163"/>
      <c r="O75" s="163"/>
      <c r="P75" s="163">
        <v>17.899999999999999</v>
      </c>
      <c r="Q75" s="163"/>
      <c r="R75" s="163"/>
      <c r="S75" s="163"/>
      <c r="T75" s="163">
        <v>17.8</v>
      </c>
      <c r="U75" s="163"/>
      <c r="V75" s="163"/>
      <c r="W75" s="47">
        <v>9.1999999999999993</v>
      </c>
      <c r="X75" s="48" t="s">
        <v>0</v>
      </c>
    </row>
    <row r="76" spans="1:24" ht="11.25" customHeight="1" x14ac:dyDescent="0.2">
      <c r="A76" s="142" t="s">
        <v>0</v>
      </c>
      <c r="B76" s="142"/>
      <c r="C76" s="142" t="s">
        <v>28</v>
      </c>
      <c r="D76" s="142"/>
      <c r="E76" s="141">
        <v>17.2</v>
      </c>
      <c r="F76" s="141"/>
      <c r="G76" s="141"/>
      <c r="H76" s="141"/>
      <c r="I76" s="141">
        <v>20.5</v>
      </c>
      <c r="J76" s="141"/>
      <c r="K76" s="141">
        <v>21</v>
      </c>
      <c r="L76" s="141"/>
      <c r="M76" s="141">
        <v>23.4</v>
      </c>
      <c r="N76" s="141"/>
      <c r="O76" s="141"/>
      <c r="P76" s="141">
        <v>16.2</v>
      </c>
      <c r="Q76" s="141"/>
      <c r="R76" s="141"/>
      <c r="S76" s="141"/>
      <c r="T76" s="141">
        <v>13</v>
      </c>
      <c r="U76" s="141"/>
      <c r="V76" s="141"/>
      <c r="W76" s="49">
        <v>5.5</v>
      </c>
      <c r="X76" s="38" t="s">
        <v>0</v>
      </c>
    </row>
    <row r="77" spans="1:24" ht="11.25" customHeight="1" x14ac:dyDescent="0.2">
      <c r="A77" s="143" t="s">
        <v>0</v>
      </c>
      <c r="B77" s="143"/>
      <c r="C77" s="143" t="s">
        <v>29</v>
      </c>
      <c r="D77" s="143"/>
      <c r="E77" s="163">
        <v>6.6</v>
      </c>
      <c r="F77" s="163"/>
      <c r="G77" s="163"/>
      <c r="H77" s="163"/>
      <c r="I77" s="163">
        <v>12.6</v>
      </c>
      <c r="J77" s="163"/>
      <c r="K77" s="163">
        <v>12.2</v>
      </c>
      <c r="L77" s="163"/>
      <c r="M77" s="163">
        <v>15.2</v>
      </c>
      <c r="N77" s="163"/>
      <c r="O77" s="163"/>
      <c r="P77" s="163">
        <v>11.7</v>
      </c>
      <c r="Q77" s="163"/>
      <c r="R77" s="163"/>
      <c r="S77" s="163"/>
      <c r="T77" s="163">
        <v>5.8</v>
      </c>
      <c r="U77" s="163"/>
      <c r="V77" s="163"/>
      <c r="W77" s="47">
        <v>1.4</v>
      </c>
      <c r="X77" s="48" t="s">
        <v>0</v>
      </c>
    </row>
    <row r="78" spans="1:24" ht="11.25" customHeight="1" x14ac:dyDescent="0.2">
      <c r="A78" s="142" t="s">
        <v>0</v>
      </c>
      <c r="B78" s="142"/>
      <c r="C78" s="142" t="s">
        <v>30</v>
      </c>
      <c r="D78" s="142"/>
      <c r="E78" s="141">
        <v>1.3</v>
      </c>
      <c r="F78" s="141"/>
      <c r="G78" s="141"/>
      <c r="H78" s="141"/>
      <c r="I78" s="141">
        <v>4.4000000000000004</v>
      </c>
      <c r="J78" s="141"/>
      <c r="K78" s="141">
        <v>4</v>
      </c>
      <c r="L78" s="141"/>
      <c r="M78" s="141">
        <v>8</v>
      </c>
      <c r="N78" s="141"/>
      <c r="O78" s="141"/>
      <c r="P78" s="141">
        <v>8.1</v>
      </c>
      <c r="Q78" s="141"/>
      <c r="R78" s="141"/>
      <c r="S78" s="141"/>
      <c r="T78" s="141">
        <v>6.1</v>
      </c>
      <c r="U78" s="141"/>
      <c r="V78" s="141"/>
      <c r="W78" s="49">
        <v>0.6</v>
      </c>
      <c r="X78" s="38" t="s">
        <v>0</v>
      </c>
    </row>
    <row r="79" spans="1:24" ht="11.25" customHeight="1" x14ac:dyDescent="0.2">
      <c r="A79" s="143" t="s">
        <v>0</v>
      </c>
      <c r="B79" s="143"/>
      <c r="C79" s="143" t="s">
        <v>31</v>
      </c>
      <c r="D79" s="143"/>
      <c r="E79" s="163">
        <v>0</v>
      </c>
      <c r="F79" s="163"/>
      <c r="G79" s="163"/>
      <c r="H79" s="163"/>
      <c r="I79" s="163">
        <v>0.5</v>
      </c>
      <c r="J79" s="163"/>
      <c r="K79" s="163">
        <v>2.2000000000000002</v>
      </c>
      <c r="L79" s="163"/>
      <c r="M79" s="163">
        <v>2.6</v>
      </c>
      <c r="N79" s="163"/>
      <c r="O79" s="163"/>
      <c r="P79" s="163">
        <v>2.2000000000000002</v>
      </c>
      <c r="Q79" s="163"/>
      <c r="R79" s="163"/>
      <c r="S79" s="163"/>
      <c r="T79" s="163">
        <v>0.3</v>
      </c>
      <c r="U79" s="163"/>
      <c r="V79" s="163"/>
      <c r="W79" s="47">
        <v>0.4</v>
      </c>
      <c r="X79" s="48" t="s">
        <v>0</v>
      </c>
    </row>
    <row r="80" spans="1:24" ht="11.25" customHeight="1" x14ac:dyDescent="0.2">
      <c r="A80" s="142" t="s">
        <v>0</v>
      </c>
      <c r="B80" s="142"/>
      <c r="C80" s="142" t="s">
        <v>32</v>
      </c>
      <c r="D80" s="142"/>
      <c r="E80" s="141">
        <v>0</v>
      </c>
      <c r="F80" s="141"/>
      <c r="G80" s="141"/>
      <c r="H80" s="141"/>
      <c r="I80" s="141">
        <v>0.8</v>
      </c>
      <c r="J80" s="141"/>
      <c r="K80" s="141">
        <v>0.9</v>
      </c>
      <c r="L80" s="141"/>
      <c r="M80" s="141">
        <v>0.5</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228</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201</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202</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142</v>
      </c>
      <c r="F103" s="151"/>
      <c r="G103" s="151"/>
      <c r="H103" s="151"/>
      <c r="I103" s="151">
        <v>378</v>
      </c>
      <c r="J103" s="151"/>
      <c r="K103" s="151">
        <v>442</v>
      </c>
      <c r="L103" s="151"/>
      <c r="M103" s="151">
        <v>597</v>
      </c>
      <c r="N103" s="151"/>
      <c r="O103" s="151"/>
      <c r="P103" s="151">
        <v>787</v>
      </c>
      <c r="Q103" s="151"/>
      <c r="R103" s="151"/>
      <c r="S103" s="151"/>
      <c r="T103" s="151">
        <v>723</v>
      </c>
      <c r="U103" s="151"/>
      <c r="V103" s="151"/>
      <c r="W103" s="52">
        <v>521</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24</v>
      </c>
      <c r="F105" s="151"/>
      <c r="G105" s="151"/>
      <c r="H105" s="151"/>
      <c r="I105" s="151">
        <v>48</v>
      </c>
      <c r="J105" s="151"/>
      <c r="K105" s="151">
        <v>44</v>
      </c>
      <c r="L105" s="151"/>
      <c r="M105" s="151">
        <v>68</v>
      </c>
      <c r="N105" s="151"/>
      <c r="O105" s="151"/>
      <c r="P105" s="151">
        <v>137</v>
      </c>
      <c r="Q105" s="151"/>
      <c r="R105" s="151"/>
      <c r="S105" s="151"/>
      <c r="T105" s="151">
        <v>149</v>
      </c>
      <c r="U105" s="151"/>
      <c r="V105" s="151"/>
      <c r="W105" s="52">
        <v>160</v>
      </c>
      <c r="X105" s="38" t="s">
        <v>0</v>
      </c>
    </row>
    <row r="106" spans="1:24" ht="10.5" customHeight="1" x14ac:dyDescent="0.2">
      <c r="A106" s="143" t="s">
        <v>0</v>
      </c>
      <c r="B106" s="143"/>
      <c r="C106" s="143" t="s">
        <v>25</v>
      </c>
      <c r="D106" s="143"/>
      <c r="E106" s="171">
        <v>27</v>
      </c>
      <c r="F106" s="171"/>
      <c r="G106" s="171"/>
      <c r="H106" s="171"/>
      <c r="I106" s="171">
        <v>50</v>
      </c>
      <c r="J106" s="171"/>
      <c r="K106" s="171">
        <v>51</v>
      </c>
      <c r="L106" s="171"/>
      <c r="M106" s="171">
        <v>54</v>
      </c>
      <c r="N106" s="171"/>
      <c r="O106" s="171"/>
      <c r="P106" s="171">
        <v>99</v>
      </c>
      <c r="Q106" s="171"/>
      <c r="R106" s="171"/>
      <c r="S106" s="171"/>
      <c r="T106" s="171">
        <v>144</v>
      </c>
      <c r="U106" s="171"/>
      <c r="V106" s="171"/>
      <c r="W106" s="54">
        <v>167</v>
      </c>
      <c r="X106" s="43" t="s">
        <v>0</v>
      </c>
    </row>
    <row r="107" spans="1:24" ht="11.25" customHeight="1" x14ac:dyDescent="0.2">
      <c r="A107" s="142" t="s">
        <v>0</v>
      </c>
      <c r="B107" s="142"/>
      <c r="C107" s="142" t="s">
        <v>26</v>
      </c>
      <c r="D107" s="142"/>
      <c r="E107" s="151">
        <v>26</v>
      </c>
      <c r="F107" s="151"/>
      <c r="G107" s="151"/>
      <c r="H107" s="151"/>
      <c r="I107" s="151">
        <v>47</v>
      </c>
      <c r="J107" s="151"/>
      <c r="K107" s="151">
        <v>62</v>
      </c>
      <c r="L107" s="151"/>
      <c r="M107" s="151">
        <v>53</v>
      </c>
      <c r="N107" s="151"/>
      <c r="O107" s="151"/>
      <c r="P107" s="151">
        <v>87</v>
      </c>
      <c r="Q107" s="151"/>
      <c r="R107" s="151"/>
      <c r="S107" s="151"/>
      <c r="T107" s="151">
        <v>121</v>
      </c>
      <c r="U107" s="151"/>
      <c r="V107" s="151"/>
      <c r="W107" s="52">
        <v>107</v>
      </c>
      <c r="X107" s="38" t="s">
        <v>0</v>
      </c>
    </row>
    <row r="108" spans="1:24" ht="11.25" customHeight="1" x14ac:dyDescent="0.2">
      <c r="A108" s="143" t="s">
        <v>0</v>
      </c>
      <c r="B108" s="143"/>
      <c r="C108" s="143" t="s">
        <v>27</v>
      </c>
      <c r="D108" s="143"/>
      <c r="E108" s="171">
        <v>14</v>
      </c>
      <c r="F108" s="171"/>
      <c r="G108" s="171"/>
      <c r="H108" s="171"/>
      <c r="I108" s="171">
        <v>31</v>
      </c>
      <c r="J108" s="171"/>
      <c r="K108" s="171">
        <v>49</v>
      </c>
      <c r="L108" s="171"/>
      <c r="M108" s="171">
        <v>50</v>
      </c>
      <c r="N108" s="171"/>
      <c r="O108" s="171"/>
      <c r="P108" s="171">
        <v>68</v>
      </c>
      <c r="Q108" s="171"/>
      <c r="R108" s="171"/>
      <c r="S108" s="171"/>
      <c r="T108" s="171">
        <v>63</v>
      </c>
      <c r="U108" s="171"/>
      <c r="V108" s="171"/>
      <c r="W108" s="54">
        <v>27</v>
      </c>
      <c r="X108" s="48" t="s">
        <v>0</v>
      </c>
    </row>
    <row r="109" spans="1:24" ht="11.25" customHeight="1" x14ac:dyDescent="0.2">
      <c r="A109" s="142" t="s">
        <v>0</v>
      </c>
      <c r="B109" s="142"/>
      <c r="C109" s="142" t="s">
        <v>28</v>
      </c>
      <c r="D109" s="142"/>
      <c r="E109" s="151">
        <v>33</v>
      </c>
      <c r="F109" s="151"/>
      <c r="G109" s="151"/>
      <c r="H109" s="151"/>
      <c r="I109" s="151">
        <v>94</v>
      </c>
      <c r="J109" s="151"/>
      <c r="K109" s="151">
        <v>112</v>
      </c>
      <c r="L109" s="151"/>
      <c r="M109" s="151">
        <v>162</v>
      </c>
      <c r="N109" s="151"/>
      <c r="O109" s="151"/>
      <c r="P109" s="151">
        <v>154</v>
      </c>
      <c r="Q109" s="151"/>
      <c r="R109" s="151"/>
      <c r="S109" s="151"/>
      <c r="T109" s="151">
        <v>119</v>
      </c>
      <c r="U109" s="151"/>
      <c r="V109" s="151"/>
      <c r="W109" s="52">
        <v>33</v>
      </c>
      <c r="X109" s="38" t="s">
        <v>0</v>
      </c>
    </row>
    <row r="110" spans="1:24" ht="11.25" customHeight="1" x14ac:dyDescent="0.2">
      <c r="A110" s="143" t="s">
        <v>0</v>
      </c>
      <c r="B110" s="143"/>
      <c r="C110" s="143" t="s">
        <v>29</v>
      </c>
      <c r="D110" s="143"/>
      <c r="E110" s="171">
        <v>15</v>
      </c>
      <c r="F110" s="171"/>
      <c r="G110" s="171"/>
      <c r="H110" s="171"/>
      <c r="I110" s="171">
        <v>74</v>
      </c>
      <c r="J110" s="171"/>
      <c r="K110" s="171">
        <v>89</v>
      </c>
      <c r="L110" s="171"/>
      <c r="M110" s="171">
        <v>141</v>
      </c>
      <c r="N110" s="171"/>
      <c r="O110" s="171"/>
      <c r="P110" s="171">
        <v>152</v>
      </c>
      <c r="Q110" s="171"/>
      <c r="R110" s="171"/>
      <c r="S110" s="171"/>
      <c r="T110" s="171">
        <v>69</v>
      </c>
      <c r="U110" s="171"/>
      <c r="V110" s="171"/>
      <c r="W110" s="54">
        <v>18</v>
      </c>
      <c r="X110" s="38" t="s">
        <v>0</v>
      </c>
    </row>
    <row r="111" spans="1:24" ht="11.25" customHeight="1" x14ac:dyDescent="0.2">
      <c r="A111" s="142" t="s">
        <v>0</v>
      </c>
      <c r="B111" s="142"/>
      <c r="C111" s="142" t="s">
        <v>30</v>
      </c>
      <c r="D111" s="142"/>
      <c r="E111" s="151">
        <v>2</v>
      </c>
      <c r="F111" s="151"/>
      <c r="G111" s="151"/>
      <c r="H111" s="151"/>
      <c r="I111" s="151">
        <v>21</v>
      </c>
      <c r="J111" s="151"/>
      <c r="K111" s="151">
        <v>20</v>
      </c>
      <c r="L111" s="151"/>
      <c r="M111" s="151">
        <v>49</v>
      </c>
      <c r="N111" s="151"/>
      <c r="O111" s="151"/>
      <c r="P111" s="151">
        <v>70</v>
      </c>
      <c r="Q111" s="151"/>
      <c r="R111" s="151"/>
      <c r="S111" s="151"/>
      <c r="T111" s="151">
        <v>53</v>
      </c>
      <c r="U111" s="151"/>
      <c r="V111" s="151"/>
      <c r="W111" s="52">
        <v>4</v>
      </c>
      <c r="X111" s="38" t="s">
        <v>0</v>
      </c>
    </row>
    <row r="112" spans="1:24" ht="11.25" customHeight="1" x14ac:dyDescent="0.2">
      <c r="A112" s="143" t="s">
        <v>0</v>
      </c>
      <c r="B112" s="143"/>
      <c r="C112" s="143" t="s">
        <v>31</v>
      </c>
      <c r="D112" s="143"/>
      <c r="E112" s="171">
        <v>0</v>
      </c>
      <c r="F112" s="171"/>
      <c r="G112" s="171"/>
      <c r="H112" s="171"/>
      <c r="I112" s="171">
        <v>7</v>
      </c>
      <c r="J112" s="171"/>
      <c r="K112" s="171">
        <v>11</v>
      </c>
      <c r="L112" s="171"/>
      <c r="M112" s="171">
        <v>20</v>
      </c>
      <c r="N112" s="171"/>
      <c r="O112" s="171"/>
      <c r="P112" s="171">
        <v>19</v>
      </c>
      <c r="Q112" s="171"/>
      <c r="R112" s="171"/>
      <c r="S112" s="171"/>
      <c r="T112" s="171">
        <v>5</v>
      </c>
      <c r="U112" s="171"/>
      <c r="V112" s="171"/>
      <c r="W112" s="54">
        <v>4</v>
      </c>
      <c r="X112" s="48" t="s">
        <v>0</v>
      </c>
    </row>
    <row r="113" spans="1:24" ht="11.25" customHeight="1" x14ac:dyDescent="0.2">
      <c r="A113" s="142" t="s">
        <v>0</v>
      </c>
      <c r="B113" s="142"/>
      <c r="C113" s="142" t="s">
        <v>32</v>
      </c>
      <c r="D113" s="142"/>
      <c r="E113" s="151">
        <v>0</v>
      </c>
      <c r="F113" s="151"/>
      <c r="G113" s="151"/>
      <c r="H113" s="151"/>
      <c r="I113" s="151">
        <v>6</v>
      </c>
      <c r="J113" s="151"/>
      <c r="K113" s="151">
        <v>5</v>
      </c>
      <c r="L113" s="151"/>
      <c r="M113" s="151">
        <v>1</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31813</v>
      </c>
      <c r="F115" s="145"/>
      <c r="G115" s="145"/>
      <c r="H115" s="145"/>
      <c r="I115" s="145">
        <v>52201</v>
      </c>
      <c r="J115" s="145"/>
      <c r="K115" s="145">
        <v>52190</v>
      </c>
      <c r="L115" s="145"/>
      <c r="M115" s="145">
        <v>58522</v>
      </c>
      <c r="N115" s="145"/>
      <c r="O115" s="145"/>
      <c r="P115" s="145">
        <v>50209</v>
      </c>
      <c r="Q115" s="145"/>
      <c r="R115" s="145"/>
      <c r="S115" s="145"/>
      <c r="T115" s="145">
        <v>29831</v>
      </c>
      <c r="U115" s="145"/>
      <c r="V115" s="145"/>
      <c r="W115" s="53">
        <v>19584</v>
      </c>
      <c r="X115" s="41" t="s">
        <v>0</v>
      </c>
    </row>
    <row r="116" spans="1:24" ht="11.25" customHeight="1" x14ac:dyDescent="0.2">
      <c r="A116" s="143" t="s">
        <v>0</v>
      </c>
      <c r="B116" s="143"/>
      <c r="C116" s="143" t="s">
        <v>54</v>
      </c>
      <c r="D116" s="143"/>
      <c r="E116" s="157">
        <v>40497</v>
      </c>
      <c r="F116" s="157"/>
      <c r="G116" s="157"/>
      <c r="H116" s="157"/>
      <c r="I116" s="157">
        <v>58476</v>
      </c>
      <c r="J116" s="157"/>
      <c r="K116" s="157">
        <v>58784</v>
      </c>
      <c r="L116" s="157"/>
      <c r="M116" s="157">
        <v>63243</v>
      </c>
      <c r="N116" s="157"/>
      <c r="O116" s="157"/>
      <c r="P116" s="157">
        <v>55359</v>
      </c>
      <c r="Q116" s="157"/>
      <c r="R116" s="157"/>
      <c r="S116" s="157"/>
      <c r="T116" s="157">
        <v>43389</v>
      </c>
      <c r="U116" s="157"/>
      <c r="V116" s="157"/>
      <c r="W116" s="55">
        <v>26501</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16.899999999999999</v>
      </c>
      <c r="F121" s="141"/>
      <c r="G121" s="141"/>
      <c r="H121" s="141"/>
      <c r="I121" s="141">
        <v>12.7</v>
      </c>
      <c r="J121" s="141"/>
      <c r="K121" s="141">
        <v>10</v>
      </c>
      <c r="L121" s="141"/>
      <c r="M121" s="141">
        <v>11.4</v>
      </c>
      <c r="N121" s="141"/>
      <c r="O121" s="141"/>
      <c r="P121" s="141">
        <v>17.399999999999999</v>
      </c>
      <c r="Q121" s="141"/>
      <c r="R121" s="141"/>
      <c r="S121" s="141"/>
      <c r="T121" s="141">
        <v>20.6</v>
      </c>
      <c r="U121" s="141"/>
      <c r="V121" s="141"/>
      <c r="W121" s="49">
        <v>30.7</v>
      </c>
      <c r="X121" s="38" t="s">
        <v>0</v>
      </c>
    </row>
    <row r="122" spans="1:24" ht="11.25" customHeight="1" x14ac:dyDescent="0.2">
      <c r="A122" s="143" t="s">
        <v>0</v>
      </c>
      <c r="B122" s="143"/>
      <c r="C122" s="143" t="s">
        <v>25</v>
      </c>
      <c r="D122" s="143"/>
      <c r="E122" s="163">
        <v>19</v>
      </c>
      <c r="F122" s="163"/>
      <c r="G122" s="163"/>
      <c r="H122" s="163"/>
      <c r="I122" s="163">
        <v>13.2</v>
      </c>
      <c r="J122" s="163"/>
      <c r="K122" s="163">
        <v>11.5</v>
      </c>
      <c r="L122" s="163"/>
      <c r="M122" s="163">
        <v>9</v>
      </c>
      <c r="N122" s="163"/>
      <c r="O122" s="163"/>
      <c r="P122" s="163">
        <v>12.6</v>
      </c>
      <c r="Q122" s="163"/>
      <c r="R122" s="163"/>
      <c r="S122" s="163"/>
      <c r="T122" s="163">
        <v>19.899999999999999</v>
      </c>
      <c r="U122" s="163"/>
      <c r="V122" s="163"/>
      <c r="W122" s="47">
        <v>32.1</v>
      </c>
      <c r="X122" s="48" t="s">
        <v>0</v>
      </c>
    </row>
    <row r="123" spans="1:24" ht="11.25" customHeight="1" x14ac:dyDescent="0.2">
      <c r="A123" s="142" t="s">
        <v>0</v>
      </c>
      <c r="B123" s="142"/>
      <c r="C123" s="142" t="s">
        <v>26</v>
      </c>
      <c r="D123" s="142"/>
      <c r="E123" s="141">
        <v>18.3</v>
      </c>
      <c r="F123" s="141"/>
      <c r="G123" s="141"/>
      <c r="H123" s="141"/>
      <c r="I123" s="141">
        <v>12.4</v>
      </c>
      <c r="J123" s="141"/>
      <c r="K123" s="141">
        <v>14</v>
      </c>
      <c r="L123" s="141"/>
      <c r="M123" s="141">
        <v>8.9</v>
      </c>
      <c r="N123" s="141"/>
      <c r="O123" s="141"/>
      <c r="P123" s="141">
        <v>11.1</v>
      </c>
      <c r="Q123" s="141"/>
      <c r="R123" s="141"/>
      <c r="S123" s="141"/>
      <c r="T123" s="141">
        <v>16.7</v>
      </c>
      <c r="U123" s="141"/>
      <c r="V123" s="141"/>
      <c r="W123" s="49">
        <v>20.5</v>
      </c>
      <c r="X123" s="38" t="s">
        <v>0</v>
      </c>
    </row>
    <row r="124" spans="1:24" ht="11.25" customHeight="1" x14ac:dyDescent="0.2">
      <c r="A124" s="143" t="s">
        <v>0</v>
      </c>
      <c r="B124" s="143"/>
      <c r="C124" s="143" t="s">
        <v>27</v>
      </c>
      <c r="D124" s="143"/>
      <c r="E124" s="163">
        <v>9.9</v>
      </c>
      <c r="F124" s="163"/>
      <c r="G124" s="163"/>
      <c r="H124" s="163"/>
      <c r="I124" s="163">
        <v>8.1999999999999993</v>
      </c>
      <c r="J124" s="163"/>
      <c r="K124" s="163">
        <v>11.1</v>
      </c>
      <c r="L124" s="163"/>
      <c r="M124" s="163">
        <v>8.4</v>
      </c>
      <c r="N124" s="163"/>
      <c r="O124" s="163"/>
      <c r="P124" s="163">
        <v>8.6</v>
      </c>
      <c r="Q124" s="163"/>
      <c r="R124" s="163"/>
      <c r="S124" s="163"/>
      <c r="T124" s="163">
        <v>8.6999999999999993</v>
      </c>
      <c r="U124" s="163"/>
      <c r="V124" s="163"/>
      <c r="W124" s="47">
        <v>5.2</v>
      </c>
      <c r="X124" s="48" t="s">
        <v>0</v>
      </c>
    </row>
    <row r="125" spans="1:24" ht="11.25" customHeight="1" x14ac:dyDescent="0.2">
      <c r="A125" s="142" t="s">
        <v>0</v>
      </c>
      <c r="B125" s="142"/>
      <c r="C125" s="142" t="s">
        <v>28</v>
      </c>
      <c r="D125" s="142"/>
      <c r="E125" s="141">
        <v>23.2</v>
      </c>
      <c r="F125" s="141"/>
      <c r="G125" s="141"/>
      <c r="H125" s="141"/>
      <c r="I125" s="141">
        <v>24.9</v>
      </c>
      <c r="J125" s="141"/>
      <c r="K125" s="141">
        <v>25.3</v>
      </c>
      <c r="L125" s="141"/>
      <c r="M125" s="141">
        <v>27.1</v>
      </c>
      <c r="N125" s="141"/>
      <c r="O125" s="141"/>
      <c r="P125" s="141">
        <v>19.600000000000001</v>
      </c>
      <c r="Q125" s="141"/>
      <c r="R125" s="141"/>
      <c r="S125" s="141"/>
      <c r="T125" s="141">
        <v>16.5</v>
      </c>
      <c r="U125" s="141"/>
      <c r="V125" s="141"/>
      <c r="W125" s="49">
        <v>6.3</v>
      </c>
      <c r="X125" s="38" t="s">
        <v>0</v>
      </c>
    </row>
    <row r="126" spans="1:24" ht="11.25" customHeight="1" x14ac:dyDescent="0.2">
      <c r="A126" s="143" t="s">
        <v>0</v>
      </c>
      <c r="B126" s="143"/>
      <c r="C126" s="143" t="s">
        <v>29</v>
      </c>
      <c r="D126" s="143"/>
      <c r="E126" s="163">
        <v>10.6</v>
      </c>
      <c r="F126" s="163"/>
      <c r="G126" s="163"/>
      <c r="H126" s="163"/>
      <c r="I126" s="163">
        <v>19.600000000000001</v>
      </c>
      <c r="J126" s="163"/>
      <c r="K126" s="163">
        <v>20.100000000000001</v>
      </c>
      <c r="L126" s="163"/>
      <c r="M126" s="163">
        <v>23.6</v>
      </c>
      <c r="N126" s="163"/>
      <c r="O126" s="163"/>
      <c r="P126" s="163">
        <v>19.3</v>
      </c>
      <c r="Q126" s="163"/>
      <c r="R126" s="163"/>
      <c r="S126" s="163"/>
      <c r="T126" s="163">
        <v>9.5</v>
      </c>
      <c r="U126" s="163"/>
      <c r="V126" s="163"/>
      <c r="W126" s="47">
        <v>3.5</v>
      </c>
      <c r="X126" s="48" t="s">
        <v>0</v>
      </c>
    </row>
    <row r="127" spans="1:24" ht="11.25" customHeight="1" x14ac:dyDescent="0.2">
      <c r="A127" s="142" t="s">
        <v>0</v>
      </c>
      <c r="B127" s="142"/>
      <c r="C127" s="142" t="s">
        <v>30</v>
      </c>
      <c r="D127" s="142"/>
      <c r="E127" s="141">
        <v>1.4</v>
      </c>
      <c r="F127" s="141"/>
      <c r="G127" s="141"/>
      <c r="H127" s="141"/>
      <c r="I127" s="141">
        <v>5.6</v>
      </c>
      <c r="J127" s="141"/>
      <c r="K127" s="141">
        <v>4.5</v>
      </c>
      <c r="L127" s="141"/>
      <c r="M127" s="141">
        <v>8.1999999999999993</v>
      </c>
      <c r="N127" s="141"/>
      <c r="O127" s="141"/>
      <c r="P127" s="141">
        <v>8.9</v>
      </c>
      <c r="Q127" s="141"/>
      <c r="R127" s="141"/>
      <c r="S127" s="141"/>
      <c r="T127" s="141">
        <v>7.3</v>
      </c>
      <c r="U127" s="141"/>
      <c r="V127" s="141"/>
      <c r="W127" s="49">
        <v>0.8</v>
      </c>
      <c r="X127" s="38" t="s">
        <v>0</v>
      </c>
    </row>
    <row r="128" spans="1:24" ht="11.25" customHeight="1" x14ac:dyDescent="0.2">
      <c r="A128" s="143" t="s">
        <v>0</v>
      </c>
      <c r="B128" s="143"/>
      <c r="C128" s="143" t="s">
        <v>31</v>
      </c>
      <c r="D128" s="143"/>
      <c r="E128" s="163">
        <v>0</v>
      </c>
      <c r="F128" s="163"/>
      <c r="G128" s="163"/>
      <c r="H128" s="163"/>
      <c r="I128" s="163">
        <v>1.9</v>
      </c>
      <c r="J128" s="163"/>
      <c r="K128" s="163">
        <v>2.5</v>
      </c>
      <c r="L128" s="163"/>
      <c r="M128" s="163">
        <v>3.4</v>
      </c>
      <c r="N128" s="163"/>
      <c r="O128" s="163"/>
      <c r="P128" s="163">
        <v>2.4</v>
      </c>
      <c r="Q128" s="163"/>
      <c r="R128" s="163"/>
      <c r="S128" s="163"/>
      <c r="T128" s="163">
        <v>0.7</v>
      </c>
      <c r="U128" s="163"/>
      <c r="V128" s="163"/>
      <c r="W128" s="47">
        <v>0.8</v>
      </c>
      <c r="X128" s="48" t="s">
        <v>0</v>
      </c>
    </row>
    <row r="129" spans="1:24" ht="11.25" customHeight="1" x14ac:dyDescent="0.2">
      <c r="A129" s="142" t="s">
        <v>0</v>
      </c>
      <c r="B129" s="142"/>
      <c r="C129" s="142" t="s">
        <v>32</v>
      </c>
      <c r="D129" s="142"/>
      <c r="E129" s="141">
        <v>0</v>
      </c>
      <c r="F129" s="141"/>
      <c r="G129" s="141"/>
      <c r="H129" s="141"/>
      <c r="I129" s="141">
        <v>1.6</v>
      </c>
      <c r="J129" s="141"/>
      <c r="K129" s="141">
        <v>1.1000000000000001</v>
      </c>
      <c r="L129" s="141"/>
      <c r="M129" s="141">
        <v>0.2</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229</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230</v>
      </c>
      <c r="H5" s="134"/>
      <c r="I5" s="134"/>
      <c r="J5" s="134"/>
      <c r="K5" s="134"/>
      <c r="L5" s="134"/>
      <c r="M5" s="134"/>
      <c r="N5" s="134"/>
      <c r="O5" s="134"/>
      <c r="P5" s="134"/>
      <c r="Q5" s="134"/>
      <c r="R5" s="134"/>
      <c r="S5" s="134"/>
      <c r="T5" s="134"/>
      <c r="U5" s="154" t="s">
        <v>231</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232</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4985</v>
      </c>
      <c r="L11" s="151"/>
      <c r="M11" s="151"/>
      <c r="N11" s="151">
        <v>4961</v>
      </c>
      <c r="O11" s="151"/>
      <c r="P11" s="151"/>
      <c r="Q11" s="151"/>
      <c r="R11" s="151">
        <v>-24</v>
      </c>
      <c r="S11" s="151"/>
      <c r="T11" s="151"/>
      <c r="U11" s="151"/>
      <c r="V11" s="167">
        <v>-0.1</v>
      </c>
      <c r="W11" s="167"/>
      <c r="X11" s="41" t="s">
        <v>0</v>
      </c>
    </row>
    <row r="12" spans="1:24" ht="11.25" customHeight="1" x14ac:dyDescent="0.2">
      <c r="A12" s="143" t="s">
        <v>0</v>
      </c>
      <c r="B12" s="143"/>
      <c r="C12" s="169" t="s">
        <v>14</v>
      </c>
      <c r="D12" s="169"/>
      <c r="E12" s="169"/>
      <c r="F12" s="143" t="s">
        <v>0</v>
      </c>
      <c r="G12" s="143"/>
      <c r="H12" s="150" t="s">
        <v>0</v>
      </c>
      <c r="I12" s="150"/>
      <c r="J12" s="150"/>
      <c r="K12" s="171">
        <v>2155</v>
      </c>
      <c r="L12" s="171"/>
      <c r="M12" s="171"/>
      <c r="N12" s="171">
        <v>2157</v>
      </c>
      <c r="O12" s="171"/>
      <c r="P12" s="171"/>
      <c r="Q12" s="171"/>
      <c r="R12" s="171">
        <v>2</v>
      </c>
      <c r="S12" s="171"/>
      <c r="T12" s="171"/>
      <c r="U12" s="171"/>
      <c r="V12" s="174">
        <v>0.01</v>
      </c>
      <c r="W12" s="174"/>
      <c r="X12" s="43" t="s">
        <v>0</v>
      </c>
    </row>
    <row r="13" spans="1:24" ht="11.25" customHeight="1" x14ac:dyDescent="0.2">
      <c r="A13" s="142" t="s">
        <v>0</v>
      </c>
      <c r="B13" s="142"/>
      <c r="C13" s="164" t="s">
        <v>15</v>
      </c>
      <c r="D13" s="164"/>
      <c r="E13" s="164"/>
      <c r="F13" s="142" t="s">
        <v>0</v>
      </c>
      <c r="G13" s="142"/>
      <c r="H13" s="144" t="s">
        <v>0</v>
      </c>
      <c r="I13" s="144"/>
      <c r="J13" s="144"/>
      <c r="K13" s="172">
        <v>47.1</v>
      </c>
      <c r="L13" s="172"/>
      <c r="M13" s="172"/>
      <c r="N13" s="172">
        <v>48.2</v>
      </c>
      <c r="O13" s="172"/>
      <c r="P13" s="172"/>
      <c r="Q13" s="172"/>
      <c r="R13" s="172">
        <v>1.1000000000000001</v>
      </c>
      <c r="S13" s="172"/>
      <c r="T13" s="172"/>
      <c r="U13" s="172"/>
      <c r="V13" s="167">
        <v>0.46</v>
      </c>
      <c r="W13" s="167"/>
      <c r="X13" s="41" t="s">
        <v>0</v>
      </c>
    </row>
    <row r="14" spans="1:24" ht="11.25" customHeight="1" x14ac:dyDescent="0.2">
      <c r="A14" s="143" t="s">
        <v>0</v>
      </c>
      <c r="B14" s="143"/>
      <c r="C14" s="169" t="s">
        <v>16</v>
      </c>
      <c r="D14" s="169"/>
      <c r="E14" s="169"/>
      <c r="F14" s="143" t="s">
        <v>0</v>
      </c>
      <c r="G14" s="143"/>
      <c r="H14" s="150" t="s">
        <v>0</v>
      </c>
      <c r="I14" s="150"/>
      <c r="J14" s="150"/>
      <c r="K14" s="166">
        <v>2.29</v>
      </c>
      <c r="L14" s="166"/>
      <c r="M14" s="166"/>
      <c r="N14" s="166">
        <v>2.2799999999999998</v>
      </c>
      <c r="O14" s="166"/>
      <c r="P14" s="166"/>
      <c r="Q14" s="166"/>
      <c r="R14" s="168">
        <v>-0.01</v>
      </c>
      <c r="S14" s="168"/>
      <c r="T14" s="168"/>
      <c r="U14" s="168"/>
      <c r="V14" s="174">
        <v>-0.09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2155</v>
      </c>
      <c r="N18" s="151"/>
      <c r="O18" s="151"/>
      <c r="P18" s="144" t="s">
        <v>23</v>
      </c>
      <c r="Q18" s="144"/>
      <c r="R18" s="144"/>
      <c r="S18" s="144"/>
      <c r="T18" s="151">
        <v>2157</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422</v>
      </c>
      <c r="N19" s="171"/>
      <c r="O19" s="171"/>
      <c r="P19" s="163">
        <v>19.600000000000001</v>
      </c>
      <c r="Q19" s="163"/>
      <c r="R19" s="163"/>
      <c r="S19" s="163"/>
      <c r="T19" s="171">
        <v>426</v>
      </c>
      <c r="U19" s="171"/>
      <c r="V19" s="171"/>
      <c r="W19" s="47">
        <v>19.7</v>
      </c>
      <c r="X19" s="48" t="s">
        <v>0</v>
      </c>
    </row>
    <row r="20" spans="1:24" ht="10.5" customHeight="1" x14ac:dyDescent="0.2">
      <c r="A20" s="142" t="s">
        <v>0</v>
      </c>
      <c r="B20" s="142"/>
      <c r="C20" s="161" t="s">
        <v>25</v>
      </c>
      <c r="D20" s="161"/>
      <c r="E20" s="161"/>
      <c r="F20" s="161"/>
      <c r="G20" s="161"/>
      <c r="H20" s="161"/>
      <c r="I20" s="144" t="s">
        <v>0</v>
      </c>
      <c r="J20" s="144"/>
      <c r="K20" s="144" t="s">
        <v>0</v>
      </c>
      <c r="L20" s="144"/>
      <c r="M20" s="151">
        <v>300</v>
      </c>
      <c r="N20" s="151"/>
      <c r="O20" s="151"/>
      <c r="P20" s="141">
        <v>13.9</v>
      </c>
      <c r="Q20" s="141"/>
      <c r="R20" s="141"/>
      <c r="S20" s="141"/>
      <c r="T20" s="151">
        <v>320</v>
      </c>
      <c r="U20" s="151"/>
      <c r="V20" s="151"/>
      <c r="W20" s="49">
        <v>14.8</v>
      </c>
      <c r="X20" s="38" t="s">
        <v>0</v>
      </c>
    </row>
    <row r="21" spans="1:24" ht="10.5" customHeight="1" x14ac:dyDescent="0.2">
      <c r="A21" s="143" t="s">
        <v>0</v>
      </c>
      <c r="B21" s="143"/>
      <c r="C21" s="159" t="s">
        <v>26</v>
      </c>
      <c r="D21" s="159"/>
      <c r="E21" s="159"/>
      <c r="F21" s="159"/>
      <c r="G21" s="159"/>
      <c r="H21" s="159"/>
      <c r="I21" s="150" t="s">
        <v>0</v>
      </c>
      <c r="J21" s="150"/>
      <c r="K21" s="150" t="s">
        <v>0</v>
      </c>
      <c r="L21" s="150"/>
      <c r="M21" s="171">
        <v>253</v>
      </c>
      <c r="N21" s="171"/>
      <c r="O21" s="171"/>
      <c r="P21" s="163">
        <v>11.7</v>
      </c>
      <c r="Q21" s="163"/>
      <c r="R21" s="163"/>
      <c r="S21" s="163"/>
      <c r="T21" s="171">
        <v>242</v>
      </c>
      <c r="U21" s="171"/>
      <c r="V21" s="171"/>
      <c r="W21" s="47">
        <v>11.2</v>
      </c>
      <c r="X21" s="43" t="s">
        <v>0</v>
      </c>
    </row>
    <row r="22" spans="1:24" ht="11.25" customHeight="1" x14ac:dyDescent="0.2">
      <c r="A22" s="142" t="s">
        <v>0</v>
      </c>
      <c r="B22" s="142"/>
      <c r="C22" s="161" t="s">
        <v>27</v>
      </c>
      <c r="D22" s="161"/>
      <c r="E22" s="161"/>
      <c r="F22" s="161"/>
      <c r="G22" s="161"/>
      <c r="H22" s="161"/>
      <c r="I22" s="144" t="s">
        <v>0</v>
      </c>
      <c r="J22" s="144"/>
      <c r="K22" s="144" t="s">
        <v>0</v>
      </c>
      <c r="L22" s="144"/>
      <c r="M22" s="151">
        <v>460</v>
      </c>
      <c r="N22" s="151"/>
      <c r="O22" s="151"/>
      <c r="P22" s="141">
        <v>21.3</v>
      </c>
      <c r="Q22" s="141"/>
      <c r="R22" s="141"/>
      <c r="S22" s="141"/>
      <c r="T22" s="151">
        <v>234</v>
      </c>
      <c r="U22" s="151"/>
      <c r="V22" s="151"/>
      <c r="W22" s="49">
        <v>10.8</v>
      </c>
      <c r="X22" s="38" t="s">
        <v>0</v>
      </c>
    </row>
    <row r="23" spans="1:24" ht="11.25" customHeight="1" x14ac:dyDescent="0.2">
      <c r="A23" s="143" t="s">
        <v>0</v>
      </c>
      <c r="B23" s="143"/>
      <c r="C23" s="159" t="s">
        <v>28</v>
      </c>
      <c r="D23" s="159"/>
      <c r="E23" s="159"/>
      <c r="F23" s="159"/>
      <c r="G23" s="159"/>
      <c r="H23" s="159"/>
      <c r="I23" s="150" t="s">
        <v>0</v>
      </c>
      <c r="J23" s="150"/>
      <c r="K23" s="150" t="s">
        <v>0</v>
      </c>
      <c r="L23" s="150"/>
      <c r="M23" s="171">
        <v>353</v>
      </c>
      <c r="N23" s="171"/>
      <c r="O23" s="171"/>
      <c r="P23" s="163">
        <v>16.399999999999999</v>
      </c>
      <c r="Q23" s="163"/>
      <c r="R23" s="163"/>
      <c r="S23" s="163"/>
      <c r="T23" s="171">
        <v>418</v>
      </c>
      <c r="U23" s="171"/>
      <c r="V23" s="171"/>
      <c r="W23" s="47">
        <v>19.399999999999999</v>
      </c>
      <c r="X23" s="48" t="s">
        <v>0</v>
      </c>
    </row>
    <row r="24" spans="1:24" ht="11.25" customHeight="1" x14ac:dyDescent="0.2">
      <c r="A24" s="142" t="s">
        <v>0</v>
      </c>
      <c r="B24" s="142"/>
      <c r="C24" s="161" t="s">
        <v>29</v>
      </c>
      <c r="D24" s="161"/>
      <c r="E24" s="161"/>
      <c r="F24" s="161"/>
      <c r="G24" s="161"/>
      <c r="H24" s="161"/>
      <c r="I24" s="144" t="s">
        <v>0</v>
      </c>
      <c r="J24" s="144"/>
      <c r="K24" s="144" t="s">
        <v>0</v>
      </c>
      <c r="L24" s="144"/>
      <c r="M24" s="151">
        <v>204</v>
      </c>
      <c r="N24" s="151"/>
      <c r="O24" s="151"/>
      <c r="P24" s="141">
        <v>9.5</v>
      </c>
      <c r="Q24" s="141"/>
      <c r="R24" s="141"/>
      <c r="S24" s="141"/>
      <c r="T24" s="151">
        <v>323</v>
      </c>
      <c r="U24" s="151"/>
      <c r="V24" s="151"/>
      <c r="W24" s="49">
        <v>15</v>
      </c>
      <c r="X24" s="38" t="s">
        <v>0</v>
      </c>
    </row>
    <row r="25" spans="1:24" ht="11.25" customHeight="1" x14ac:dyDescent="0.2">
      <c r="A25" s="143" t="s">
        <v>0</v>
      </c>
      <c r="B25" s="143"/>
      <c r="C25" s="159" t="s">
        <v>30</v>
      </c>
      <c r="D25" s="159"/>
      <c r="E25" s="159"/>
      <c r="F25" s="159"/>
      <c r="G25" s="159"/>
      <c r="H25" s="159"/>
      <c r="I25" s="150" t="s">
        <v>0</v>
      </c>
      <c r="J25" s="150"/>
      <c r="K25" s="150" t="s">
        <v>0</v>
      </c>
      <c r="L25" s="150"/>
      <c r="M25" s="171">
        <v>102</v>
      </c>
      <c r="N25" s="171"/>
      <c r="O25" s="171"/>
      <c r="P25" s="163">
        <v>4.7</v>
      </c>
      <c r="Q25" s="163"/>
      <c r="R25" s="163"/>
      <c r="S25" s="163"/>
      <c r="T25" s="171">
        <v>112</v>
      </c>
      <c r="U25" s="171"/>
      <c r="V25" s="171"/>
      <c r="W25" s="47">
        <v>5.2</v>
      </c>
      <c r="X25" s="48" t="s">
        <v>0</v>
      </c>
    </row>
    <row r="26" spans="1:24" ht="11.25" customHeight="1" x14ac:dyDescent="0.2">
      <c r="A26" s="142" t="s">
        <v>0</v>
      </c>
      <c r="B26" s="142"/>
      <c r="C26" s="161" t="s">
        <v>31</v>
      </c>
      <c r="D26" s="161"/>
      <c r="E26" s="161"/>
      <c r="F26" s="161"/>
      <c r="G26" s="161"/>
      <c r="H26" s="161"/>
      <c r="I26" s="144" t="s">
        <v>0</v>
      </c>
      <c r="J26" s="144"/>
      <c r="K26" s="144" t="s">
        <v>0</v>
      </c>
      <c r="L26" s="144"/>
      <c r="M26" s="151">
        <v>48</v>
      </c>
      <c r="N26" s="151"/>
      <c r="O26" s="151"/>
      <c r="P26" s="141">
        <v>2.2000000000000002</v>
      </c>
      <c r="Q26" s="141"/>
      <c r="R26" s="141"/>
      <c r="S26" s="141"/>
      <c r="T26" s="151">
        <v>64</v>
      </c>
      <c r="U26" s="151"/>
      <c r="V26" s="151"/>
      <c r="W26" s="49">
        <v>3</v>
      </c>
      <c r="X26" s="38" t="s">
        <v>0</v>
      </c>
    </row>
    <row r="27" spans="1:24" ht="11.25" customHeight="1" x14ac:dyDescent="0.2">
      <c r="A27" s="143" t="s">
        <v>0</v>
      </c>
      <c r="B27" s="143"/>
      <c r="C27" s="159" t="s">
        <v>32</v>
      </c>
      <c r="D27" s="159"/>
      <c r="E27" s="159"/>
      <c r="F27" s="159"/>
      <c r="G27" s="159"/>
      <c r="H27" s="159"/>
      <c r="I27" s="150" t="s">
        <v>0</v>
      </c>
      <c r="J27" s="150"/>
      <c r="K27" s="150" t="s">
        <v>0</v>
      </c>
      <c r="L27" s="150"/>
      <c r="M27" s="171">
        <v>14</v>
      </c>
      <c r="N27" s="171"/>
      <c r="O27" s="171"/>
      <c r="P27" s="163">
        <v>0.6</v>
      </c>
      <c r="Q27" s="163"/>
      <c r="R27" s="163"/>
      <c r="S27" s="163"/>
      <c r="T27" s="171">
        <v>17</v>
      </c>
      <c r="U27" s="171"/>
      <c r="V27" s="171"/>
      <c r="W27" s="47">
        <v>0.8</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37386</v>
      </c>
      <c r="N29" s="157"/>
      <c r="O29" s="157"/>
      <c r="P29" s="150" t="s">
        <v>0</v>
      </c>
      <c r="Q29" s="150"/>
      <c r="R29" s="150"/>
      <c r="S29" s="150"/>
      <c r="T29" s="157">
        <v>39776</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46888</v>
      </c>
      <c r="N30" s="145"/>
      <c r="O30" s="145"/>
      <c r="P30" s="144" t="s">
        <v>0</v>
      </c>
      <c r="Q30" s="144"/>
      <c r="R30" s="144"/>
      <c r="S30" s="144"/>
      <c r="T30" s="145">
        <v>51837</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20383</v>
      </c>
      <c r="N31" s="157"/>
      <c r="O31" s="157"/>
      <c r="P31" s="150" t="s">
        <v>0</v>
      </c>
      <c r="Q31" s="150"/>
      <c r="R31" s="150"/>
      <c r="S31" s="150"/>
      <c r="T31" s="157">
        <v>22650</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229</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230</v>
      </c>
      <c r="H48" s="134"/>
      <c r="I48" s="134"/>
      <c r="J48" s="134"/>
      <c r="K48" s="134"/>
      <c r="L48" s="134"/>
      <c r="M48" s="134"/>
      <c r="N48" s="134"/>
      <c r="O48" s="134"/>
      <c r="P48" s="134"/>
      <c r="Q48" s="134"/>
      <c r="R48" s="134"/>
      <c r="S48" s="134"/>
      <c r="T48" s="134"/>
      <c r="U48" s="154" t="s">
        <v>231</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232</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62</v>
      </c>
      <c r="F54" s="151"/>
      <c r="G54" s="151"/>
      <c r="H54" s="151"/>
      <c r="I54" s="151">
        <v>241</v>
      </c>
      <c r="J54" s="151"/>
      <c r="K54" s="151">
        <v>281</v>
      </c>
      <c r="L54" s="151"/>
      <c r="M54" s="151">
        <v>400</v>
      </c>
      <c r="N54" s="151"/>
      <c r="O54" s="151"/>
      <c r="P54" s="151">
        <v>464</v>
      </c>
      <c r="Q54" s="151"/>
      <c r="R54" s="151"/>
      <c r="S54" s="151"/>
      <c r="T54" s="151">
        <v>416</v>
      </c>
      <c r="U54" s="151"/>
      <c r="V54" s="151"/>
      <c r="W54" s="52">
        <v>291</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17</v>
      </c>
      <c r="F56" s="151"/>
      <c r="G56" s="151"/>
      <c r="H56" s="151"/>
      <c r="I56" s="151">
        <v>36</v>
      </c>
      <c r="J56" s="151"/>
      <c r="K56" s="151">
        <v>35</v>
      </c>
      <c r="L56" s="151"/>
      <c r="M56" s="151">
        <v>58</v>
      </c>
      <c r="N56" s="151"/>
      <c r="O56" s="151"/>
      <c r="P56" s="151">
        <v>97</v>
      </c>
      <c r="Q56" s="151"/>
      <c r="R56" s="151"/>
      <c r="S56" s="151"/>
      <c r="T56" s="151">
        <v>103</v>
      </c>
      <c r="U56" s="151"/>
      <c r="V56" s="151"/>
      <c r="W56" s="52">
        <v>78</v>
      </c>
      <c r="X56" s="38" t="s">
        <v>0</v>
      </c>
    </row>
    <row r="57" spans="1:24" ht="10.5" customHeight="1" x14ac:dyDescent="0.2">
      <c r="A57" s="143" t="s">
        <v>0</v>
      </c>
      <c r="B57" s="143"/>
      <c r="C57" s="143" t="s">
        <v>25</v>
      </c>
      <c r="D57" s="143"/>
      <c r="E57" s="171">
        <v>5</v>
      </c>
      <c r="F57" s="171"/>
      <c r="G57" s="171"/>
      <c r="H57" s="171"/>
      <c r="I57" s="171">
        <v>29</v>
      </c>
      <c r="J57" s="171"/>
      <c r="K57" s="171">
        <v>28</v>
      </c>
      <c r="L57" s="171"/>
      <c r="M57" s="171">
        <v>38</v>
      </c>
      <c r="N57" s="171"/>
      <c r="O57" s="171"/>
      <c r="P57" s="171">
        <v>49</v>
      </c>
      <c r="Q57" s="171"/>
      <c r="R57" s="171"/>
      <c r="S57" s="171"/>
      <c r="T57" s="171">
        <v>66</v>
      </c>
      <c r="U57" s="171"/>
      <c r="V57" s="171"/>
      <c r="W57" s="54">
        <v>84</v>
      </c>
      <c r="X57" s="43" t="s">
        <v>0</v>
      </c>
    </row>
    <row r="58" spans="1:24" ht="11.25" customHeight="1" x14ac:dyDescent="0.2">
      <c r="A58" s="142" t="s">
        <v>0</v>
      </c>
      <c r="B58" s="142"/>
      <c r="C58" s="142" t="s">
        <v>26</v>
      </c>
      <c r="D58" s="142"/>
      <c r="E58" s="151">
        <v>9</v>
      </c>
      <c r="F58" s="151"/>
      <c r="G58" s="151"/>
      <c r="H58" s="151"/>
      <c r="I58" s="151">
        <v>28</v>
      </c>
      <c r="J58" s="151"/>
      <c r="K58" s="151">
        <v>28</v>
      </c>
      <c r="L58" s="151"/>
      <c r="M58" s="151">
        <v>36</v>
      </c>
      <c r="N58" s="151"/>
      <c r="O58" s="151"/>
      <c r="P58" s="151">
        <v>51</v>
      </c>
      <c r="Q58" s="151"/>
      <c r="R58" s="151"/>
      <c r="S58" s="151"/>
      <c r="T58" s="151">
        <v>60</v>
      </c>
      <c r="U58" s="151"/>
      <c r="V58" s="151"/>
      <c r="W58" s="52">
        <v>40</v>
      </c>
      <c r="X58" s="38" t="s">
        <v>0</v>
      </c>
    </row>
    <row r="59" spans="1:24" ht="11.25" customHeight="1" x14ac:dyDescent="0.2">
      <c r="A59" s="143" t="s">
        <v>0</v>
      </c>
      <c r="B59" s="143"/>
      <c r="C59" s="143" t="s">
        <v>27</v>
      </c>
      <c r="D59" s="143"/>
      <c r="E59" s="171">
        <v>17</v>
      </c>
      <c r="F59" s="171"/>
      <c r="G59" s="171"/>
      <c r="H59" s="171"/>
      <c r="I59" s="171">
        <v>58</v>
      </c>
      <c r="J59" s="171"/>
      <c r="K59" s="171">
        <v>76</v>
      </c>
      <c r="L59" s="171"/>
      <c r="M59" s="171">
        <v>81</v>
      </c>
      <c r="N59" s="171"/>
      <c r="O59" s="171"/>
      <c r="P59" s="171">
        <v>97</v>
      </c>
      <c r="Q59" s="171"/>
      <c r="R59" s="171"/>
      <c r="S59" s="171"/>
      <c r="T59" s="171">
        <v>85</v>
      </c>
      <c r="U59" s="171"/>
      <c r="V59" s="171"/>
      <c r="W59" s="54">
        <v>47</v>
      </c>
      <c r="X59" s="48" t="s">
        <v>0</v>
      </c>
    </row>
    <row r="60" spans="1:24" ht="11.25" customHeight="1" x14ac:dyDescent="0.2">
      <c r="A60" s="142" t="s">
        <v>0</v>
      </c>
      <c r="B60" s="142"/>
      <c r="C60" s="142" t="s">
        <v>28</v>
      </c>
      <c r="D60" s="142"/>
      <c r="E60" s="151">
        <v>13</v>
      </c>
      <c r="F60" s="151"/>
      <c r="G60" s="151"/>
      <c r="H60" s="151"/>
      <c r="I60" s="151">
        <v>48</v>
      </c>
      <c r="J60" s="151"/>
      <c r="K60" s="151">
        <v>56</v>
      </c>
      <c r="L60" s="151"/>
      <c r="M60" s="151">
        <v>81</v>
      </c>
      <c r="N60" s="151"/>
      <c r="O60" s="151"/>
      <c r="P60" s="151">
        <v>73</v>
      </c>
      <c r="Q60" s="151"/>
      <c r="R60" s="151"/>
      <c r="S60" s="151"/>
      <c r="T60" s="151">
        <v>55</v>
      </c>
      <c r="U60" s="151"/>
      <c r="V60" s="151"/>
      <c r="W60" s="52">
        <v>27</v>
      </c>
      <c r="X60" s="38" t="s">
        <v>0</v>
      </c>
    </row>
    <row r="61" spans="1:24" ht="11.25" customHeight="1" x14ac:dyDescent="0.2">
      <c r="A61" s="143" t="s">
        <v>0</v>
      </c>
      <c r="B61" s="143"/>
      <c r="C61" s="143" t="s">
        <v>29</v>
      </c>
      <c r="D61" s="143"/>
      <c r="E61" s="171">
        <v>2</v>
      </c>
      <c r="F61" s="171"/>
      <c r="G61" s="171"/>
      <c r="H61" s="171"/>
      <c r="I61" s="171">
        <v>29</v>
      </c>
      <c r="J61" s="171"/>
      <c r="K61" s="171">
        <v>32</v>
      </c>
      <c r="L61" s="171"/>
      <c r="M61" s="171">
        <v>60</v>
      </c>
      <c r="N61" s="171"/>
      <c r="O61" s="171"/>
      <c r="P61" s="171">
        <v>47</v>
      </c>
      <c r="Q61" s="171"/>
      <c r="R61" s="171"/>
      <c r="S61" s="171"/>
      <c r="T61" s="171">
        <v>23</v>
      </c>
      <c r="U61" s="171"/>
      <c r="V61" s="171"/>
      <c r="W61" s="54">
        <v>10</v>
      </c>
      <c r="X61" s="38" t="s">
        <v>0</v>
      </c>
    </row>
    <row r="62" spans="1:24" ht="11.25" customHeight="1" x14ac:dyDescent="0.2">
      <c r="A62" s="142" t="s">
        <v>0</v>
      </c>
      <c r="B62" s="142"/>
      <c r="C62" s="142" t="s">
        <v>30</v>
      </c>
      <c r="D62" s="142"/>
      <c r="E62" s="151">
        <v>0</v>
      </c>
      <c r="F62" s="151"/>
      <c r="G62" s="151"/>
      <c r="H62" s="151"/>
      <c r="I62" s="151">
        <v>8</v>
      </c>
      <c r="J62" s="151"/>
      <c r="K62" s="151">
        <v>11</v>
      </c>
      <c r="L62" s="151"/>
      <c r="M62" s="151">
        <v>26</v>
      </c>
      <c r="N62" s="151"/>
      <c r="O62" s="151"/>
      <c r="P62" s="151">
        <v>32</v>
      </c>
      <c r="Q62" s="151"/>
      <c r="R62" s="151"/>
      <c r="S62" s="151"/>
      <c r="T62" s="151">
        <v>22</v>
      </c>
      <c r="U62" s="151"/>
      <c r="V62" s="151"/>
      <c r="W62" s="52">
        <v>3</v>
      </c>
      <c r="X62" s="38" t="s">
        <v>0</v>
      </c>
    </row>
    <row r="63" spans="1:24" ht="11.25" customHeight="1" x14ac:dyDescent="0.2">
      <c r="A63" s="143" t="s">
        <v>0</v>
      </c>
      <c r="B63" s="143"/>
      <c r="C63" s="143" t="s">
        <v>31</v>
      </c>
      <c r="D63" s="143"/>
      <c r="E63" s="171">
        <v>0</v>
      </c>
      <c r="F63" s="171"/>
      <c r="G63" s="171"/>
      <c r="H63" s="171"/>
      <c r="I63" s="171">
        <v>1</v>
      </c>
      <c r="J63" s="171"/>
      <c r="K63" s="171">
        <v>10</v>
      </c>
      <c r="L63" s="171"/>
      <c r="M63" s="171">
        <v>16</v>
      </c>
      <c r="N63" s="171"/>
      <c r="O63" s="171"/>
      <c r="P63" s="171">
        <v>17</v>
      </c>
      <c r="Q63" s="171"/>
      <c r="R63" s="171"/>
      <c r="S63" s="171"/>
      <c r="T63" s="171">
        <v>2</v>
      </c>
      <c r="U63" s="171"/>
      <c r="V63" s="171"/>
      <c r="W63" s="54">
        <v>2</v>
      </c>
      <c r="X63" s="48" t="s">
        <v>0</v>
      </c>
    </row>
    <row r="64" spans="1:24" ht="11.25" customHeight="1" x14ac:dyDescent="0.2">
      <c r="A64" s="142" t="s">
        <v>0</v>
      </c>
      <c r="B64" s="142"/>
      <c r="C64" s="142" t="s">
        <v>32</v>
      </c>
      <c r="D64" s="142"/>
      <c r="E64" s="151">
        <v>0</v>
      </c>
      <c r="F64" s="151"/>
      <c r="G64" s="151"/>
      <c r="H64" s="151"/>
      <c r="I64" s="151">
        <v>4</v>
      </c>
      <c r="J64" s="151"/>
      <c r="K64" s="151">
        <v>5</v>
      </c>
      <c r="L64" s="151"/>
      <c r="M64" s="151">
        <v>3</v>
      </c>
      <c r="N64" s="151"/>
      <c r="O64" s="151"/>
      <c r="P64" s="151">
        <v>2</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35260</v>
      </c>
      <c r="F66" s="145"/>
      <c r="G66" s="145"/>
      <c r="H66" s="145"/>
      <c r="I66" s="145">
        <v>40559</v>
      </c>
      <c r="J66" s="145"/>
      <c r="K66" s="145">
        <v>43211</v>
      </c>
      <c r="L66" s="145"/>
      <c r="M66" s="145">
        <v>46660</v>
      </c>
      <c r="N66" s="145"/>
      <c r="O66" s="145"/>
      <c r="P66" s="145">
        <v>39179</v>
      </c>
      <c r="Q66" s="145"/>
      <c r="R66" s="145"/>
      <c r="S66" s="145"/>
      <c r="T66" s="145">
        <v>30774</v>
      </c>
      <c r="U66" s="145"/>
      <c r="V66" s="145"/>
      <c r="W66" s="53">
        <v>22115</v>
      </c>
      <c r="X66" s="41" t="s">
        <v>0</v>
      </c>
    </row>
    <row r="67" spans="1:24" ht="11.25" customHeight="1" x14ac:dyDescent="0.2">
      <c r="A67" s="143" t="s">
        <v>0</v>
      </c>
      <c r="B67" s="143"/>
      <c r="C67" s="143" t="s">
        <v>54</v>
      </c>
      <c r="D67" s="143"/>
      <c r="E67" s="157">
        <v>35838</v>
      </c>
      <c r="F67" s="157"/>
      <c r="G67" s="157"/>
      <c r="H67" s="157"/>
      <c r="I67" s="157">
        <v>49708</v>
      </c>
      <c r="J67" s="157"/>
      <c r="K67" s="145">
        <v>56021</v>
      </c>
      <c r="L67" s="145"/>
      <c r="M67" s="157">
        <v>57420</v>
      </c>
      <c r="N67" s="157"/>
      <c r="O67" s="157"/>
      <c r="P67" s="157">
        <v>50378</v>
      </c>
      <c r="Q67" s="157"/>
      <c r="R67" s="157"/>
      <c r="S67" s="157"/>
      <c r="T67" s="157">
        <v>38483</v>
      </c>
      <c r="U67" s="157"/>
      <c r="V67" s="157"/>
      <c r="W67" s="55">
        <v>30016</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27.4</v>
      </c>
      <c r="F72" s="141"/>
      <c r="G72" s="141"/>
      <c r="H72" s="141"/>
      <c r="I72" s="141">
        <v>14.9</v>
      </c>
      <c r="J72" s="141"/>
      <c r="K72" s="141">
        <v>12.5</v>
      </c>
      <c r="L72" s="141"/>
      <c r="M72" s="141">
        <v>14.5</v>
      </c>
      <c r="N72" s="141"/>
      <c r="O72" s="141"/>
      <c r="P72" s="141">
        <v>20.9</v>
      </c>
      <c r="Q72" s="141"/>
      <c r="R72" s="141"/>
      <c r="S72" s="141"/>
      <c r="T72" s="141">
        <v>24.8</v>
      </c>
      <c r="U72" s="141"/>
      <c r="V72" s="141"/>
      <c r="W72" s="49">
        <v>26.8</v>
      </c>
      <c r="X72" s="38" t="s">
        <v>0</v>
      </c>
    </row>
    <row r="73" spans="1:24" ht="11.25" customHeight="1" x14ac:dyDescent="0.2">
      <c r="A73" s="143" t="s">
        <v>0</v>
      </c>
      <c r="B73" s="143"/>
      <c r="C73" s="143" t="s">
        <v>25</v>
      </c>
      <c r="D73" s="143"/>
      <c r="E73" s="163">
        <v>8.1</v>
      </c>
      <c r="F73" s="163"/>
      <c r="G73" s="163"/>
      <c r="H73" s="163"/>
      <c r="I73" s="163">
        <v>12</v>
      </c>
      <c r="J73" s="163"/>
      <c r="K73" s="163">
        <v>10</v>
      </c>
      <c r="L73" s="163"/>
      <c r="M73" s="163">
        <v>9.5</v>
      </c>
      <c r="N73" s="163"/>
      <c r="O73" s="163"/>
      <c r="P73" s="163">
        <v>10.6</v>
      </c>
      <c r="Q73" s="163"/>
      <c r="R73" s="163"/>
      <c r="S73" s="163"/>
      <c r="T73" s="163">
        <v>15.9</v>
      </c>
      <c r="U73" s="163"/>
      <c r="V73" s="163"/>
      <c r="W73" s="47">
        <v>28.9</v>
      </c>
      <c r="X73" s="48" t="s">
        <v>0</v>
      </c>
    </row>
    <row r="74" spans="1:24" ht="11.25" customHeight="1" x14ac:dyDescent="0.2">
      <c r="A74" s="142" t="s">
        <v>0</v>
      </c>
      <c r="B74" s="142"/>
      <c r="C74" s="142" t="s">
        <v>26</v>
      </c>
      <c r="D74" s="142"/>
      <c r="E74" s="141">
        <v>14.5</v>
      </c>
      <c r="F74" s="141"/>
      <c r="G74" s="141"/>
      <c r="H74" s="141"/>
      <c r="I74" s="141">
        <v>11.6</v>
      </c>
      <c r="J74" s="141"/>
      <c r="K74" s="141">
        <v>10</v>
      </c>
      <c r="L74" s="141"/>
      <c r="M74" s="141">
        <v>9</v>
      </c>
      <c r="N74" s="141"/>
      <c r="O74" s="141"/>
      <c r="P74" s="141">
        <v>11</v>
      </c>
      <c r="Q74" s="141"/>
      <c r="R74" s="141"/>
      <c r="S74" s="141"/>
      <c r="T74" s="141">
        <v>14.4</v>
      </c>
      <c r="U74" s="141"/>
      <c r="V74" s="141"/>
      <c r="W74" s="49">
        <v>13.7</v>
      </c>
      <c r="X74" s="38" t="s">
        <v>0</v>
      </c>
    </row>
    <row r="75" spans="1:24" ht="11.25" customHeight="1" x14ac:dyDescent="0.2">
      <c r="A75" s="143" t="s">
        <v>0</v>
      </c>
      <c r="B75" s="143"/>
      <c r="C75" s="143" t="s">
        <v>27</v>
      </c>
      <c r="D75" s="143"/>
      <c r="E75" s="163">
        <v>27.4</v>
      </c>
      <c r="F75" s="163"/>
      <c r="G75" s="163"/>
      <c r="H75" s="163"/>
      <c r="I75" s="163">
        <v>24.1</v>
      </c>
      <c r="J75" s="163"/>
      <c r="K75" s="163">
        <v>27</v>
      </c>
      <c r="L75" s="163"/>
      <c r="M75" s="163">
        <v>20.3</v>
      </c>
      <c r="N75" s="163"/>
      <c r="O75" s="163"/>
      <c r="P75" s="163">
        <v>20.9</v>
      </c>
      <c r="Q75" s="163"/>
      <c r="R75" s="163"/>
      <c r="S75" s="163"/>
      <c r="T75" s="163">
        <v>20.399999999999999</v>
      </c>
      <c r="U75" s="163"/>
      <c r="V75" s="163"/>
      <c r="W75" s="47">
        <v>16.2</v>
      </c>
      <c r="X75" s="48" t="s">
        <v>0</v>
      </c>
    </row>
    <row r="76" spans="1:24" ht="11.25" customHeight="1" x14ac:dyDescent="0.2">
      <c r="A76" s="142" t="s">
        <v>0</v>
      </c>
      <c r="B76" s="142"/>
      <c r="C76" s="142" t="s">
        <v>28</v>
      </c>
      <c r="D76" s="142"/>
      <c r="E76" s="141">
        <v>21</v>
      </c>
      <c r="F76" s="141"/>
      <c r="G76" s="141"/>
      <c r="H76" s="141"/>
      <c r="I76" s="141">
        <v>19.899999999999999</v>
      </c>
      <c r="J76" s="141"/>
      <c r="K76" s="141">
        <v>19.899999999999999</v>
      </c>
      <c r="L76" s="141"/>
      <c r="M76" s="141">
        <v>20.3</v>
      </c>
      <c r="N76" s="141"/>
      <c r="O76" s="141"/>
      <c r="P76" s="141">
        <v>15.7</v>
      </c>
      <c r="Q76" s="141"/>
      <c r="R76" s="141"/>
      <c r="S76" s="141"/>
      <c r="T76" s="141">
        <v>13.2</v>
      </c>
      <c r="U76" s="141"/>
      <c r="V76" s="141"/>
      <c r="W76" s="49">
        <v>9.3000000000000007</v>
      </c>
      <c r="X76" s="38" t="s">
        <v>0</v>
      </c>
    </row>
    <row r="77" spans="1:24" ht="11.25" customHeight="1" x14ac:dyDescent="0.2">
      <c r="A77" s="143" t="s">
        <v>0</v>
      </c>
      <c r="B77" s="143"/>
      <c r="C77" s="143" t="s">
        <v>29</v>
      </c>
      <c r="D77" s="143"/>
      <c r="E77" s="163">
        <v>3.2</v>
      </c>
      <c r="F77" s="163"/>
      <c r="G77" s="163"/>
      <c r="H77" s="163"/>
      <c r="I77" s="163">
        <v>12</v>
      </c>
      <c r="J77" s="163"/>
      <c r="K77" s="163">
        <v>11.4</v>
      </c>
      <c r="L77" s="163"/>
      <c r="M77" s="163">
        <v>15</v>
      </c>
      <c r="N77" s="163"/>
      <c r="O77" s="163"/>
      <c r="P77" s="163">
        <v>10.1</v>
      </c>
      <c r="Q77" s="163"/>
      <c r="R77" s="163"/>
      <c r="S77" s="163"/>
      <c r="T77" s="163">
        <v>5.5</v>
      </c>
      <c r="U77" s="163"/>
      <c r="V77" s="163"/>
      <c r="W77" s="47">
        <v>3.4</v>
      </c>
      <c r="X77" s="48" t="s">
        <v>0</v>
      </c>
    </row>
    <row r="78" spans="1:24" ht="11.25" customHeight="1" x14ac:dyDescent="0.2">
      <c r="A78" s="142" t="s">
        <v>0</v>
      </c>
      <c r="B78" s="142"/>
      <c r="C78" s="142" t="s">
        <v>30</v>
      </c>
      <c r="D78" s="142"/>
      <c r="E78" s="141">
        <v>0</v>
      </c>
      <c r="F78" s="141"/>
      <c r="G78" s="141"/>
      <c r="H78" s="141"/>
      <c r="I78" s="141">
        <v>3.3</v>
      </c>
      <c r="J78" s="141"/>
      <c r="K78" s="141">
        <v>3.9</v>
      </c>
      <c r="L78" s="141"/>
      <c r="M78" s="141">
        <v>6.5</v>
      </c>
      <c r="N78" s="141"/>
      <c r="O78" s="141"/>
      <c r="P78" s="141">
        <v>6.9</v>
      </c>
      <c r="Q78" s="141"/>
      <c r="R78" s="141"/>
      <c r="S78" s="141"/>
      <c r="T78" s="141">
        <v>5.3</v>
      </c>
      <c r="U78" s="141"/>
      <c r="V78" s="141"/>
      <c r="W78" s="49">
        <v>1</v>
      </c>
      <c r="X78" s="38" t="s">
        <v>0</v>
      </c>
    </row>
    <row r="79" spans="1:24" ht="11.25" customHeight="1" x14ac:dyDescent="0.2">
      <c r="A79" s="143" t="s">
        <v>0</v>
      </c>
      <c r="B79" s="143"/>
      <c r="C79" s="143" t="s">
        <v>31</v>
      </c>
      <c r="D79" s="143"/>
      <c r="E79" s="163">
        <v>0</v>
      </c>
      <c r="F79" s="163"/>
      <c r="G79" s="163"/>
      <c r="H79" s="163"/>
      <c r="I79" s="163">
        <v>0.4</v>
      </c>
      <c r="J79" s="163"/>
      <c r="K79" s="163">
        <v>3.6</v>
      </c>
      <c r="L79" s="163"/>
      <c r="M79" s="163">
        <v>4</v>
      </c>
      <c r="N79" s="163"/>
      <c r="O79" s="163"/>
      <c r="P79" s="163">
        <v>3.7</v>
      </c>
      <c r="Q79" s="163"/>
      <c r="R79" s="163"/>
      <c r="S79" s="163"/>
      <c r="T79" s="163">
        <v>0.5</v>
      </c>
      <c r="U79" s="163"/>
      <c r="V79" s="163"/>
      <c r="W79" s="47">
        <v>0.7</v>
      </c>
      <c r="X79" s="48" t="s">
        <v>0</v>
      </c>
    </row>
    <row r="80" spans="1:24" ht="11.25" customHeight="1" x14ac:dyDescent="0.2">
      <c r="A80" s="142" t="s">
        <v>0</v>
      </c>
      <c r="B80" s="142"/>
      <c r="C80" s="142" t="s">
        <v>32</v>
      </c>
      <c r="D80" s="142"/>
      <c r="E80" s="141">
        <v>0</v>
      </c>
      <c r="F80" s="141"/>
      <c r="G80" s="141"/>
      <c r="H80" s="141"/>
      <c r="I80" s="141">
        <v>1.7</v>
      </c>
      <c r="J80" s="141"/>
      <c r="K80" s="141">
        <v>1.8</v>
      </c>
      <c r="L80" s="141"/>
      <c r="M80" s="141">
        <v>0.8</v>
      </c>
      <c r="N80" s="141"/>
      <c r="O80" s="141"/>
      <c r="P80" s="141">
        <v>0.4</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229</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230</v>
      </c>
      <c r="H97" s="134"/>
      <c r="I97" s="134"/>
      <c r="J97" s="134"/>
      <c r="K97" s="134"/>
      <c r="L97" s="134"/>
      <c r="M97" s="134"/>
      <c r="N97" s="134"/>
      <c r="O97" s="134"/>
      <c r="P97" s="134"/>
      <c r="Q97" s="134"/>
      <c r="R97" s="134"/>
      <c r="S97" s="134"/>
      <c r="T97" s="134"/>
      <c r="U97" s="154" t="s">
        <v>231</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232</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56</v>
      </c>
      <c r="F103" s="151"/>
      <c r="G103" s="151"/>
      <c r="H103" s="151"/>
      <c r="I103" s="151">
        <v>222</v>
      </c>
      <c r="J103" s="151"/>
      <c r="K103" s="151">
        <v>280</v>
      </c>
      <c r="L103" s="151"/>
      <c r="M103" s="151">
        <v>362</v>
      </c>
      <c r="N103" s="151"/>
      <c r="O103" s="151"/>
      <c r="P103" s="151">
        <v>464</v>
      </c>
      <c r="Q103" s="151"/>
      <c r="R103" s="151"/>
      <c r="S103" s="151"/>
      <c r="T103" s="151">
        <v>453</v>
      </c>
      <c r="U103" s="151"/>
      <c r="V103" s="151"/>
      <c r="W103" s="52">
        <v>319</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16</v>
      </c>
      <c r="F105" s="151"/>
      <c r="G105" s="151"/>
      <c r="H105" s="151"/>
      <c r="I105" s="151">
        <v>33</v>
      </c>
      <c r="J105" s="151"/>
      <c r="K105" s="151">
        <v>32</v>
      </c>
      <c r="L105" s="151"/>
      <c r="M105" s="151">
        <v>48</v>
      </c>
      <c r="N105" s="151"/>
      <c r="O105" s="151"/>
      <c r="P105" s="151">
        <v>93</v>
      </c>
      <c r="Q105" s="151"/>
      <c r="R105" s="151"/>
      <c r="S105" s="151"/>
      <c r="T105" s="151">
        <v>115</v>
      </c>
      <c r="U105" s="151"/>
      <c r="V105" s="151"/>
      <c r="W105" s="52">
        <v>88</v>
      </c>
      <c r="X105" s="38" t="s">
        <v>0</v>
      </c>
    </row>
    <row r="106" spans="1:24" ht="10.5" customHeight="1" x14ac:dyDescent="0.2">
      <c r="A106" s="143" t="s">
        <v>0</v>
      </c>
      <c r="B106" s="143"/>
      <c r="C106" s="143" t="s">
        <v>25</v>
      </c>
      <c r="D106" s="143"/>
      <c r="E106" s="171">
        <v>7</v>
      </c>
      <c r="F106" s="171"/>
      <c r="G106" s="171"/>
      <c r="H106" s="171"/>
      <c r="I106" s="171">
        <v>25</v>
      </c>
      <c r="J106" s="171"/>
      <c r="K106" s="171">
        <v>27</v>
      </c>
      <c r="L106" s="171"/>
      <c r="M106" s="171">
        <v>36</v>
      </c>
      <c r="N106" s="171"/>
      <c r="O106" s="171"/>
      <c r="P106" s="171">
        <v>48</v>
      </c>
      <c r="Q106" s="171"/>
      <c r="R106" s="171"/>
      <c r="S106" s="171"/>
      <c r="T106" s="171">
        <v>79</v>
      </c>
      <c r="U106" s="171"/>
      <c r="V106" s="171"/>
      <c r="W106" s="54">
        <v>98</v>
      </c>
      <c r="X106" s="43" t="s">
        <v>0</v>
      </c>
    </row>
    <row r="107" spans="1:24" ht="11.25" customHeight="1" x14ac:dyDescent="0.2">
      <c r="A107" s="142" t="s">
        <v>0</v>
      </c>
      <c r="B107" s="142"/>
      <c r="C107" s="142" t="s">
        <v>26</v>
      </c>
      <c r="D107" s="142"/>
      <c r="E107" s="151">
        <v>9</v>
      </c>
      <c r="F107" s="151"/>
      <c r="G107" s="151"/>
      <c r="H107" s="151"/>
      <c r="I107" s="151">
        <v>20</v>
      </c>
      <c r="J107" s="151"/>
      <c r="K107" s="151">
        <v>27</v>
      </c>
      <c r="L107" s="151"/>
      <c r="M107" s="151">
        <v>28</v>
      </c>
      <c r="N107" s="151"/>
      <c r="O107" s="151"/>
      <c r="P107" s="151">
        <v>47</v>
      </c>
      <c r="Q107" s="151"/>
      <c r="R107" s="151"/>
      <c r="S107" s="151"/>
      <c r="T107" s="151">
        <v>64</v>
      </c>
      <c r="U107" s="151"/>
      <c r="V107" s="151"/>
      <c r="W107" s="52">
        <v>47</v>
      </c>
      <c r="X107" s="38" t="s">
        <v>0</v>
      </c>
    </row>
    <row r="108" spans="1:24" ht="11.25" customHeight="1" x14ac:dyDescent="0.2">
      <c r="A108" s="143" t="s">
        <v>0</v>
      </c>
      <c r="B108" s="143"/>
      <c r="C108" s="143" t="s">
        <v>27</v>
      </c>
      <c r="D108" s="143"/>
      <c r="E108" s="171">
        <v>7</v>
      </c>
      <c r="F108" s="171"/>
      <c r="G108" s="171"/>
      <c r="H108" s="171"/>
      <c r="I108" s="171">
        <v>27</v>
      </c>
      <c r="J108" s="171"/>
      <c r="K108" s="171">
        <v>39</v>
      </c>
      <c r="L108" s="171"/>
      <c r="M108" s="171">
        <v>35</v>
      </c>
      <c r="N108" s="171"/>
      <c r="O108" s="171"/>
      <c r="P108" s="171">
        <v>50</v>
      </c>
      <c r="Q108" s="171"/>
      <c r="R108" s="171"/>
      <c r="S108" s="171"/>
      <c r="T108" s="171">
        <v>46</v>
      </c>
      <c r="U108" s="171"/>
      <c r="V108" s="171"/>
      <c r="W108" s="54">
        <v>30</v>
      </c>
      <c r="X108" s="48" t="s">
        <v>0</v>
      </c>
    </row>
    <row r="109" spans="1:24" ht="11.25" customHeight="1" x14ac:dyDescent="0.2">
      <c r="A109" s="142" t="s">
        <v>0</v>
      </c>
      <c r="B109" s="142"/>
      <c r="C109" s="142" t="s">
        <v>28</v>
      </c>
      <c r="D109" s="142"/>
      <c r="E109" s="151">
        <v>14</v>
      </c>
      <c r="F109" s="151"/>
      <c r="G109" s="151"/>
      <c r="H109" s="151"/>
      <c r="I109" s="151">
        <v>54</v>
      </c>
      <c r="J109" s="151"/>
      <c r="K109" s="151">
        <v>68</v>
      </c>
      <c r="L109" s="151"/>
      <c r="M109" s="151">
        <v>85</v>
      </c>
      <c r="N109" s="151"/>
      <c r="O109" s="151"/>
      <c r="P109" s="151">
        <v>89</v>
      </c>
      <c r="Q109" s="151"/>
      <c r="R109" s="151"/>
      <c r="S109" s="151"/>
      <c r="T109" s="151">
        <v>76</v>
      </c>
      <c r="U109" s="151"/>
      <c r="V109" s="151"/>
      <c r="W109" s="52">
        <v>31</v>
      </c>
      <c r="X109" s="38" t="s">
        <v>0</v>
      </c>
    </row>
    <row r="110" spans="1:24" ht="11.25" customHeight="1" x14ac:dyDescent="0.2">
      <c r="A110" s="143" t="s">
        <v>0</v>
      </c>
      <c r="B110" s="143"/>
      <c r="C110" s="143" t="s">
        <v>29</v>
      </c>
      <c r="D110" s="143"/>
      <c r="E110" s="171">
        <v>3</v>
      </c>
      <c r="F110" s="171"/>
      <c r="G110" s="171"/>
      <c r="H110" s="171"/>
      <c r="I110" s="171">
        <v>43</v>
      </c>
      <c r="J110" s="171"/>
      <c r="K110" s="171">
        <v>54</v>
      </c>
      <c r="L110" s="171"/>
      <c r="M110" s="171">
        <v>84</v>
      </c>
      <c r="N110" s="171"/>
      <c r="O110" s="171"/>
      <c r="P110" s="171">
        <v>79</v>
      </c>
      <c r="Q110" s="171"/>
      <c r="R110" s="171"/>
      <c r="S110" s="171"/>
      <c r="T110" s="171">
        <v>41</v>
      </c>
      <c r="U110" s="171"/>
      <c r="V110" s="171"/>
      <c r="W110" s="54">
        <v>20</v>
      </c>
      <c r="X110" s="38" t="s">
        <v>0</v>
      </c>
    </row>
    <row r="111" spans="1:24" ht="11.25" customHeight="1" x14ac:dyDescent="0.2">
      <c r="A111" s="142" t="s">
        <v>0</v>
      </c>
      <c r="B111" s="142"/>
      <c r="C111" s="142" t="s">
        <v>30</v>
      </c>
      <c r="D111" s="142"/>
      <c r="E111" s="151">
        <v>0</v>
      </c>
      <c r="F111" s="151"/>
      <c r="G111" s="151"/>
      <c r="H111" s="151"/>
      <c r="I111" s="151">
        <v>10</v>
      </c>
      <c r="J111" s="151"/>
      <c r="K111" s="151">
        <v>12</v>
      </c>
      <c r="L111" s="151"/>
      <c r="M111" s="151">
        <v>24</v>
      </c>
      <c r="N111" s="151"/>
      <c r="O111" s="151"/>
      <c r="P111" s="151">
        <v>35</v>
      </c>
      <c r="Q111" s="151"/>
      <c r="R111" s="151"/>
      <c r="S111" s="151"/>
      <c r="T111" s="151">
        <v>28</v>
      </c>
      <c r="U111" s="151"/>
      <c r="V111" s="151"/>
      <c r="W111" s="52">
        <v>3</v>
      </c>
      <c r="X111" s="38" t="s">
        <v>0</v>
      </c>
    </row>
    <row r="112" spans="1:24" ht="11.25" customHeight="1" x14ac:dyDescent="0.2">
      <c r="A112" s="143" t="s">
        <v>0</v>
      </c>
      <c r="B112" s="143"/>
      <c r="C112" s="143" t="s">
        <v>31</v>
      </c>
      <c r="D112" s="143"/>
      <c r="E112" s="171">
        <v>0</v>
      </c>
      <c r="F112" s="171"/>
      <c r="G112" s="171"/>
      <c r="H112" s="171"/>
      <c r="I112" s="171">
        <v>2</v>
      </c>
      <c r="J112" s="171"/>
      <c r="K112" s="171">
        <v>15</v>
      </c>
      <c r="L112" s="171"/>
      <c r="M112" s="171">
        <v>19</v>
      </c>
      <c r="N112" s="171"/>
      <c r="O112" s="171"/>
      <c r="P112" s="171">
        <v>23</v>
      </c>
      <c r="Q112" s="171"/>
      <c r="R112" s="171"/>
      <c r="S112" s="171"/>
      <c r="T112" s="171">
        <v>4</v>
      </c>
      <c r="U112" s="171"/>
      <c r="V112" s="171"/>
      <c r="W112" s="54">
        <v>2</v>
      </c>
      <c r="X112" s="48" t="s">
        <v>0</v>
      </c>
    </row>
    <row r="113" spans="1:24" ht="11.25" customHeight="1" x14ac:dyDescent="0.2">
      <c r="A113" s="142" t="s">
        <v>0</v>
      </c>
      <c r="B113" s="142"/>
      <c r="C113" s="142" t="s">
        <v>32</v>
      </c>
      <c r="D113" s="142"/>
      <c r="E113" s="151">
        <v>0</v>
      </c>
      <c r="F113" s="151"/>
      <c r="G113" s="151"/>
      <c r="H113" s="151"/>
      <c r="I113" s="151">
        <v>7</v>
      </c>
      <c r="J113" s="151"/>
      <c r="K113" s="151">
        <v>8</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29739</v>
      </c>
      <c r="F115" s="145"/>
      <c r="G115" s="145"/>
      <c r="H115" s="145"/>
      <c r="I115" s="145">
        <v>51597</v>
      </c>
      <c r="J115" s="145"/>
      <c r="K115" s="145">
        <v>53990</v>
      </c>
      <c r="L115" s="145"/>
      <c r="M115" s="145">
        <v>57306</v>
      </c>
      <c r="N115" s="145"/>
      <c r="O115" s="145"/>
      <c r="P115" s="145">
        <v>47716</v>
      </c>
      <c r="Q115" s="145"/>
      <c r="R115" s="145"/>
      <c r="S115" s="145"/>
      <c r="T115" s="145">
        <v>29307</v>
      </c>
      <c r="U115" s="145"/>
      <c r="V115" s="145"/>
      <c r="W115" s="53">
        <v>21131</v>
      </c>
      <c r="X115" s="41" t="s">
        <v>0</v>
      </c>
    </row>
    <row r="116" spans="1:24" ht="11.25" customHeight="1" x14ac:dyDescent="0.2">
      <c r="A116" s="143" t="s">
        <v>0</v>
      </c>
      <c r="B116" s="143"/>
      <c r="C116" s="143" t="s">
        <v>54</v>
      </c>
      <c r="D116" s="143"/>
      <c r="E116" s="157">
        <v>35520</v>
      </c>
      <c r="F116" s="157"/>
      <c r="G116" s="157"/>
      <c r="H116" s="157"/>
      <c r="I116" s="157">
        <v>60826</v>
      </c>
      <c r="J116" s="157"/>
      <c r="K116" s="157">
        <v>66646</v>
      </c>
      <c r="L116" s="157"/>
      <c r="M116" s="157">
        <v>63707</v>
      </c>
      <c r="N116" s="157"/>
      <c r="O116" s="157"/>
      <c r="P116" s="157">
        <v>56115</v>
      </c>
      <c r="Q116" s="157"/>
      <c r="R116" s="157"/>
      <c r="S116" s="157"/>
      <c r="T116" s="157">
        <v>41575</v>
      </c>
      <c r="U116" s="157"/>
      <c r="V116" s="157"/>
      <c r="W116" s="55">
        <v>30409</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28.6</v>
      </c>
      <c r="F121" s="141"/>
      <c r="G121" s="141"/>
      <c r="H121" s="141"/>
      <c r="I121" s="141">
        <v>14.9</v>
      </c>
      <c r="J121" s="141"/>
      <c r="K121" s="141">
        <v>11.4</v>
      </c>
      <c r="L121" s="141"/>
      <c r="M121" s="141">
        <v>13.3</v>
      </c>
      <c r="N121" s="141"/>
      <c r="O121" s="141"/>
      <c r="P121" s="141">
        <v>20</v>
      </c>
      <c r="Q121" s="141"/>
      <c r="R121" s="141"/>
      <c r="S121" s="141"/>
      <c r="T121" s="141">
        <v>25.4</v>
      </c>
      <c r="U121" s="141"/>
      <c r="V121" s="141"/>
      <c r="W121" s="49">
        <v>27.6</v>
      </c>
      <c r="X121" s="38" t="s">
        <v>0</v>
      </c>
    </row>
    <row r="122" spans="1:24" ht="11.25" customHeight="1" x14ac:dyDescent="0.2">
      <c r="A122" s="143" t="s">
        <v>0</v>
      </c>
      <c r="B122" s="143"/>
      <c r="C122" s="143" t="s">
        <v>25</v>
      </c>
      <c r="D122" s="143"/>
      <c r="E122" s="163">
        <v>12.5</v>
      </c>
      <c r="F122" s="163"/>
      <c r="G122" s="163"/>
      <c r="H122" s="163"/>
      <c r="I122" s="163">
        <v>11.3</v>
      </c>
      <c r="J122" s="163"/>
      <c r="K122" s="163">
        <v>9.6</v>
      </c>
      <c r="L122" s="163"/>
      <c r="M122" s="163">
        <v>9.9</v>
      </c>
      <c r="N122" s="163"/>
      <c r="O122" s="163"/>
      <c r="P122" s="163">
        <v>10.3</v>
      </c>
      <c r="Q122" s="163"/>
      <c r="R122" s="163"/>
      <c r="S122" s="163"/>
      <c r="T122" s="163">
        <v>17.399999999999999</v>
      </c>
      <c r="U122" s="163"/>
      <c r="V122" s="163"/>
      <c r="W122" s="47">
        <v>30.7</v>
      </c>
      <c r="X122" s="48" t="s">
        <v>0</v>
      </c>
    </row>
    <row r="123" spans="1:24" ht="11.25" customHeight="1" x14ac:dyDescent="0.2">
      <c r="A123" s="142" t="s">
        <v>0</v>
      </c>
      <c r="B123" s="142"/>
      <c r="C123" s="142" t="s">
        <v>26</v>
      </c>
      <c r="D123" s="142"/>
      <c r="E123" s="141">
        <v>16.100000000000001</v>
      </c>
      <c r="F123" s="141"/>
      <c r="G123" s="141"/>
      <c r="H123" s="141"/>
      <c r="I123" s="141">
        <v>9</v>
      </c>
      <c r="J123" s="141"/>
      <c r="K123" s="141">
        <v>9.6</v>
      </c>
      <c r="L123" s="141"/>
      <c r="M123" s="141">
        <v>7.7</v>
      </c>
      <c r="N123" s="141"/>
      <c r="O123" s="141"/>
      <c r="P123" s="141">
        <v>10.1</v>
      </c>
      <c r="Q123" s="141"/>
      <c r="R123" s="141"/>
      <c r="S123" s="141"/>
      <c r="T123" s="141">
        <v>14.1</v>
      </c>
      <c r="U123" s="141"/>
      <c r="V123" s="141"/>
      <c r="W123" s="49">
        <v>14.7</v>
      </c>
      <c r="X123" s="38" t="s">
        <v>0</v>
      </c>
    </row>
    <row r="124" spans="1:24" ht="11.25" customHeight="1" x14ac:dyDescent="0.2">
      <c r="A124" s="143" t="s">
        <v>0</v>
      </c>
      <c r="B124" s="143"/>
      <c r="C124" s="143" t="s">
        <v>27</v>
      </c>
      <c r="D124" s="143"/>
      <c r="E124" s="163">
        <v>12.5</v>
      </c>
      <c r="F124" s="163"/>
      <c r="G124" s="163"/>
      <c r="H124" s="163"/>
      <c r="I124" s="163">
        <v>12.2</v>
      </c>
      <c r="J124" s="163"/>
      <c r="K124" s="163">
        <v>13.9</v>
      </c>
      <c r="L124" s="163"/>
      <c r="M124" s="163">
        <v>9.6999999999999993</v>
      </c>
      <c r="N124" s="163"/>
      <c r="O124" s="163"/>
      <c r="P124" s="163">
        <v>10.8</v>
      </c>
      <c r="Q124" s="163"/>
      <c r="R124" s="163"/>
      <c r="S124" s="163"/>
      <c r="T124" s="163">
        <v>10.199999999999999</v>
      </c>
      <c r="U124" s="163"/>
      <c r="V124" s="163"/>
      <c r="W124" s="47">
        <v>9.4</v>
      </c>
      <c r="X124" s="48" t="s">
        <v>0</v>
      </c>
    </row>
    <row r="125" spans="1:24" ht="11.25" customHeight="1" x14ac:dyDescent="0.2">
      <c r="A125" s="142" t="s">
        <v>0</v>
      </c>
      <c r="B125" s="142"/>
      <c r="C125" s="142" t="s">
        <v>28</v>
      </c>
      <c r="D125" s="142"/>
      <c r="E125" s="141">
        <v>25</v>
      </c>
      <c r="F125" s="141"/>
      <c r="G125" s="141"/>
      <c r="H125" s="141"/>
      <c r="I125" s="141">
        <v>24.3</v>
      </c>
      <c r="J125" s="141"/>
      <c r="K125" s="141">
        <v>24.3</v>
      </c>
      <c r="L125" s="141"/>
      <c r="M125" s="141">
        <v>23.5</v>
      </c>
      <c r="N125" s="141"/>
      <c r="O125" s="141"/>
      <c r="P125" s="141">
        <v>19.2</v>
      </c>
      <c r="Q125" s="141"/>
      <c r="R125" s="141"/>
      <c r="S125" s="141"/>
      <c r="T125" s="141">
        <v>16.8</v>
      </c>
      <c r="U125" s="141"/>
      <c r="V125" s="141"/>
      <c r="W125" s="49">
        <v>9.6999999999999993</v>
      </c>
      <c r="X125" s="38" t="s">
        <v>0</v>
      </c>
    </row>
    <row r="126" spans="1:24" ht="11.25" customHeight="1" x14ac:dyDescent="0.2">
      <c r="A126" s="143" t="s">
        <v>0</v>
      </c>
      <c r="B126" s="143"/>
      <c r="C126" s="143" t="s">
        <v>29</v>
      </c>
      <c r="D126" s="143"/>
      <c r="E126" s="163">
        <v>5.4</v>
      </c>
      <c r="F126" s="163"/>
      <c r="G126" s="163"/>
      <c r="H126" s="163"/>
      <c r="I126" s="163">
        <v>19.399999999999999</v>
      </c>
      <c r="J126" s="163"/>
      <c r="K126" s="163">
        <v>19.3</v>
      </c>
      <c r="L126" s="163"/>
      <c r="M126" s="163">
        <v>23.2</v>
      </c>
      <c r="N126" s="163"/>
      <c r="O126" s="163"/>
      <c r="P126" s="163">
        <v>17</v>
      </c>
      <c r="Q126" s="163"/>
      <c r="R126" s="163"/>
      <c r="S126" s="163"/>
      <c r="T126" s="163">
        <v>9.1</v>
      </c>
      <c r="U126" s="163"/>
      <c r="V126" s="163"/>
      <c r="W126" s="47">
        <v>6.3</v>
      </c>
      <c r="X126" s="48" t="s">
        <v>0</v>
      </c>
    </row>
    <row r="127" spans="1:24" ht="11.25" customHeight="1" x14ac:dyDescent="0.2">
      <c r="A127" s="142" t="s">
        <v>0</v>
      </c>
      <c r="B127" s="142"/>
      <c r="C127" s="142" t="s">
        <v>30</v>
      </c>
      <c r="D127" s="142"/>
      <c r="E127" s="141">
        <v>0</v>
      </c>
      <c r="F127" s="141"/>
      <c r="G127" s="141"/>
      <c r="H127" s="141"/>
      <c r="I127" s="141">
        <v>4.5</v>
      </c>
      <c r="J127" s="141"/>
      <c r="K127" s="141">
        <v>4.3</v>
      </c>
      <c r="L127" s="141"/>
      <c r="M127" s="141">
        <v>6.6</v>
      </c>
      <c r="N127" s="141"/>
      <c r="O127" s="141"/>
      <c r="P127" s="141">
        <v>7.5</v>
      </c>
      <c r="Q127" s="141"/>
      <c r="R127" s="141"/>
      <c r="S127" s="141"/>
      <c r="T127" s="141">
        <v>6.2</v>
      </c>
      <c r="U127" s="141"/>
      <c r="V127" s="141"/>
      <c r="W127" s="49">
        <v>0.9</v>
      </c>
      <c r="X127" s="38" t="s">
        <v>0</v>
      </c>
    </row>
    <row r="128" spans="1:24" ht="11.25" customHeight="1" x14ac:dyDescent="0.2">
      <c r="A128" s="143" t="s">
        <v>0</v>
      </c>
      <c r="B128" s="143"/>
      <c r="C128" s="143" t="s">
        <v>31</v>
      </c>
      <c r="D128" s="143"/>
      <c r="E128" s="163">
        <v>0</v>
      </c>
      <c r="F128" s="163"/>
      <c r="G128" s="163"/>
      <c r="H128" s="163"/>
      <c r="I128" s="163">
        <v>0.9</v>
      </c>
      <c r="J128" s="163"/>
      <c r="K128" s="163">
        <v>5.4</v>
      </c>
      <c r="L128" s="163"/>
      <c r="M128" s="163">
        <v>5.2</v>
      </c>
      <c r="N128" s="163"/>
      <c r="O128" s="163"/>
      <c r="P128" s="163">
        <v>5</v>
      </c>
      <c r="Q128" s="163"/>
      <c r="R128" s="163"/>
      <c r="S128" s="163"/>
      <c r="T128" s="163">
        <v>0.9</v>
      </c>
      <c r="U128" s="163"/>
      <c r="V128" s="163"/>
      <c r="W128" s="47">
        <v>0.6</v>
      </c>
      <c r="X128" s="48" t="s">
        <v>0</v>
      </c>
    </row>
    <row r="129" spans="1:24" ht="11.25" customHeight="1" x14ac:dyDescent="0.2">
      <c r="A129" s="142" t="s">
        <v>0</v>
      </c>
      <c r="B129" s="142"/>
      <c r="C129" s="142" t="s">
        <v>32</v>
      </c>
      <c r="D129" s="142"/>
      <c r="E129" s="141">
        <v>0</v>
      </c>
      <c r="F129" s="141"/>
      <c r="G129" s="141"/>
      <c r="H129" s="141"/>
      <c r="I129" s="141">
        <v>3.2</v>
      </c>
      <c r="J129" s="141"/>
      <c r="K129" s="141">
        <v>2.9</v>
      </c>
      <c r="L129" s="141"/>
      <c r="M129" s="141">
        <v>0.6</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233</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234</v>
      </c>
      <c r="H5" s="134"/>
      <c r="I5" s="134"/>
      <c r="J5" s="134"/>
      <c r="K5" s="134"/>
      <c r="L5" s="134"/>
      <c r="M5" s="134"/>
      <c r="N5" s="134"/>
      <c r="O5" s="134"/>
      <c r="P5" s="134"/>
      <c r="Q5" s="134"/>
      <c r="R5" s="134"/>
      <c r="S5" s="134"/>
      <c r="T5" s="134"/>
      <c r="U5" s="154" t="s">
        <v>201</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202</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8376</v>
      </c>
      <c r="L11" s="151"/>
      <c r="M11" s="151"/>
      <c r="N11" s="151">
        <v>8423</v>
      </c>
      <c r="O11" s="151"/>
      <c r="P11" s="151"/>
      <c r="Q11" s="151"/>
      <c r="R11" s="151">
        <v>47</v>
      </c>
      <c r="S11" s="151"/>
      <c r="T11" s="151"/>
      <c r="U11" s="151"/>
      <c r="V11" s="167">
        <v>0.11</v>
      </c>
      <c r="W11" s="167"/>
      <c r="X11" s="41" t="s">
        <v>0</v>
      </c>
    </row>
    <row r="12" spans="1:24" ht="11.25" customHeight="1" x14ac:dyDescent="0.2">
      <c r="A12" s="143" t="s">
        <v>0</v>
      </c>
      <c r="B12" s="143"/>
      <c r="C12" s="169" t="s">
        <v>14</v>
      </c>
      <c r="D12" s="169"/>
      <c r="E12" s="169"/>
      <c r="F12" s="143" t="s">
        <v>0</v>
      </c>
      <c r="G12" s="143"/>
      <c r="H12" s="150" t="s">
        <v>0</v>
      </c>
      <c r="I12" s="150"/>
      <c r="J12" s="150"/>
      <c r="K12" s="171">
        <v>3537</v>
      </c>
      <c r="L12" s="171"/>
      <c r="M12" s="171"/>
      <c r="N12" s="171">
        <v>3590</v>
      </c>
      <c r="O12" s="171"/>
      <c r="P12" s="171"/>
      <c r="Q12" s="171"/>
      <c r="R12" s="171">
        <v>53</v>
      </c>
      <c r="S12" s="171"/>
      <c r="T12" s="171"/>
      <c r="U12" s="171"/>
      <c r="V12" s="174">
        <v>0.3</v>
      </c>
      <c r="W12" s="174"/>
      <c r="X12" s="43" t="s">
        <v>0</v>
      </c>
    </row>
    <row r="13" spans="1:24" ht="11.25" customHeight="1" x14ac:dyDescent="0.2">
      <c r="A13" s="142" t="s">
        <v>0</v>
      </c>
      <c r="B13" s="142"/>
      <c r="C13" s="164" t="s">
        <v>15</v>
      </c>
      <c r="D13" s="164"/>
      <c r="E13" s="164"/>
      <c r="F13" s="142" t="s">
        <v>0</v>
      </c>
      <c r="G13" s="142"/>
      <c r="H13" s="144" t="s">
        <v>0</v>
      </c>
      <c r="I13" s="144"/>
      <c r="J13" s="144"/>
      <c r="K13" s="172">
        <v>44.8</v>
      </c>
      <c r="L13" s="172"/>
      <c r="M13" s="172"/>
      <c r="N13" s="172">
        <v>46.3</v>
      </c>
      <c r="O13" s="172"/>
      <c r="P13" s="172"/>
      <c r="Q13" s="172"/>
      <c r="R13" s="172">
        <v>1.5</v>
      </c>
      <c r="S13" s="172"/>
      <c r="T13" s="172"/>
      <c r="U13" s="172"/>
      <c r="V13" s="167">
        <v>0.66</v>
      </c>
      <c r="W13" s="167"/>
      <c r="X13" s="41" t="s">
        <v>0</v>
      </c>
    </row>
    <row r="14" spans="1:24" ht="11.25" customHeight="1" x14ac:dyDescent="0.2">
      <c r="A14" s="143" t="s">
        <v>0</v>
      </c>
      <c r="B14" s="143"/>
      <c r="C14" s="169" t="s">
        <v>16</v>
      </c>
      <c r="D14" s="169"/>
      <c r="E14" s="169"/>
      <c r="F14" s="143" t="s">
        <v>0</v>
      </c>
      <c r="G14" s="143"/>
      <c r="H14" s="150" t="s">
        <v>0</v>
      </c>
      <c r="I14" s="150"/>
      <c r="J14" s="150"/>
      <c r="K14" s="166">
        <v>2.2200000000000002</v>
      </c>
      <c r="L14" s="166"/>
      <c r="M14" s="166"/>
      <c r="N14" s="166">
        <v>2.21</v>
      </c>
      <c r="O14" s="166"/>
      <c r="P14" s="166"/>
      <c r="Q14" s="166"/>
      <c r="R14" s="168">
        <v>-0.01</v>
      </c>
      <c r="S14" s="168"/>
      <c r="T14" s="168"/>
      <c r="U14" s="168"/>
      <c r="V14" s="174">
        <v>-0.09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3537</v>
      </c>
      <c r="N18" s="151"/>
      <c r="O18" s="151"/>
      <c r="P18" s="144" t="s">
        <v>23</v>
      </c>
      <c r="Q18" s="144"/>
      <c r="R18" s="144"/>
      <c r="S18" s="144"/>
      <c r="T18" s="151">
        <v>3590</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663</v>
      </c>
      <c r="N19" s="171"/>
      <c r="O19" s="171"/>
      <c r="P19" s="163">
        <v>18.7</v>
      </c>
      <c r="Q19" s="163"/>
      <c r="R19" s="163"/>
      <c r="S19" s="163"/>
      <c r="T19" s="171">
        <v>630</v>
      </c>
      <c r="U19" s="171"/>
      <c r="V19" s="171"/>
      <c r="W19" s="47">
        <v>17.5</v>
      </c>
      <c r="X19" s="48" t="s">
        <v>0</v>
      </c>
    </row>
    <row r="20" spans="1:24" ht="10.5" customHeight="1" x14ac:dyDescent="0.2">
      <c r="A20" s="142" t="s">
        <v>0</v>
      </c>
      <c r="B20" s="142"/>
      <c r="C20" s="161" t="s">
        <v>25</v>
      </c>
      <c r="D20" s="161"/>
      <c r="E20" s="161"/>
      <c r="F20" s="161"/>
      <c r="G20" s="161"/>
      <c r="H20" s="161"/>
      <c r="I20" s="144" t="s">
        <v>0</v>
      </c>
      <c r="J20" s="144"/>
      <c r="K20" s="144" t="s">
        <v>0</v>
      </c>
      <c r="L20" s="144"/>
      <c r="M20" s="151">
        <v>569</v>
      </c>
      <c r="N20" s="151"/>
      <c r="O20" s="151"/>
      <c r="P20" s="141">
        <v>16.100000000000001</v>
      </c>
      <c r="Q20" s="141"/>
      <c r="R20" s="141"/>
      <c r="S20" s="141"/>
      <c r="T20" s="151">
        <v>592</v>
      </c>
      <c r="U20" s="151"/>
      <c r="V20" s="151"/>
      <c r="W20" s="49">
        <v>16.5</v>
      </c>
      <c r="X20" s="38" t="s">
        <v>0</v>
      </c>
    </row>
    <row r="21" spans="1:24" ht="10.5" customHeight="1" x14ac:dyDescent="0.2">
      <c r="A21" s="143" t="s">
        <v>0</v>
      </c>
      <c r="B21" s="143"/>
      <c r="C21" s="159" t="s">
        <v>26</v>
      </c>
      <c r="D21" s="159"/>
      <c r="E21" s="159"/>
      <c r="F21" s="159"/>
      <c r="G21" s="159"/>
      <c r="H21" s="159"/>
      <c r="I21" s="150" t="s">
        <v>0</v>
      </c>
      <c r="J21" s="150"/>
      <c r="K21" s="150" t="s">
        <v>0</v>
      </c>
      <c r="L21" s="150"/>
      <c r="M21" s="171">
        <v>502</v>
      </c>
      <c r="N21" s="171"/>
      <c r="O21" s="171"/>
      <c r="P21" s="163">
        <v>14.2</v>
      </c>
      <c r="Q21" s="163"/>
      <c r="R21" s="163"/>
      <c r="S21" s="163"/>
      <c r="T21" s="171">
        <v>503</v>
      </c>
      <c r="U21" s="171"/>
      <c r="V21" s="171"/>
      <c r="W21" s="47">
        <v>14</v>
      </c>
      <c r="X21" s="43" t="s">
        <v>0</v>
      </c>
    </row>
    <row r="22" spans="1:24" ht="11.25" customHeight="1" x14ac:dyDescent="0.2">
      <c r="A22" s="142" t="s">
        <v>0</v>
      </c>
      <c r="B22" s="142"/>
      <c r="C22" s="161" t="s">
        <v>27</v>
      </c>
      <c r="D22" s="161"/>
      <c r="E22" s="161"/>
      <c r="F22" s="161"/>
      <c r="G22" s="161"/>
      <c r="H22" s="161"/>
      <c r="I22" s="144" t="s">
        <v>0</v>
      </c>
      <c r="J22" s="144"/>
      <c r="K22" s="144" t="s">
        <v>0</v>
      </c>
      <c r="L22" s="144"/>
      <c r="M22" s="151">
        <v>613</v>
      </c>
      <c r="N22" s="151"/>
      <c r="O22" s="151"/>
      <c r="P22" s="141">
        <v>17.3</v>
      </c>
      <c r="Q22" s="141"/>
      <c r="R22" s="141"/>
      <c r="S22" s="141"/>
      <c r="T22" s="151">
        <v>302</v>
      </c>
      <c r="U22" s="151"/>
      <c r="V22" s="151"/>
      <c r="W22" s="49">
        <v>8.4</v>
      </c>
      <c r="X22" s="38" t="s">
        <v>0</v>
      </c>
    </row>
    <row r="23" spans="1:24" ht="11.25" customHeight="1" x14ac:dyDescent="0.2">
      <c r="A23" s="143" t="s">
        <v>0</v>
      </c>
      <c r="B23" s="143"/>
      <c r="C23" s="159" t="s">
        <v>28</v>
      </c>
      <c r="D23" s="159"/>
      <c r="E23" s="159"/>
      <c r="F23" s="159"/>
      <c r="G23" s="159"/>
      <c r="H23" s="159"/>
      <c r="I23" s="150" t="s">
        <v>0</v>
      </c>
      <c r="J23" s="150"/>
      <c r="K23" s="150" t="s">
        <v>0</v>
      </c>
      <c r="L23" s="150"/>
      <c r="M23" s="171">
        <v>588</v>
      </c>
      <c r="N23" s="171"/>
      <c r="O23" s="171"/>
      <c r="P23" s="163">
        <v>16.600000000000001</v>
      </c>
      <c r="Q23" s="163"/>
      <c r="R23" s="163"/>
      <c r="S23" s="163"/>
      <c r="T23" s="171">
        <v>706</v>
      </c>
      <c r="U23" s="171"/>
      <c r="V23" s="171"/>
      <c r="W23" s="47">
        <v>19.7</v>
      </c>
      <c r="X23" s="48" t="s">
        <v>0</v>
      </c>
    </row>
    <row r="24" spans="1:24" ht="11.25" customHeight="1" x14ac:dyDescent="0.2">
      <c r="A24" s="142" t="s">
        <v>0</v>
      </c>
      <c r="B24" s="142"/>
      <c r="C24" s="161" t="s">
        <v>29</v>
      </c>
      <c r="D24" s="161"/>
      <c r="E24" s="161"/>
      <c r="F24" s="161"/>
      <c r="G24" s="161"/>
      <c r="H24" s="161"/>
      <c r="I24" s="144" t="s">
        <v>0</v>
      </c>
      <c r="J24" s="144"/>
      <c r="K24" s="144" t="s">
        <v>0</v>
      </c>
      <c r="L24" s="144"/>
      <c r="M24" s="151">
        <v>349</v>
      </c>
      <c r="N24" s="151"/>
      <c r="O24" s="151"/>
      <c r="P24" s="141">
        <v>9.9</v>
      </c>
      <c r="Q24" s="141"/>
      <c r="R24" s="141"/>
      <c r="S24" s="141"/>
      <c r="T24" s="151">
        <v>557</v>
      </c>
      <c r="U24" s="151"/>
      <c r="V24" s="151"/>
      <c r="W24" s="49">
        <v>15.5</v>
      </c>
      <c r="X24" s="38" t="s">
        <v>0</v>
      </c>
    </row>
    <row r="25" spans="1:24" ht="11.25" customHeight="1" x14ac:dyDescent="0.2">
      <c r="A25" s="143" t="s">
        <v>0</v>
      </c>
      <c r="B25" s="143"/>
      <c r="C25" s="159" t="s">
        <v>30</v>
      </c>
      <c r="D25" s="159"/>
      <c r="E25" s="159"/>
      <c r="F25" s="159"/>
      <c r="G25" s="159"/>
      <c r="H25" s="159"/>
      <c r="I25" s="150" t="s">
        <v>0</v>
      </c>
      <c r="J25" s="150"/>
      <c r="K25" s="150" t="s">
        <v>0</v>
      </c>
      <c r="L25" s="150"/>
      <c r="M25" s="171">
        <v>193</v>
      </c>
      <c r="N25" s="171"/>
      <c r="O25" s="171"/>
      <c r="P25" s="163">
        <v>5.5</v>
      </c>
      <c r="Q25" s="163"/>
      <c r="R25" s="163"/>
      <c r="S25" s="163"/>
      <c r="T25" s="171">
        <v>220</v>
      </c>
      <c r="U25" s="171"/>
      <c r="V25" s="171"/>
      <c r="W25" s="47">
        <v>6.1</v>
      </c>
      <c r="X25" s="48" t="s">
        <v>0</v>
      </c>
    </row>
    <row r="26" spans="1:24" ht="11.25" customHeight="1" x14ac:dyDescent="0.2">
      <c r="A26" s="142" t="s">
        <v>0</v>
      </c>
      <c r="B26" s="142"/>
      <c r="C26" s="161" t="s">
        <v>31</v>
      </c>
      <c r="D26" s="161"/>
      <c r="E26" s="161"/>
      <c r="F26" s="161"/>
      <c r="G26" s="161"/>
      <c r="H26" s="161"/>
      <c r="I26" s="144" t="s">
        <v>0</v>
      </c>
      <c r="J26" s="144"/>
      <c r="K26" s="144" t="s">
        <v>0</v>
      </c>
      <c r="L26" s="144"/>
      <c r="M26" s="151">
        <v>50</v>
      </c>
      <c r="N26" s="151"/>
      <c r="O26" s="151"/>
      <c r="P26" s="141">
        <v>1.4</v>
      </c>
      <c r="Q26" s="141"/>
      <c r="R26" s="141"/>
      <c r="S26" s="141"/>
      <c r="T26" s="151">
        <v>66</v>
      </c>
      <c r="U26" s="151"/>
      <c r="V26" s="151"/>
      <c r="W26" s="49">
        <v>1.8</v>
      </c>
      <c r="X26" s="38" t="s">
        <v>0</v>
      </c>
    </row>
    <row r="27" spans="1:24" ht="11.25" customHeight="1" x14ac:dyDescent="0.2">
      <c r="A27" s="143" t="s">
        <v>0</v>
      </c>
      <c r="B27" s="143"/>
      <c r="C27" s="159" t="s">
        <v>32</v>
      </c>
      <c r="D27" s="159"/>
      <c r="E27" s="159"/>
      <c r="F27" s="159"/>
      <c r="G27" s="159"/>
      <c r="H27" s="159"/>
      <c r="I27" s="150" t="s">
        <v>0</v>
      </c>
      <c r="J27" s="150"/>
      <c r="K27" s="150" t="s">
        <v>0</v>
      </c>
      <c r="L27" s="150"/>
      <c r="M27" s="171">
        <v>10</v>
      </c>
      <c r="N27" s="171"/>
      <c r="O27" s="171"/>
      <c r="P27" s="163">
        <v>0.3</v>
      </c>
      <c r="Q27" s="163"/>
      <c r="R27" s="163"/>
      <c r="S27" s="163"/>
      <c r="T27" s="171">
        <v>12</v>
      </c>
      <c r="U27" s="171"/>
      <c r="V27" s="171"/>
      <c r="W27" s="47">
        <v>0.3</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35585</v>
      </c>
      <c r="N29" s="157"/>
      <c r="O29" s="157"/>
      <c r="P29" s="150" t="s">
        <v>0</v>
      </c>
      <c r="Q29" s="150"/>
      <c r="R29" s="150"/>
      <c r="S29" s="150"/>
      <c r="T29" s="157">
        <v>37768</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45348</v>
      </c>
      <c r="N30" s="145"/>
      <c r="O30" s="145"/>
      <c r="P30" s="144" t="s">
        <v>0</v>
      </c>
      <c r="Q30" s="144"/>
      <c r="R30" s="144"/>
      <c r="S30" s="144"/>
      <c r="T30" s="145">
        <v>50231</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19985</v>
      </c>
      <c r="N31" s="157"/>
      <c r="O31" s="157"/>
      <c r="P31" s="150" t="s">
        <v>0</v>
      </c>
      <c r="Q31" s="150"/>
      <c r="R31" s="150"/>
      <c r="S31" s="150"/>
      <c r="T31" s="157">
        <v>22247</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233</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234</v>
      </c>
      <c r="H48" s="134"/>
      <c r="I48" s="134"/>
      <c r="J48" s="134"/>
      <c r="K48" s="134"/>
      <c r="L48" s="134"/>
      <c r="M48" s="134"/>
      <c r="N48" s="134"/>
      <c r="O48" s="134"/>
      <c r="P48" s="134"/>
      <c r="Q48" s="134"/>
      <c r="R48" s="134"/>
      <c r="S48" s="134"/>
      <c r="T48" s="134"/>
      <c r="U48" s="154" t="s">
        <v>201</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202</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151</v>
      </c>
      <c r="F54" s="151"/>
      <c r="G54" s="151"/>
      <c r="H54" s="151"/>
      <c r="I54" s="151">
        <v>390</v>
      </c>
      <c r="J54" s="151"/>
      <c r="K54" s="151">
        <v>452</v>
      </c>
      <c r="L54" s="151"/>
      <c r="M54" s="151">
        <v>666</v>
      </c>
      <c r="N54" s="151"/>
      <c r="O54" s="151"/>
      <c r="P54" s="151">
        <v>780</v>
      </c>
      <c r="Q54" s="151"/>
      <c r="R54" s="151"/>
      <c r="S54" s="151"/>
      <c r="T54" s="151">
        <v>608</v>
      </c>
      <c r="U54" s="151"/>
      <c r="V54" s="151"/>
      <c r="W54" s="52">
        <v>489</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28</v>
      </c>
      <c r="F56" s="151"/>
      <c r="G56" s="151"/>
      <c r="H56" s="151"/>
      <c r="I56" s="151">
        <v>55</v>
      </c>
      <c r="J56" s="151"/>
      <c r="K56" s="151">
        <v>54</v>
      </c>
      <c r="L56" s="151"/>
      <c r="M56" s="151">
        <v>89</v>
      </c>
      <c r="N56" s="151"/>
      <c r="O56" s="151"/>
      <c r="P56" s="151">
        <v>149</v>
      </c>
      <c r="Q56" s="151"/>
      <c r="R56" s="151"/>
      <c r="S56" s="151"/>
      <c r="T56" s="151">
        <v>129</v>
      </c>
      <c r="U56" s="151"/>
      <c r="V56" s="151"/>
      <c r="W56" s="52">
        <v>159</v>
      </c>
      <c r="X56" s="38" t="s">
        <v>0</v>
      </c>
    </row>
    <row r="57" spans="1:24" ht="10.5" customHeight="1" x14ac:dyDescent="0.2">
      <c r="A57" s="143" t="s">
        <v>0</v>
      </c>
      <c r="B57" s="143"/>
      <c r="C57" s="143" t="s">
        <v>25</v>
      </c>
      <c r="D57" s="143"/>
      <c r="E57" s="171">
        <v>25</v>
      </c>
      <c r="F57" s="171"/>
      <c r="G57" s="171"/>
      <c r="H57" s="171"/>
      <c r="I57" s="171">
        <v>57</v>
      </c>
      <c r="J57" s="171"/>
      <c r="K57" s="171">
        <v>58</v>
      </c>
      <c r="L57" s="171"/>
      <c r="M57" s="171">
        <v>62</v>
      </c>
      <c r="N57" s="171"/>
      <c r="O57" s="171"/>
      <c r="P57" s="171">
        <v>100</v>
      </c>
      <c r="Q57" s="171"/>
      <c r="R57" s="171"/>
      <c r="S57" s="171"/>
      <c r="T57" s="171">
        <v>115</v>
      </c>
      <c r="U57" s="171"/>
      <c r="V57" s="171"/>
      <c r="W57" s="54">
        <v>153</v>
      </c>
      <c r="X57" s="43" t="s">
        <v>0</v>
      </c>
    </row>
    <row r="58" spans="1:24" ht="11.25" customHeight="1" x14ac:dyDescent="0.2">
      <c r="A58" s="142" t="s">
        <v>0</v>
      </c>
      <c r="B58" s="142"/>
      <c r="C58" s="142" t="s">
        <v>26</v>
      </c>
      <c r="D58" s="142"/>
      <c r="E58" s="151">
        <v>28</v>
      </c>
      <c r="F58" s="151"/>
      <c r="G58" s="151"/>
      <c r="H58" s="151"/>
      <c r="I58" s="151">
        <v>54</v>
      </c>
      <c r="J58" s="151"/>
      <c r="K58" s="151">
        <v>65</v>
      </c>
      <c r="L58" s="151"/>
      <c r="M58" s="151">
        <v>65</v>
      </c>
      <c r="N58" s="151"/>
      <c r="O58" s="151"/>
      <c r="P58" s="151">
        <v>93</v>
      </c>
      <c r="Q58" s="151"/>
      <c r="R58" s="151"/>
      <c r="S58" s="151"/>
      <c r="T58" s="151">
        <v>103</v>
      </c>
      <c r="U58" s="151"/>
      <c r="V58" s="151"/>
      <c r="W58" s="52">
        <v>93</v>
      </c>
      <c r="X58" s="38" t="s">
        <v>0</v>
      </c>
    </row>
    <row r="59" spans="1:24" ht="11.25" customHeight="1" x14ac:dyDescent="0.2">
      <c r="A59" s="143" t="s">
        <v>0</v>
      </c>
      <c r="B59" s="143"/>
      <c r="C59" s="143" t="s">
        <v>27</v>
      </c>
      <c r="D59" s="143"/>
      <c r="E59" s="171">
        <v>31</v>
      </c>
      <c r="F59" s="171"/>
      <c r="G59" s="171"/>
      <c r="H59" s="171"/>
      <c r="I59" s="171">
        <v>73</v>
      </c>
      <c r="J59" s="171"/>
      <c r="K59" s="171">
        <v>95</v>
      </c>
      <c r="L59" s="171"/>
      <c r="M59" s="171">
        <v>121</v>
      </c>
      <c r="N59" s="171"/>
      <c r="O59" s="171"/>
      <c r="P59" s="171">
        <v>140</v>
      </c>
      <c r="Q59" s="171"/>
      <c r="R59" s="171"/>
      <c r="S59" s="171"/>
      <c r="T59" s="171">
        <v>108</v>
      </c>
      <c r="U59" s="171"/>
      <c r="V59" s="171"/>
      <c r="W59" s="54">
        <v>45</v>
      </c>
      <c r="X59" s="48" t="s">
        <v>0</v>
      </c>
    </row>
    <row r="60" spans="1:24" ht="11.25" customHeight="1" x14ac:dyDescent="0.2">
      <c r="A60" s="142" t="s">
        <v>0</v>
      </c>
      <c r="B60" s="142"/>
      <c r="C60" s="142" t="s">
        <v>28</v>
      </c>
      <c r="D60" s="142"/>
      <c r="E60" s="151">
        <v>26</v>
      </c>
      <c r="F60" s="151"/>
      <c r="G60" s="151"/>
      <c r="H60" s="151"/>
      <c r="I60" s="151">
        <v>80</v>
      </c>
      <c r="J60" s="151"/>
      <c r="K60" s="151">
        <v>95</v>
      </c>
      <c r="L60" s="151"/>
      <c r="M60" s="151">
        <v>156</v>
      </c>
      <c r="N60" s="151"/>
      <c r="O60" s="151"/>
      <c r="P60" s="151">
        <v>126</v>
      </c>
      <c r="Q60" s="151"/>
      <c r="R60" s="151"/>
      <c r="S60" s="151"/>
      <c r="T60" s="151">
        <v>79</v>
      </c>
      <c r="U60" s="151"/>
      <c r="V60" s="151"/>
      <c r="W60" s="52">
        <v>27</v>
      </c>
      <c r="X60" s="38" t="s">
        <v>0</v>
      </c>
    </row>
    <row r="61" spans="1:24" ht="11.25" customHeight="1" x14ac:dyDescent="0.2">
      <c r="A61" s="143" t="s">
        <v>0</v>
      </c>
      <c r="B61" s="143"/>
      <c r="C61" s="143" t="s">
        <v>29</v>
      </c>
      <c r="D61" s="143"/>
      <c r="E61" s="171">
        <v>10</v>
      </c>
      <c r="F61" s="171"/>
      <c r="G61" s="171"/>
      <c r="H61" s="171"/>
      <c r="I61" s="171">
        <v>49</v>
      </c>
      <c r="J61" s="171"/>
      <c r="K61" s="171">
        <v>55</v>
      </c>
      <c r="L61" s="171"/>
      <c r="M61" s="171">
        <v>101</v>
      </c>
      <c r="N61" s="171"/>
      <c r="O61" s="171"/>
      <c r="P61" s="171">
        <v>91</v>
      </c>
      <c r="Q61" s="171"/>
      <c r="R61" s="171"/>
      <c r="S61" s="171"/>
      <c r="T61" s="171">
        <v>35</v>
      </c>
      <c r="U61" s="171"/>
      <c r="V61" s="171"/>
      <c r="W61" s="54">
        <v>7</v>
      </c>
      <c r="X61" s="38" t="s">
        <v>0</v>
      </c>
    </row>
    <row r="62" spans="1:24" ht="11.25" customHeight="1" x14ac:dyDescent="0.2">
      <c r="A62" s="142" t="s">
        <v>0</v>
      </c>
      <c r="B62" s="142"/>
      <c r="C62" s="142" t="s">
        <v>30</v>
      </c>
      <c r="D62" s="142"/>
      <c r="E62" s="151">
        <v>2</v>
      </c>
      <c r="F62" s="151"/>
      <c r="G62" s="151"/>
      <c r="H62" s="151"/>
      <c r="I62" s="151">
        <v>17</v>
      </c>
      <c r="J62" s="151"/>
      <c r="K62" s="151">
        <v>18</v>
      </c>
      <c r="L62" s="151"/>
      <c r="M62" s="151">
        <v>53</v>
      </c>
      <c r="N62" s="151"/>
      <c r="O62" s="151"/>
      <c r="P62" s="151">
        <v>63</v>
      </c>
      <c r="Q62" s="151"/>
      <c r="R62" s="151"/>
      <c r="S62" s="151"/>
      <c r="T62" s="151">
        <v>37</v>
      </c>
      <c r="U62" s="151"/>
      <c r="V62" s="151"/>
      <c r="W62" s="52">
        <v>3</v>
      </c>
      <c r="X62" s="38" t="s">
        <v>0</v>
      </c>
    </row>
    <row r="63" spans="1:24" ht="11.25" customHeight="1" x14ac:dyDescent="0.2">
      <c r="A63" s="143" t="s">
        <v>0</v>
      </c>
      <c r="B63" s="143"/>
      <c r="C63" s="143" t="s">
        <v>31</v>
      </c>
      <c r="D63" s="143"/>
      <c r="E63" s="171">
        <v>0</v>
      </c>
      <c r="F63" s="171"/>
      <c r="G63" s="171"/>
      <c r="H63" s="171"/>
      <c r="I63" s="171">
        <v>2</v>
      </c>
      <c r="J63" s="171"/>
      <c r="K63" s="171">
        <v>10</v>
      </c>
      <c r="L63" s="171"/>
      <c r="M63" s="171">
        <v>17</v>
      </c>
      <c r="N63" s="171"/>
      <c r="O63" s="171"/>
      <c r="P63" s="171">
        <v>17</v>
      </c>
      <c r="Q63" s="171"/>
      <c r="R63" s="171"/>
      <c r="S63" s="171"/>
      <c r="T63" s="171">
        <v>2</v>
      </c>
      <c r="U63" s="171"/>
      <c r="V63" s="171"/>
      <c r="W63" s="54">
        <v>2</v>
      </c>
      <c r="X63" s="48" t="s">
        <v>0</v>
      </c>
    </row>
    <row r="64" spans="1:24" ht="11.25" customHeight="1" x14ac:dyDescent="0.2">
      <c r="A64" s="142" t="s">
        <v>0</v>
      </c>
      <c r="B64" s="142"/>
      <c r="C64" s="142" t="s">
        <v>32</v>
      </c>
      <c r="D64" s="142"/>
      <c r="E64" s="151">
        <v>0</v>
      </c>
      <c r="F64" s="151"/>
      <c r="G64" s="151"/>
      <c r="H64" s="151"/>
      <c r="I64" s="151">
        <v>3</v>
      </c>
      <c r="J64" s="151"/>
      <c r="K64" s="151">
        <v>4</v>
      </c>
      <c r="L64" s="151"/>
      <c r="M64" s="151">
        <v>3</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32233</v>
      </c>
      <c r="F66" s="145"/>
      <c r="G66" s="145"/>
      <c r="H66" s="145"/>
      <c r="I66" s="145">
        <v>39676</v>
      </c>
      <c r="J66" s="145"/>
      <c r="K66" s="145">
        <v>41446</v>
      </c>
      <c r="L66" s="145"/>
      <c r="M66" s="145">
        <v>49401</v>
      </c>
      <c r="N66" s="145"/>
      <c r="O66" s="145"/>
      <c r="P66" s="145">
        <v>38924</v>
      </c>
      <c r="Q66" s="145"/>
      <c r="R66" s="145"/>
      <c r="S66" s="145"/>
      <c r="T66" s="145">
        <v>29997</v>
      </c>
      <c r="U66" s="145"/>
      <c r="V66" s="145"/>
      <c r="W66" s="53">
        <v>19182</v>
      </c>
      <c r="X66" s="41" t="s">
        <v>0</v>
      </c>
    </row>
    <row r="67" spans="1:24" ht="11.25" customHeight="1" x14ac:dyDescent="0.2">
      <c r="A67" s="143" t="s">
        <v>0</v>
      </c>
      <c r="B67" s="143"/>
      <c r="C67" s="143" t="s">
        <v>54</v>
      </c>
      <c r="D67" s="143"/>
      <c r="E67" s="157">
        <v>37292</v>
      </c>
      <c r="F67" s="157"/>
      <c r="G67" s="157"/>
      <c r="H67" s="157"/>
      <c r="I67" s="157">
        <v>48258</v>
      </c>
      <c r="J67" s="157"/>
      <c r="K67" s="145">
        <v>51424</v>
      </c>
      <c r="L67" s="145"/>
      <c r="M67" s="157">
        <v>56935</v>
      </c>
      <c r="N67" s="157"/>
      <c r="O67" s="157"/>
      <c r="P67" s="157">
        <v>49601</v>
      </c>
      <c r="Q67" s="157"/>
      <c r="R67" s="157"/>
      <c r="S67" s="157"/>
      <c r="T67" s="157">
        <v>39461</v>
      </c>
      <c r="U67" s="157"/>
      <c r="V67" s="157"/>
      <c r="W67" s="55">
        <v>24638</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18.5</v>
      </c>
      <c r="F72" s="141"/>
      <c r="G72" s="141"/>
      <c r="H72" s="141"/>
      <c r="I72" s="141">
        <v>14.1</v>
      </c>
      <c r="J72" s="141"/>
      <c r="K72" s="141">
        <v>11.9</v>
      </c>
      <c r="L72" s="141"/>
      <c r="M72" s="141">
        <v>13.4</v>
      </c>
      <c r="N72" s="141"/>
      <c r="O72" s="141"/>
      <c r="P72" s="141">
        <v>19.100000000000001</v>
      </c>
      <c r="Q72" s="141"/>
      <c r="R72" s="141"/>
      <c r="S72" s="141"/>
      <c r="T72" s="141">
        <v>21.2</v>
      </c>
      <c r="U72" s="141"/>
      <c r="V72" s="141"/>
      <c r="W72" s="49">
        <v>32.5</v>
      </c>
      <c r="X72" s="38" t="s">
        <v>0</v>
      </c>
    </row>
    <row r="73" spans="1:24" ht="11.25" customHeight="1" x14ac:dyDescent="0.2">
      <c r="A73" s="143" t="s">
        <v>0</v>
      </c>
      <c r="B73" s="143"/>
      <c r="C73" s="143" t="s">
        <v>25</v>
      </c>
      <c r="D73" s="143"/>
      <c r="E73" s="163">
        <v>16.600000000000001</v>
      </c>
      <c r="F73" s="163"/>
      <c r="G73" s="163"/>
      <c r="H73" s="163"/>
      <c r="I73" s="163">
        <v>14.6</v>
      </c>
      <c r="J73" s="163"/>
      <c r="K73" s="163">
        <v>12.8</v>
      </c>
      <c r="L73" s="163"/>
      <c r="M73" s="163">
        <v>9.3000000000000007</v>
      </c>
      <c r="N73" s="163"/>
      <c r="O73" s="163"/>
      <c r="P73" s="163">
        <v>12.8</v>
      </c>
      <c r="Q73" s="163"/>
      <c r="R73" s="163"/>
      <c r="S73" s="163"/>
      <c r="T73" s="163">
        <v>18.899999999999999</v>
      </c>
      <c r="U73" s="163"/>
      <c r="V73" s="163"/>
      <c r="W73" s="47">
        <v>31.3</v>
      </c>
      <c r="X73" s="48" t="s">
        <v>0</v>
      </c>
    </row>
    <row r="74" spans="1:24" ht="11.25" customHeight="1" x14ac:dyDescent="0.2">
      <c r="A74" s="142" t="s">
        <v>0</v>
      </c>
      <c r="B74" s="142"/>
      <c r="C74" s="142" t="s">
        <v>26</v>
      </c>
      <c r="D74" s="142"/>
      <c r="E74" s="141">
        <v>18.5</v>
      </c>
      <c r="F74" s="141"/>
      <c r="G74" s="141"/>
      <c r="H74" s="141"/>
      <c r="I74" s="141">
        <v>13.8</v>
      </c>
      <c r="J74" s="141"/>
      <c r="K74" s="141">
        <v>14.4</v>
      </c>
      <c r="L74" s="141"/>
      <c r="M74" s="141">
        <v>9.8000000000000007</v>
      </c>
      <c r="N74" s="141"/>
      <c r="O74" s="141"/>
      <c r="P74" s="141">
        <v>11.9</v>
      </c>
      <c r="Q74" s="141"/>
      <c r="R74" s="141"/>
      <c r="S74" s="141"/>
      <c r="T74" s="141">
        <v>16.899999999999999</v>
      </c>
      <c r="U74" s="141"/>
      <c r="V74" s="141"/>
      <c r="W74" s="49">
        <v>19</v>
      </c>
      <c r="X74" s="38" t="s">
        <v>0</v>
      </c>
    </row>
    <row r="75" spans="1:24" ht="11.25" customHeight="1" x14ac:dyDescent="0.2">
      <c r="A75" s="143" t="s">
        <v>0</v>
      </c>
      <c r="B75" s="143"/>
      <c r="C75" s="143" t="s">
        <v>27</v>
      </c>
      <c r="D75" s="143"/>
      <c r="E75" s="163">
        <v>20.5</v>
      </c>
      <c r="F75" s="163"/>
      <c r="G75" s="163"/>
      <c r="H75" s="163"/>
      <c r="I75" s="163">
        <v>18.7</v>
      </c>
      <c r="J75" s="163"/>
      <c r="K75" s="163">
        <v>21</v>
      </c>
      <c r="L75" s="163"/>
      <c r="M75" s="163">
        <v>18.2</v>
      </c>
      <c r="N75" s="163"/>
      <c r="O75" s="163"/>
      <c r="P75" s="163">
        <v>17.899999999999999</v>
      </c>
      <c r="Q75" s="163"/>
      <c r="R75" s="163"/>
      <c r="S75" s="163"/>
      <c r="T75" s="163">
        <v>17.8</v>
      </c>
      <c r="U75" s="163"/>
      <c r="V75" s="163"/>
      <c r="W75" s="47">
        <v>9.1999999999999993</v>
      </c>
      <c r="X75" s="48" t="s">
        <v>0</v>
      </c>
    </row>
    <row r="76" spans="1:24" ht="11.25" customHeight="1" x14ac:dyDescent="0.2">
      <c r="A76" s="142" t="s">
        <v>0</v>
      </c>
      <c r="B76" s="142"/>
      <c r="C76" s="142" t="s">
        <v>28</v>
      </c>
      <c r="D76" s="142"/>
      <c r="E76" s="141">
        <v>17.2</v>
      </c>
      <c r="F76" s="141"/>
      <c r="G76" s="141"/>
      <c r="H76" s="141"/>
      <c r="I76" s="141">
        <v>20.5</v>
      </c>
      <c r="J76" s="141"/>
      <c r="K76" s="141">
        <v>21</v>
      </c>
      <c r="L76" s="141"/>
      <c r="M76" s="141">
        <v>23.4</v>
      </c>
      <c r="N76" s="141"/>
      <c r="O76" s="141"/>
      <c r="P76" s="141">
        <v>16.2</v>
      </c>
      <c r="Q76" s="141"/>
      <c r="R76" s="141"/>
      <c r="S76" s="141"/>
      <c r="T76" s="141">
        <v>13</v>
      </c>
      <c r="U76" s="141"/>
      <c r="V76" s="141"/>
      <c r="W76" s="49">
        <v>5.5</v>
      </c>
      <c r="X76" s="38" t="s">
        <v>0</v>
      </c>
    </row>
    <row r="77" spans="1:24" ht="11.25" customHeight="1" x14ac:dyDescent="0.2">
      <c r="A77" s="143" t="s">
        <v>0</v>
      </c>
      <c r="B77" s="143"/>
      <c r="C77" s="143" t="s">
        <v>29</v>
      </c>
      <c r="D77" s="143"/>
      <c r="E77" s="163">
        <v>6.6</v>
      </c>
      <c r="F77" s="163"/>
      <c r="G77" s="163"/>
      <c r="H77" s="163"/>
      <c r="I77" s="163">
        <v>12.6</v>
      </c>
      <c r="J77" s="163"/>
      <c r="K77" s="163">
        <v>12.2</v>
      </c>
      <c r="L77" s="163"/>
      <c r="M77" s="163">
        <v>15.2</v>
      </c>
      <c r="N77" s="163"/>
      <c r="O77" s="163"/>
      <c r="P77" s="163">
        <v>11.7</v>
      </c>
      <c r="Q77" s="163"/>
      <c r="R77" s="163"/>
      <c r="S77" s="163"/>
      <c r="T77" s="163">
        <v>5.8</v>
      </c>
      <c r="U77" s="163"/>
      <c r="V77" s="163"/>
      <c r="W77" s="47">
        <v>1.4</v>
      </c>
      <c r="X77" s="48" t="s">
        <v>0</v>
      </c>
    </row>
    <row r="78" spans="1:24" ht="11.25" customHeight="1" x14ac:dyDescent="0.2">
      <c r="A78" s="142" t="s">
        <v>0</v>
      </c>
      <c r="B78" s="142"/>
      <c r="C78" s="142" t="s">
        <v>30</v>
      </c>
      <c r="D78" s="142"/>
      <c r="E78" s="141">
        <v>1.3</v>
      </c>
      <c r="F78" s="141"/>
      <c r="G78" s="141"/>
      <c r="H78" s="141"/>
      <c r="I78" s="141">
        <v>4.4000000000000004</v>
      </c>
      <c r="J78" s="141"/>
      <c r="K78" s="141">
        <v>4</v>
      </c>
      <c r="L78" s="141"/>
      <c r="M78" s="141">
        <v>8</v>
      </c>
      <c r="N78" s="141"/>
      <c r="O78" s="141"/>
      <c r="P78" s="141">
        <v>8.1</v>
      </c>
      <c r="Q78" s="141"/>
      <c r="R78" s="141"/>
      <c r="S78" s="141"/>
      <c r="T78" s="141">
        <v>6.1</v>
      </c>
      <c r="U78" s="141"/>
      <c r="V78" s="141"/>
      <c r="W78" s="49">
        <v>0.6</v>
      </c>
      <c r="X78" s="38" t="s">
        <v>0</v>
      </c>
    </row>
    <row r="79" spans="1:24" ht="11.25" customHeight="1" x14ac:dyDescent="0.2">
      <c r="A79" s="143" t="s">
        <v>0</v>
      </c>
      <c r="B79" s="143"/>
      <c r="C79" s="143" t="s">
        <v>31</v>
      </c>
      <c r="D79" s="143"/>
      <c r="E79" s="163">
        <v>0</v>
      </c>
      <c r="F79" s="163"/>
      <c r="G79" s="163"/>
      <c r="H79" s="163"/>
      <c r="I79" s="163">
        <v>0.5</v>
      </c>
      <c r="J79" s="163"/>
      <c r="K79" s="163">
        <v>2.2000000000000002</v>
      </c>
      <c r="L79" s="163"/>
      <c r="M79" s="163">
        <v>2.6</v>
      </c>
      <c r="N79" s="163"/>
      <c r="O79" s="163"/>
      <c r="P79" s="163">
        <v>2.2000000000000002</v>
      </c>
      <c r="Q79" s="163"/>
      <c r="R79" s="163"/>
      <c r="S79" s="163"/>
      <c r="T79" s="163">
        <v>0.3</v>
      </c>
      <c r="U79" s="163"/>
      <c r="V79" s="163"/>
      <c r="W79" s="47">
        <v>0.4</v>
      </c>
      <c r="X79" s="48" t="s">
        <v>0</v>
      </c>
    </row>
    <row r="80" spans="1:24" ht="11.25" customHeight="1" x14ac:dyDescent="0.2">
      <c r="A80" s="142" t="s">
        <v>0</v>
      </c>
      <c r="B80" s="142"/>
      <c r="C80" s="142" t="s">
        <v>32</v>
      </c>
      <c r="D80" s="142"/>
      <c r="E80" s="141">
        <v>0</v>
      </c>
      <c r="F80" s="141"/>
      <c r="G80" s="141"/>
      <c r="H80" s="141"/>
      <c r="I80" s="141">
        <v>0.8</v>
      </c>
      <c r="J80" s="141"/>
      <c r="K80" s="141">
        <v>0.9</v>
      </c>
      <c r="L80" s="141"/>
      <c r="M80" s="141">
        <v>0.5</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233</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234</v>
      </c>
      <c r="H97" s="134"/>
      <c r="I97" s="134"/>
      <c r="J97" s="134"/>
      <c r="K97" s="134"/>
      <c r="L97" s="134"/>
      <c r="M97" s="134"/>
      <c r="N97" s="134"/>
      <c r="O97" s="134"/>
      <c r="P97" s="134"/>
      <c r="Q97" s="134"/>
      <c r="R97" s="134"/>
      <c r="S97" s="134"/>
      <c r="T97" s="134"/>
      <c r="U97" s="154" t="s">
        <v>201</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202</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142</v>
      </c>
      <c r="F103" s="151"/>
      <c r="G103" s="151"/>
      <c r="H103" s="151"/>
      <c r="I103" s="151">
        <v>378</v>
      </c>
      <c r="J103" s="151"/>
      <c r="K103" s="151">
        <v>442</v>
      </c>
      <c r="L103" s="151"/>
      <c r="M103" s="151">
        <v>597</v>
      </c>
      <c r="N103" s="151"/>
      <c r="O103" s="151"/>
      <c r="P103" s="151">
        <v>787</v>
      </c>
      <c r="Q103" s="151"/>
      <c r="R103" s="151"/>
      <c r="S103" s="151"/>
      <c r="T103" s="151">
        <v>723</v>
      </c>
      <c r="U103" s="151"/>
      <c r="V103" s="151"/>
      <c r="W103" s="52">
        <v>521</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24</v>
      </c>
      <c r="F105" s="151"/>
      <c r="G105" s="151"/>
      <c r="H105" s="151"/>
      <c r="I105" s="151">
        <v>48</v>
      </c>
      <c r="J105" s="151"/>
      <c r="K105" s="151">
        <v>44</v>
      </c>
      <c r="L105" s="151"/>
      <c r="M105" s="151">
        <v>68</v>
      </c>
      <c r="N105" s="151"/>
      <c r="O105" s="151"/>
      <c r="P105" s="151">
        <v>137</v>
      </c>
      <c r="Q105" s="151"/>
      <c r="R105" s="151"/>
      <c r="S105" s="151"/>
      <c r="T105" s="151">
        <v>149</v>
      </c>
      <c r="U105" s="151"/>
      <c r="V105" s="151"/>
      <c r="W105" s="52">
        <v>160</v>
      </c>
      <c r="X105" s="38" t="s">
        <v>0</v>
      </c>
    </row>
    <row r="106" spans="1:24" ht="10.5" customHeight="1" x14ac:dyDescent="0.2">
      <c r="A106" s="143" t="s">
        <v>0</v>
      </c>
      <c r="B106" s="143"/>
      <c r="C106" s="143" t="s">
        <v>25</v>
      </c>
      <c r="D106" s="143"/>
      <c r="E106" s="171">
        <v>27</v>
      </c>
      <c r="F106" s="171"/>
      <c r="G106" s="171"/>
      <c r="H106" s="171"/>
      <c r="I106" s="171">
        <v>50</v>
      </c>
      <c r="J106" s="171"/>
      <c r="K106" s="171">
        <v>51</v>
      </c>
      <c r="L106" s="171"/>
      <c r="M106" s="171">
        <v>54</v>
      </c>
      <c r="N106" s="171"/>
      <c r="O106" s="171"/>
      <c r="P106" s="171">
        <v>99</v>
      </c>
      <c r="Q106" s="171"/>
      <c r="R106" s="171"/>
      <c r="S106" s="171"/>
      <c r="T106" s="171">
        <v>144</v>
      </c>
      <c r="U106" s="171"/>
      <c r="V106" s="171"/>
      <c r="W106" s="54">
        <v>167</v>
      </c>
      <c r="X106" s="43" t="s">
        <v>0</v>
      </c>
    </row>
    <row r="107" spans="1:24" ht="11.25" customHeight="1" x14ac:dyDescent="0.2">
      <c r="A107" s="142" t="s">
        <v>0</v>
      </c>
      <c r="B107" s="142"/>
      <c r="C107" s="142" t="s">
        <v>26</v>
      </c>
      <c r="D107" s="142"/>
      <c r="E107" s="151">
        <v>26</v>
      </c>
      <c r="F107" s="151"/>
      <c r="G107" s="151"/>
      <c r="H107" s="151"/>
      <c r="I107" s="151">
        <v>47</v>
      </c>
      <c r="J107" s="151"/>
      <c r="K107" s="151">
        <v>62</v>
      </c>
      <c r="L107" s="151"/>
      <c r="M107" s="151">
        <v>53</v>
      </c>
      <c r="N107" s="151"/>
      <c r="O107" s="151"/>
      <c r="P107" s="151">
        <v>87</v>
      </c>
      <c r="Q107" s="151"/>
      <c r="R107" s="151"/>
      <c r="S107" s="151"/>
      <c r="T107" s="151">
        <v>121</v>
      </c>
      <c r="U107" s="151"/>
      <c r="V107" s="151"/>
      <c r="W107" s="52">
        <v>107</v>
      </c>
      <c r="X107" s="38" t="s">
        <v>0</v>
      </c>
    </row>
    <row r="108" spans="1:24" ht="11.25" customHeight="1" x14ac:dyDescent="0.2">
      <c r="A108" s="143" t="s">
        <v>0</v>
      </c>
      <c r="B108" s="143"/>
      <c r="C108" s="143" t="s">
        <v>27</v>
      </c>
      <c r="D108" s="143"/>
      <c r="E108" s="171">
        <v>14</v>
      </c>
      <c r="F108" s="171"/>
      <c r="G108" s="171"/>
      <c r="H108" s="171"/>
      <c r="I108" s="171">
        <v>31</v>
      </c>
      <c r="J108" s="171"/>
      <c r="K108" s="171">
        <v>49</v>
      </c>
      <c r="L108" s="171"/>
      <c r="M108" s="171">
        <v>50</v>
      </c>
      <c r="N108" s="171"/>
      <c r="O108" s="171"/>
      <c r="P108" s="171">
        <v>68</v>
      </c>
      <c r="Q108" s="171"/>
      <c r="R108" s="171"/>
      <c r="S108" s="171"/>
      <c r="T108" s="171">
        <v>63</v>
      </c>
      <c r="U108" s="171"/>
      <c r="V108" s="171"/>
      <c r="W108" s="54">
        <v>27</v>
      </c>
      <c r="X108" s="48" t="s">
        <v>0</v>
      </c>
    </row>
    <row r="109" spans="1:24" ht="11.25" customHeight="1" x14ac:dyDescent="0.2">
      <c r="A109" s="142" t="s">
        <v>0</v>
      </c>
      <c r="B109" s="142"/>
      <c r="C109" s="142" t="s">
        <v>28</v>
      </c>
      <c r="D109" s="142"/>
      <c r="E109" s="151">
        <v>33</v>
      </c>
      <c r="F109" s="151"/>
      <c r="G109" s="151"/>
      <c r="H109" s="151"/>
      <c r="I109" s="151">
        <v>94</v>
      </c>
      <c r="J109" s="151"/>
      <c r="K109" s="151">
        <v>112</v>
      </c>
      <c r="L109" s="151"/>
      <c r="M109" s="151">
        <v>162</v>
      </c>
      <c r="N109" s="151"/>
      <c r="O109" s="151"/>
      <c r="P109" s="151">
        <v>154</v>
      </c>
      <c r="Q109" s="151"/>
      <c r="R109" s="151"/>
      <c r="S109" s="151"/>
      <c r="T109" s="151">
        <v>119</v>
      </c>
      <c r="U109" s="151"/>
      <c r="V109" s="151"/>
      <c r="W109" s="52">
        <v>33</v>
      </c>
      <c r="X109" s="38" t="s">
        <v>0</v>
      </c>
    </row>
    <row r="110" spans="1:24" ht="11.25" customHeight="1" x14ac:dyDescent="0.2">
      <c r="A110" s="143" t="s">
        <v>0</v>
      </c>
      <c r="B110" s="143"/>
      <c r="C110" s="143" t="s">
        <v>29</v>
      </c>
      <c r="D110" s="143"/>
      <c r="E110" s="171">
        <v>15</v>
      </c>
      <c r="F110" s="171"/>
      <c r="G110" s="171"/>
      <c r="H110" s="171"/>
      <c r="I110" s="171">
        <v>74</v>
      </c>
      <c r="J110" s="171"/>
      <c r="K110" s="171">
        <v>89</v>
      </c>
      <c r="L110" s="171"/>
      <c r="M110" s="171">
        <v>141</v>
      </c>
      <c r="N110" s="171"/>
      <c r="O110" s="171"/>
      <c r="P110" s="171">
        <v>152</v>
      </c>
      <c r="Q110" s="171"/>
      <c r="R110" s="171"/>
      <c r="S110" s="171"/>
      <c r="T110" s="171">
        <v>69</v>
      </c>
      <c r="U110" s="171"/>
      <c r="V110" s="171"/>
      <c r="W110" s="54">
        <v>18</v>
      </c>
      <c r="X110" s="38" t="s">
        <v>0</v>
      </c>
    </row>
    <row r="111" spans="1:24" ht="11.25" customHeight="1" x14ac:dyDescent="0.2">
      <c r="A111" s="142" t="s">
        <v>0</v>
      </c>
      <c r="B111" s="142"/>
      <c r="C111" s="142" t="s">
        <v>30</v>
      </c>
      <c r="D111" s="142"/>
      <c r="E111" s="151">
        <v>2</v>
      </c>
      <c r="F111" s="151"/>
      <c r="G111" s="151"/>
      <c r="H111" s="151"/>
      <c r="I111" s="151">
        <v>21</v>
      </c>
      <c r="J111" s="151"/>
      <c r="K111" s="151">
        <v>20</v>
      </c>
      <c r="L111" s="151"/>
      <c r="M111" s="151">
        <v>49</v>
      </c>
      <c r="N111" s="151"/>
      <c r="O111" s="151"/>
      <c r="P111" s="151">
        <v>70</v>
      </c>
      <c r="Q111" s="151"/>
      <c r="R111" s="151"/>
      <c r="S111" s="151"/>
      <c r="T111" s="151">
        <v>53</v>
      </c>
      <c r="U111" s="151"/>
      <c r="V111" s="151"/>
      <c r="W111" s="52">
        <v>4</v>
      </c>
      <c r="X111" s="38" t="s">
        <v>0</v>
      </c>
    </row>
    <row r="112" spans="1:24" ht="11.25" customHeight="1" x14ac:dyDescent="0.2">
      <c r="A112" s="143" t="s">
        <v>0</v>
      </c>
      <c r="B112" s="143"/>
      <c r="C112" s="143" t="s">
        <v>31</v>
      </c>
      <c r="D112" s="143"/>
      <c r="E112" s="171">
        <v>0</v>
      </c>
      <c r="F112" s="171"/>
      <c r="G112" s="171"/>
      <c r="H112" s="171"/>
      <c r="I112" s="171">
        <v>7</v>
      </c>
      <c r="J112" s="171"/>
      <c r="K112" s="171">
        <v>11</v>
      </c>
      <c r="L112" s="171"/>
      <c r="M112" s="171">
        <v>20</v>
      </c>
      <c r="N112" s="171"/>
      <c r="O112" s="171"/>
      <c r="P112" s="171">
        <v>19</v>
      </c>
      <c r="Q112" s="171"/>
      <c r="R112" s="171"/>
      <c r="S112" s="171"/>
      <c r="T112" s="171">
        <v>5</v>
      </c>
      <c r="U112" s="171"/>
      <c r="V112" s="171"/>
      <c r="W112" s="54">
        <v>4</v>
      </c>
      <c r="X112" s="48" t="s">
        <v>0</v>
      </c>
    </row>
    <row r="113" spans="1:24" ht="11.25" customHeight="1" x14ac:dyDescent="0.2">
      <c r="A113" s="142" t="s">
        <v>0</v>
      </c>
      <c r="B113" s="142"/>
      <c r="C113" s="142" t="s">
        <v>32</v>
      </c>
      <c r="D113" s="142"/>
      <c r="E113" s="151">
        <v>0</v>
      </c>
      <c r="F113" s="151"/>
      <c r="G113" s="151"/>
      <c r="H113" s="151"/>
      <c r="I113" s="151">
        <v>6</v>
      </c>
      <c r="J113" s="151"/>
      <c r="K113" s="151">
        <v>5</v>
      </c>
      <c r="L113" s="151"/>
      <c r="M113" s="151">
        <v>1</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31813</v>
      </c>
      <c r="F115" s="145"/>
      <c r="G115" s="145"/>
      <c r="H115" s="145"/>
      <c r="I115" s="145">
        <v>52201</v>
      </c>
      <c r="J115" s="145"/>
      <c r="K115" s="145">
        <v>52190</v>
      </c>
      <c r="L115" s="145"/>
      <c r="M115" s="145">
        <v>58522</v>
      </c>
      <c r="N115" s="145"/>
      <c r="O115" s="145"/>
      <c r="P115" s="145">
        <v>50209</v>
      </c>
      <c r="Q115" s="145"/>
      <c r="R115" s="145"/>
      <c r="S115" s="145"/>
      <c r="T115" s="145">
        <v>29831</v>
      </c>
      <c r="U115" s="145"/>
      <c r="V115" s="145"/>
      <c r="W115" s="53">
        <v>19584</v>
      </c>
      <c r="X115" s="41" t="s">
        <v>0</v>
      </c>
    </row>
    <row r="116" spans="1:24" ht="11.25" customHeight="1" x14ac:dyDescent="0.2">
      <c r="A116" s="143" t="s">
        <v>0</v>
      </c>
      <c r="B116" s="143"/>
      <c r="C116" s="143" t="s">
        <v>54</v>
      </c>
      <c r="D116" s="143"/>
      <c r="E116" s="157">
        <v>40497</v>
      </c>
      <c r="F116" s="157"/>
      <c r="G116" s="157"/>
      <c r="H116" s="157"/>
      <c r="I116" s="157">
        <v>58476</v>
      </c>
      <c r="J116" s="157"/>
      <c r="K116" s="157">
        <v>58784</v>
      </c>
      <c r="L116" s="157"/>
      <c r="M116" s="157">
        <v>63243</v>
      </c>
      <c r="N116" s="157"/>
      <c r="O116" s="157"/>
      <c r="P116" s="157">
        <v>55359</v>
      </c>
      <c r="Q116" s="157"/>
      <c r="R116" s="157"/>
      <c r="S116" s="157"/>
      <c r="T116" s="157">
        <v>43389</v>
      </c>
      <c r="U116" s="157"/>
      <c r="V116" s="157"/>
      <c r="W116" s="55">
        <v>26501</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16.899999999999999</v>
      </c>
      <c r="F121" s="141"/>
      <c r="G121" s="141"/>
      <c r="H121" s="141"/>
      <c r="I121" s="141">
        <v>12.7</v>
      </c>
      <c r="J121" s="141"/>
      <c r="K121" s="141">
        <v>10</v>
      </c>
      <c r="L121" s="141"/>
      <c r="M121" s="141">
        <v>11.4</v>
      </c>
      <c r="N121" s="141"/>
      <c r="O121" s="141"/>
      <c r="P121" s="141">
        <v>17.399999999999999</v>
      </c>
      <c r="Q121" s="141"/>
      <c r="R121" s="141"/>
      <c r="S121" s="141"/>
      <c r="T121" s="141">
        <v>20.6</v>
      </c>
      <c r="U121" s="141"/>
      <c r="V121" s="141"/>
      <c r="W121" s="49">
        <v>30.7</v>
      </c>
      <c r="X121" s="38" t="s">
        <v>0</v>
      </c>
    </row>
    <row r="122" spans="1:24" ht="11.25" customHeight="1" x14ac:dyDescent="0.2">
      <c r="A122" s="143" t="s">
        <v>0</v>
      </c>
      <c r="B122" s="143"/>
      <c r="C122" s="143" t="s">
        <v>25</v>
      </c>
      <c r="D122" s="143"/>
      <c r="E122" s="163">
        <v>19</v>
      </c>
      <c r="F122" s="163"/>
      <c r="G122" s="163"/>
      <c r="H122" s="163"/>
      <c r="I122" s="163">
        <v>13.2</v>
      </c>
      <c r="J122" s="163"/>
      <c r="K122" s="163">
        <v>11.5</v>
      </c>
      <c r="L122" s="163"/>
      <c r="M122" s="163">
        <v>9</v>
      </c>
      <c r="N122" s="163"/>
      <c r="O122" s="163"/>
      <c r="P122" s="163">
        <v>12.6</v>
      </c>
      <c r="Q122" s="163"/>
      <c r="R122" s="163"/>
      <c r="S122" s="163"/>
      <c r="T122" s="163">
        <v>19.899999999999999</v>
      </c>
      <c r="U122" s="163"/>
      <c r="V122" s="163"/>
      <c r="W122" s="47">
        <v>32.1</v>
      </c>
      <c r="X122" s="48" t="s">
        <v>0</v>
      </c>
    </row>
    <row r="123" spans="1:24" ht="11.25" customHeight="1" x14ac:dyDescent="0.2">
      <c r="A123" s="142" t="s">
        <v>0</v>
      </c>
      <c r="B123" s="142"/>
      <c r="C123" s="142" t="s">
        <v>26</v>
      </c>
      <c r="D123" s="142"/>
      <c r="E123" s="141">
        <v>18.3</v>
      </c>
      <c r="F123" s="141"/>
      <c r="G123" s="141"/>
      <c r="H123" s="141"/>
      <c r="I123" s="141">
        <v>12.4</v>
      </c>
      <c r="J123" s="141"/>
      <c r="K123" s="141">
        <v>14</v>
      </c>
      <c r="L123" s="141"/>
      <c r="M123" s="141">
        <v>8.9</v>
      </c>
      <c r="N123" s="141"/>
      <c r="O123" s="141"/>
      <c r="P123" s="141">
        <v>11.1</v>
      </c>
      <c r="Q123" s="141"/>
      <c r="R123" s="141"/>
      <c r="S123" s="141"/>
      <c r="T123" s="141">
        <v>16.7</v>
      </c>
      <c r="U123" s="141"/>
      <c r="V123" s="141"/>
      <c r="W123" s="49">
        <v>20.5</v>
      </c>
      <c r="X123" s="38" t="s">
        <v>0</v>
      </c>
    </row>
    <row r="124" spans="1:24" ht="11.25" customHeight="1" x14ac:dyDescent="0.2">
      <c r="A124" s="143" t="s">
        <v>0</v>
      </c>
      <c r="B124" s="143"/>
      <c r="C124" s="143" t="s">
        <v>27</v>
      </c>
      <c r="D124" s="143"/>
      <c r="E124" s="163">
        <v>9.9</v>
      </c>
      <c r="F124" s="163"/>
      <c r="G124" s="163"/>
      <c r="H124" s="163"/>
      <c r="I124" s="163">
        <v>8.1999999999999993</v>
      </c>
      <c r="J124" s="163"/>
      <c r="K124" s="163">
        <v>11.1</v>
      </c>
      <c r="L124" s="163"/>
      <c r="M124" s="163">
        <v>8.4</v>
      </c>
      <c r="N124" s="163"/>
      <c r="O124" s="163"/>
      <c r="P124" s="163">
        <v>8.6</v>
      </c>
      <c r="Q124" s="163"/>
      <c r="R124" s="163"/>
      <c r="S124" s="163"/>
      <c r="T124" s="163">
        <v>8.6999999999999993</v>
      </c>
      <c r="U124" s="163"/>
      <c r="V124" s="163"/>
      <c r="W124" s="47">
        <v>5.2</v>
      </c>
      <c r="X124" s="48" t="s">
        <v>0</v>
      </c>
    </row>
    <row r="125" spans="1:24" ht="11.25" customHeight="1" x14ac:dyDescent="0.2">
      <c r="A125" s="142" t="s">
        <v>0</v>
      </c>
      <c r="B125" s="142"/>
      <c r="C125" s="142" t="s">
        <v>28</v>
      </c>
      <c r="D125" s="142"/>
      <c r="E125" s="141">
        <v>23.2</v>
      </c>
      <c r="F125" s="141"/>
      <c r="G125" s="141"/>
      <c r="H125" s="141"/>
      <c r="I125" s="141">
        <v>24.9</v>
      </c>
      <c r="J125" s="141"/>
      <c r="K125" s="141">
        <v>25.3</v>
      </c>
      <c r="L125" s="141"/>
      <c r="M125" s="141">
        <v>27.1</v>
      </c>
      <c r="N125" s="141"/>
      <c r="O125" s="141"/>
      <c r="P125" s="141">
        <v>19.600000000000001</v>
      </c>
      <c r="Q125" s="141"/>
      <c r="R125" s="141"/>
      <c r="S125" s="141"/>
      <c r="T125" s="141">
        <v>16.5</v>
      </c>
      <c r="U125" s="141"/>
      <c r="V125" s="141"/>
      <c r="W125" s="49">
        <v>6.3</v>
      </c>
      <c r="X125" s="38" t="s">
        <v>0</v>
      </c>
    </row>
    <row r="126" spans="1:24" ht="11.25" customHeight="1" x14ac:dyDescent="0.2">
      <c r="A126" s="143" t="s">
        <v>0</v>
      </c>
      <c r="B126" s="143"/>
      <c r="C126" s="143" t="s">
        <v>29</v>
      </c>
      <c r="D126" s="143"/>
      <c r="E126" s="163">
        <v>10.6</v>
      </c>
      <c r="F126" s="163"/>
      <c r="G126" s="163"/>
      <c r="H126" s="163"/>
      <c r="I126" s="163">
        <v>19.600000000000001</v>
      </c>
      <c r="J126" s="163"/>
      <c r="K126" s="163">
        <v>20.100000000000001</v>
      </c>
      <c r="L126" s="163"/>
      <c r="M126" s="163">
        <v>23.6</v>
      </c>
      <c r="N126" s="163"/>
      <c r="O126" s="163"/>
      <c r="P126" s="163">
        <v>19.3</v>
      </c>
      <c r="Q126" s="163"/>
      <c r="R126" s="163"/>
      <c r="S126" s="163"/>
      <c r="T126" s="163">
        <v>9.5</v>
      </c>
      <c r="U126" s="163"/>
      <c r="V126" s="163"/>
      <c r="W126" s="47">
        <v>3.5</v>
      </c>
      <c r="X126" s="48" t="s">
        <v>0</v>
      </c>
    </row>
    <row r="127" spans="1:24" ht="11.25" customHeight="1" x14ac:dyDescent="0.2">
      <c r="A127" s="142" t="s">
        <v>0</v>
      </c>
      <c r="B127" s="142"/>
      <c r="C127" s="142" t="s">
        <v>30</v>
      </c>
      <c r="D127" s="142"/>
      <c r="E127" s="141">
        <v>1.4</v>
      </c>
      <c r="F127" s="141"/>
      <c r="G127" s="141"/>
      <c r="H127" s="141"/>
      <c r="I127" s="141">
        <v>5.6</v>
      </c>
      <c r="J127" s="141"/>
      <c r="K127" s="141">
        <v>4.5</v>
      </c>
      <c r="L127" s="141"/>
      <c r="M127" s="141">
        <v>8.1999999999999993</v>
      </c>
      <c r="N127" s="141"/>
      <c r="O127" s="141"/>
      <c r="P127" s="141">
        <v>8.9</v>
      </c>
      <c r="Q127" s="141"/>
      <c r="R127" s="141"/>
      <c r="S127" s="141"/>
      <c r="T127" s="141">
        <v>7.3</v>
      </c>
      <c r="U127" s="141"/>
      <c r="V127" s="141"/>
      <c r="W127" s="49">
        <v>0.8</v>
      </c>
      <c r="X127" s="38" t="s">
        <v>0</v>
      </c>
    </row>
    <row r="128" spans="1:24" ht="11.25" customHeight="1" x14ac:dyDescent="0.2">
      <c r="A128" s="143" t="s">
        <v>0</v>
      </c>
      <c r="B128" s="143"/>
      <c r="C128" s="143" t="s">
        <v>31</v>
      </c>
      <c r="D128" s="143"/>
      <c r="E128" s="163">
        <v>0</v>
      </c>
      <c r="F128" s="163"/>
      <c r="G128" s="163"/>
      <c r="H128" s="163"/>
      <c r="I128" s="163">
        <v>1.9</v>
      </c>
      <c r="J128" s="163"/>
      <c r="K128" s="163">
        <v>2.5</v>
      </c>
      <c r="L128" s="163"/>
      <c r="M128" s="163">
        <v>3.4</v>
      </c>
      <c r="N128" s="163"/>
      <c r="O128" s="163"/>
      <c r="P128" s="163">
        <v>2.4</v>
      </c>
      <c r="Q128" s="163"/>
      <c r="R128" s="163"/>
      <c r="S128" s="163"/>
      <c r="T128" s="163">
        <v>0.7</v>
      </c>
      <c r="U128" s="163"/>
      <c r="V128" s="163"/>
      <c r="W128" s="47">
        <v>0.8</v>
      </c>
      <c r="X128" s="48" t="s">
        <v>0</v>
      </c>
    </row>
    <row r="129" spans="1:24" ht="11.25" customHeight="1" x14ac:dyDescent="0.2">
      <c r="A129" s="142" t="s">
        <v>0</v>
      </c>
      <c r="B129" s="142"/>
      <c r="C129" s="142" t="s">
        <v>32</v>
      </c>
      <c r="D129" s="142"/>
      <c r="E129" s="141">
        <v>0</v>
      </c>
      <c r="F129" s="141"/>
      <c r="G129" s="141"/>
      <c r="H129" s="141"/>
      <c r="I129" s="141">
        <v>1.6</v>
      </c>
      <c r="J129" s="141"/>
      <c r="K129" s="141">
        <v>1.1000000000000001</v>
      </c>
      <c r="L129" s="141"/>
      <c r="M129" s="141">
        <v>0.2</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235</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236</v>
      </c>
      <c r="H5" s="134"/>
      <c r="I5" s="134"/>
      <c r="J5" s="134"/>
      <c r="K5" s="134"/>
      <c r="L5" s="134"/>
      <c r="M5" s="134"/>
      <c r="N5" s="134"/>
      <c r="O5" s="134"/>
      <c r="P5" s="134"/>
      <c r="Q5" s="134"/>
      <c r="R5" s="134"/>
      <c r="S5" s="134"/>
      <c r="T5" s="134"/>
      <c r="U5" s="154" t="s">
        <v>237</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238</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4515</v>
      </c>
      <c r="L11" s="151"/>
      <c r="M11" s="151"/>
      <c r="N11" s="151">
        <v>4510</v>
      </c>
      <c r="O11" s="151"/>
      <c r="P11" s="151"/>
      <c r="Q11" s="151"/>
      <c r="R11" s="151">
        <v>-4</v>
      </c>
      <c r="S11" s="151"/>
      <c r="T11" s="151"/>
      <c r="U11" s="151"/>
      <c r="V11" s="167">
        <v>-0.02</v>
      </c>
      <c r="W11" s="167"/>
      <c r="X11" s="41" t="s">
        <v>0</v>
      </c>
    </row>
    <row r="12" spans="1:24" ht="11.25" customHeight="1" x14ac:dyDescent="0.2">
      <c r="A12" s="143" t="s">
        <v>0</v>
      </c>
      <c r="B12" s="143"/>
      <c r="C12" s="169" t="s">
        <v>14</v>
      </c>
      <c r="D12" s="169"/>
      <c r="E12" s="169"/>
      <c r="F12" s="143" t="s">
        <v>0</v>
      </c>
      <c r="G12" s="143"/>
      <c r="H12" s="150" t="s">
        <v>0</v>
      </c>
      <c r="I12" s="150"/>
      <c r="J12" s="150"/>
      <c r="K12" s="171">
        <v>1930</v>
      </c>
      <c r="L12" s="171"/>
      <c r="M12" s="171"/>
      <c r="N12" s="171">
        <v>1942</v>
      </c>
      <c r="O12" s="171"/>
      <c r="P12" s="171"/>
      <c r="Q12" s="171"/>
      <c r="R12" s="171">
        <v>12</v>
      </c>
      <c r="S12" s="171"/>
      <c r="T12" s="171"/>
      <c r="U12" s="171"/>
      <c r="V12" s="174">
        <v>0.12</v>
      </c>
      <c r="W12" s="174"/>
      <c r="X12" s="43" t="s">
        <v>0</v>
      </c>
    </row>
    <row r="13" spans="1:24" ht="11.25" customHeight="1" x14ac:dyDescent="0.2">
      <c r="A13" s="142" t="s">
        <v>0</v>
      </c>
      <c r="B13" s="142"/>
      <c r="C13" s="164" t="s">
        <v>15</v>
      </c>
      <c r="D13" s="164"/>
      <c r="E13" s="164"/>
      <c r="F13" s="142" t="s">
        <v>0</v>
      </c>
      <c r="G13" s="142"/>
      <c r="H13" s="144" t="s">
        <v>0</v>
      </c>
      <c r="I13" s="144"/>
      <c r="J13" s="144"/>
      <c r="K13" s="172">
        <v>47.6</v>
      </c>
      <c r="L13" s="172"/>
      <c r="M13" s="172"/>
      <c r="N13" s="172">
        <v>49</v>
      </c>
      <c r="O13" s="172"/>
      <c r="P13" s="172"/>
      <c r="Q13" s="172"/>
      <c r="R13" s="172">
        <v>1.3</v>
      </c>
      <c r="S13" s="172"/>
      <c r="T13" s="172"/>
      <c r="U13" s="172"/>
      <c r="V13" s="167">
        <v>0.54</v>
      </c>
      <c r="W13" s="167"/>
      <c r="X13" s="41" t="s">
        <v>0</v>
      </c>
    </row>
    <row r="14" spans="1:24" ht="11.25" customHeight="1" x14ac:dyDescent="0.2">
      <c r="A14" s="143" t="s">
        <v>0</v>
      </c>
      <c r="B14" s="143"/>
      <c r="C14" s="169" t="s">
        <v>16</v>
      </c>
      <c r="D14" s="169"/>
      <c r="E14" s="169"/>
      <c r="F14" s="143" t="s">
        <v>0</v>
      </c>
      <c r="G14" s="143"/>
      <c r="H14" s="150" t="s">
        <v>0</v>
      </c>
      <c r="I14" s="150"/>
      <c r="J14" s="150"/>
      <c r="K14" s="166">
        <v>2.29</v>
      </c>
      <c r="L14" s="166"/>
      <c r="M14" s="166"/>
      <c r="N14" s="166">
        <v>2.2799999999999998</v>
      </c>
      <c r="O14" s="166"/>
      <c r="P14" s="166"/>
      <c r="Q14" s="166"/>
      <c r="R14" s="168">
        <v>-0.01</v>
      </c>
      <c r="S14" s="168"/>
      <c r="T14" s="168"/>
      <c r="U14" s="168"/>
      <c r="V14" s="174">
        <v>-0.09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1930</v>
      </c>
      <c r="N18" s="151"/>
      <c r="O18" s="151"/>
      <c r="P18" s="144" t="s">
        <v>23</v>
      </c>
      <c r="Q18" s="144"/>
      <c r="R18" s="144"/>
      <c r="S18" s="144"/>
      <c r="T18" s="151">
        <v>1942</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326</v>
      </c>
      <c r="N19" s="171"/>
      <c r="O19" s="171"/>
      <c r="P19" s="163">
        <v>16.899999999999999</v>
      </c>
      <c r="Q19" s="163"/>
      <c r="R19" s="163"/>
      <c r="S19" s="163"/>
      <c r="T19" s="171">
        <v>308</v>
      </c>
      <c r="U19" s="171"/>
      <c r="V19" s="171"/>
      <c r="W19" s="47">
        <v>15.9</v>
      </c>
      <c r="X19" s="48" t="s">
        <v>0</v>
      </c>
    </row>
    <row r="20" spans="1:24" ht="10.5" customHeight="1" x14ac:dyDescent="0.2">
      <c r="A20" s="142" t="s">
        <v>0</v>
      </c>
      <c r="B20" s="142"/>
      <c r="C20" s="161" t="s">
        <v>25</v>
      </c>
      <c r="D20" s="161"/>
      <c r="E20" s="161"/>
      <c r="F20" s="161"/>
      <c r="G20" s="161"/>
      <c r="H20" s="161"/>
      <c r="I20" s="144" t="s">
        <v>0</v>
      </c>
      <c r="J20" s="144"/>
      <c r="K20" s="144" t="s">
        <v>0</v>
      </c>
      <c r="L20" s="144"/>
      <c r="M20" s="151">
        <v>282</v>
      </c>
      <c r="N20" s="151"/>
      <c r="O20" s="151"/>
      <c r="P20" s="141">
        <v>14.6</v>
      </c>
      <c r="Q20" s="141"/>
      <c r="R20" s="141"/>
      <c r="S20" s="141"/>
      <c r="T20" s="151">
        <v>281</v>
      </c>
      <c r="U20" s="151"/>
      <c r="V20" s="151"/>
      <c r="W20" s="49">
        <v>14.5</v>
      </c>
      <c r="X20" s="38" t="s">
        <v>0</v>
      </c>
    </row>
    <row r="21" spans="1:24" ht="10.5" customHeight="1" x14ac:dyDescent="0.2">
      <c r="A21" s="143" t="s">
        <v>0</v>
      </c>
      <c r="B21" s="143"/>
      <c r="C21" s="159" t="s">
        <v>26</v>
      </c>
      <c r="D21" s="159"/>
      <c r="E21" s="159"/>
      <c r="F21" s="159"/>
      <c r="G21" s="159"/>
      <c r="H21" s="159"/>
      <c r="I21" s="150" t="s">
        <v>0</v>
      </c>
      <c r="J21" s="150"/>
      <c r="K21" s="150" t="s">
        <v>0</v>
      </c>
      <c r="L21" s="150"/>
      <c r="M21" s="171">
        <v>273</v>
      </c>
      <c r="N21" s="171"/>
      <c r="O21" s="171"/>
      <c r="P21" s="163">
        <v>14.1</v>
      </c>
      <c r="Q21" s="163"/>
      <c r="R21" s="163"/>
      <c r="S21" s="163"/>
      <c r="T21" s="171">
        <v>223</v>
      </c>
      <c r="U21" s="171"/>
      <c r="V21" s="171"/>
      <c r="W21" s="47">
        <v>11.5</v>
      </c>
      <c r="X21" s="43" t="s">
        <v>0</v>
      </c>
    </row>
    <row r="22" spans="1:24" ht="11.25" customHeight="1" x14ac:dyDescent="0.2">
      <c r="A22" s="142" t="s">
        <v>0</v>
      </c>
      <c r="B22" s="142"/>
      <c r="C22" s="161" t="s">
        <v>27</v>
      </c>
      <c r="D22" s="161"/>
      <c r="E22" s="161"/>
      <c r="F22" s="161"/>
      <c r="G22" s="161"/>
      <c r="H22" s="161"/>
      <c r="I22" s="144" t="s">
        <v>0</v>
      </c>
      <c r="J22" s="144"/>
      <c r="K22" s="144" t="s">
        <v>0</v>
      </c>
      <c r="L22" s="144"/>
      <c r="M22" s="151">
        <v>296</v>
      </c>
      <c r="N22" s="151"/>
      <c r="O22" s="151"/>
      <c r="P22" s="141">
        <v>15.3</v>
      </c>
      <c r="Q22" s="141"/>
      <c r="R22" s="141"/>
      <c r="S22" s="141"/>
      <c r="T22" s="151">
        <v>169</v>
      </c>
      <c r="U22" s="151"/>
      <c r="V22" s="151"/>
      <c r="W22" s="49">
        <v>8.6999999999999993</v>
      </c>
      <c r="X22" s="38" t="s">
        <v>0</v>
      </c>
    </row>
    <row r="23" spans="1:24" ht="11.25" customHeight="1" x14ac:dyDescent="0.2">
      <c r="A23" s="143" t="s">
        <v>0</v>
      </c>
      <c r="B23" s="143"/>
      <c r="C23" s="159" t="s">
        <v>28</v>
      </c>
      <c r="D23" s="159"/>
      <c r="E23" s="159"/>
      <c r="F23" s="159"/>
      <c r="G23" s="159"/>
      <c r="H23" s="159"/>
      <c r="I23" s="150" t="s">
        <v>0</v>
      </c>
      <c r="J23" s="150"/>
      <c r="K23" s="150" t="s">
        <v>0</v>
      </c>
      <c r="L23" s="150"/>
      <c r="M23" s="171">
        <v>429</v>
      </c>
      <c r="N23" s="171"/>
      <c r="O23" s="171"/>
      <c r="P23" s="163">
        <v>22.2</v>
      </c>
      <c r="Q23" s="163"/>
      <c r="R23" s="163"/>
      <c r="S23" s="163"/>
      <c r="T23" s="171">
        <v>525</v>
      </c>
      <c r="U23" s="171"/>
      <c r="V23" s="171"/>
      <c r="W23" s="47">
        <v>27</v>
      </c>
      <c r="X23" s="48" t="s">
        <v>0</v>
      </c>
    </row>
    <row r="24" spans="1:24" ht="11.25" customHeight="1" x14ac:dyDescent="0.2">
      <c r="A24" s="142" t="s">
        <v>0</v>
      </c>
      <c r="B24" s="142"/>
      <c r="C24" s="161" t="s">
        <v>29</v>
      </c>
      <c r="D24" s="161"/>
      <c r="E24" s="161"/>
      <c r="F24" s="161"/>
      <c r="G24" s="161"/>
      <c r="H24" s="161"/>
      <c r="I24" s="144" t="s">
        <v>0</v>
      </c>
      <c r="J24" s="144"/>
      <c r="K24" s="144" t="s">
        <v>0</v>
      </c>
      <c r="L24" s="144"/>
      <c r="M24" s="151">
        <v>180</v>
      </c>
      <c r="N24" s="151"/>
      <c r="O24" s="151"/>
      <c r="P24" s="141">
        <v>9.3000000000000007</v>
      </c>
      <c r="Q24" s="141"/>
      <c r="R24" s="141"/>
      <c r="S24" s="141"/>
      <c r="T24" s="151">
        <v>272</v>
      </c>
      <c r="U24" s="151"/>
      <c r="V24" s="151"/>
      <c r="W24" s="49">
        <v>14</v>
      </c>
      <c r="X24" s="38" t="s">
        <v>0</v>
      </c>
    </row>
    <row r="25" spans="1:24" ht="11.25" customHeight="1" x14ac:dyDescent="0.2">
      <c r="A25" s="143" t="s">
        <v>0</v>
      </c>
      <c r="B25" s="143"/>
      <c r="C25" s="159" t="s">
        <v>30</v>
      </c>
      <c r="D25" s="159"/>
      <c r="E25" s="159"/>
      <c r="F25" s="159"/>
      <c r="G25" s="159"/>
      <c r="H25" s="159"/>
      <c r="I25" s="150" t="s">
        <v>0</v>
      </c>
      <c r="J25" s="150"/>
      <c r="K25" s="150" t="s">
        <v>0</v>
      </c>
      <c r="L25" s="150"/>
      <c r="M25" s="171">
        <v>121</v>
      </c>
      <c r="N25" s="171"/>
      <c r="O25" s="171"/>
      <c r="P25" s="163">
        <v>6.3</v>
      </c>
      <c r="Q25" s="163"/>
      <c r="R25" s="163"/>
      <c r="S25" s="163"/>
      <c r="T25" s="171">
        <v>135</v>
      </c>
      <c r="U25" s="171"/>
      <c r="V25" s="171"/>
      <c r="W25" s="47">
        <v>7</v>
      </c>
      <c r="X25" s="48" t="s">
        <v>0</v>
      </c>
    </row>
    <row r="26" spans="1:24" ht="11.25" customHeight="1" x14ac:dyDescent="0.2">
      <c r="A26" s="142" t="s">
        <v>0</v>
      </c>
      <c r="B26" s="142"/>
      <c r="C26" s="161" t="s">
        <v>31</v>
      </c>
      <c r="D26" s="161"/>
      <c r="E26" s="161"/>
      <c r="F26" s="161"/>
      <c r="G26" s="161"/>
      <c r="H26" s="161"/>
      <c r="I26" s="144" t="s">
        <v>0</v>
      </c>
      <c r="J26" s="144"/>
      <c r="K26" s="144" t="s">
        <v>0</v>
      </c>
      <c r="L26" s="144"/>
      <c r="M26" s="151">
        <v>19</v>
      </c>
      <c r="N26" s="151"/>
      <c r="O26" s="151"/>
      <c r="P26" s="141">
        <v>1</v>
      </c>
      <c r="Q26" s="141"/>
      <c r="R26" s="141"/>
      <c r="S26" s="141"/>
      <c r="T26" s="151">
        <v>25</v>
      </c>
      <c r="U26" s="151"/>
      <c r="V26" s="151"/>
      <c r="W26" s="49">
        <v>1.3</v>
      </c>
      <c r="X26" s="38" t="s">
        <v>0</v>
      </c>
    </row>
    <row r="27" spans="1:24" ht="11.25" customHeight="1" x14ac:dyDescent="0.2">
      <c r="A27" s="143" t="s">
        <v>0</v>
      </c>
      <c r="B27" s="143"/>
      <c r="C27" s="159" t="s">
        <v>32</v>
      </c>
      <c r="D27" s="159"/>
      <c r="E27" s="159"/>
      <c r="F27" s="159"/>
      <c r="G27" s="159"/>
      <c r="H27" s="159"/>
      <c r="I27" s="150" t="s">
        <v>0</v>
      </c>
      <c r="J27" s="150"/>
      <c r="K27" s="150" t="s">
        <v>0</v>
      </c>
      <c r="L27" s="150"/>
      <c r="M27" s="171">
        <v>5</v>
      </c>
      <c r="N27" s="171"/>
      <c r="O27" s="171"/>
      <c r="P27" s="163">
        <v>0.3</v>
      </c>
      <c r="Q27" s="163"/>
      <c r="R27" s="163"/>
      <c r="S27" s="163"/>
      <c r="T27" s="171">
        <v>5</v>
      </c>
      <c r="U27" s="171"/>
      <c r="V27" s="171"/>
      <c r="W27" s="47">
        <v>0.3</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38310</v>
      </c>
      <c r="N29" s="157"/>
      <c r="O29" s="157"/>
      <c r="P29" s="150" t="s">
        <v>0</v>
      </c>
      <c r="Q29" s="150"/>
      <c r="R29" s="150"/>
      <c r="S29" s="150"/>
      <c r="T29" s="157">
        <v>48929</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47187</v>
      </c>
      <c r="N30" s="145"/>
      <c r="O30" s="145"/>
      <c r="P30" s="144" t="s">
        <v>0</v>
      </c>
      <c r="Q30" s="144"/>
      <c r="R30" s="144"/>
      <c r="S30" s="144"/>
      <c r="T30" s="145">
        <v>52037</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20660</v>
      </c>
      <c r="N31" s="157"/>
      <c r="O31" s="157"/>
      <c r="P31" s="150" t="s">
        <v>0</v>
      </c>
      <c r="Q31" s="150"/>
      <c r="R31" s="150"/>
      <c r="S31" s="150"/>
      <c r="T31" s="157">
        <v>22920</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235</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236</v>
      </c>
      <c r="H48" s="134"/>
      <c r="I48" s="134"/>
      <c r="J48" s="134"/>
      <c r="K48" s="134"/>
      <c r="L48" s="134"/>
      <c r="M48" s="134"/>
      <c r="N48" s="134"/>
      <c r="O48" s="134"/>
      <c r="P48" s="134"/>
      <c r="Q48" s="134"/>
      <c r="R48" s="134"/>
      <c r="S48" s="134"/>
      <c r="T48" s="134"/>
      <c r="U48" s="154" t="s">
        <v>237</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238</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38</v>
      </c>
      <c r="F54" s="151"/>
      <c r="G54" s="151"/>
      <c r="H54" s="151"/>
      <c r="I54" s="151">
        <v>178</v>
      </c>
      <c r="J54" s="151"/>
      <c r="K54" s="151">
        <v>237</v>
      </c>
      <c r="L54" s="151"/>
      <c r="M54" s="151">
        <v>386</v>
      </c>
      <c r="N54" s="151"/>
      <c r="O54" s="151"/>
      <c r="P54" s="151">
        <v>476</v>
      </c>
      <c r="Q54" s="151"/>
      <c r="R54" s="151"/>
      <c r="S54" s="151"/>
      <c r="T54" s="151">
        <v>319</v>
      </c>
      <c r="U54" s="151"/>
      <c r="V54" s="151"/>
      <c r="W54" s="52">
        <v>295</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10</v>
      </c>
      <c r="F56" s="151"/>
      <c r="G56" s="151"/>
      <c r="H56" s="151"/>
      <c r="I56" s="151">
        <v>20</v>
      </c>
      <c r="J56" s="151"/>
      <c r="K56" s="151">
        <v>20</v>
      </c>
      <c r="L56" s="151"/>
      <c r="M56" s="151">
        <v>44</v>
      </c>
      <c r="N56" s="151"/>
      <c r="O56" s="151"/>
      <c r="P56" s="151">
        <v>85</v>
      </c>
      <c r="Q56" s="151"/>
      <c r="R56" s="151"/>
      <c r="S56" s="151"/>
      <c r="T56" s="151">
        <v>60</v>
      </c>
      <c r="U56" s="151"/>
      <c r="V56" s="151"/>
      <c r="W56" s="52">
        <v>88</v>
      </c>
      <c r="X56" s="38" t="s">
        <v>0</v>
      </c>
    </row>
    <row r="57" spans="1:24" ht="10.5" customHeight="1" x14ac:dyDescent="0.2">
      <c r="A57" s="143" t="s">
        <v>0</v>
      </c>
      <c r="B57" s="143"/>
      <c r="C57" s="143" t="s">
        <v>25</v>
      </c>
      <c r="D57" s="143"/>
      <c r="E57" s="171">
        <v>1</v>
      </c>
      <c r="F57" s="171"/>
      <c r="G57" s="171"/>
      <c r="H57" s="171"/>
      <c r="I57" s="171">
        <v>17</v>
      </c>
      <c r="J57" s="171"/>
      <c r="K57" s="171">
        <v>31</v>
      </c>
      <c r="L57" s="171"/>
      <c r="M57" s="171">
        <v>30</v>
      </c>
      <c r="N57" s="171"/>
      <c r="O57" s="171"/>
      <c r="P57" s="171">
        <v>68</v>
      </c>
      <c r="Q57" s="171"/>
      <c r="R57" s="171"/>
      <c r="S57" s="171"/>
      <c r="T57" s="171">
        <v>40</v>
      </c>
      <c r="U57" s="171"/>
      <c r="V57" s="171"/>
      <c r="W57" s="54">
        <v>95</v>
      </c>
      <c r="X57" s="43" t="s">
        <v>0</v>
      </c>
    </row>
    <row r="58" spans="1:24" ht="11.25" customHeight="1" x14ac:dyDescent="0.2">
      <c r="A58" s="142" t="s">
        <v>0</v>
      </c>
      <c r="B58" s="142"/>
      <c r="C58" s="142" t="s">
        <v>26</v>
      </c>
      <c r="D58" s="142"/>
      <c r="E58" s="151">
        <v>5</v>
      </c>
      <c r="F58" s="151"/>
      <c r="G58" s="151"/>
      <c r="H58" s="151"/>
      <c r="I58" s="151">
        <v>31</v>
      </c>
      <c r="J58" s="151"/>
      <c r="K58" s="151">
        <v>35</v>
      </c>
      <c r="L58" s="151"/>
      <c r="M58" s="151">
        <v>42</v>
      </c>
      <c r="N58" s="151"/>
      <c r="O58" s="151"/>
      <c r="P58" s="151">
        <v>52</v>
      </c>
      <c r="Q58" s="151"/>
      <c r="R58" s="151"/>
      <c r="S58" s="151"/>
      <c r="T58" s="151">
        <v>65</v>
      </c>
      <c r="U58" s="151"/>
      <c r="V58" s="151"/>
      <c r="W58" s="52">
        <v>43</v>
      </c>
      <c r="X58" s="38" t="s">
        <v>0</v>
      </c>
    </row>
    <row r="59" spans="1:24" ht="11.25" customHeight="1" x14ac:dyDescent="0.2">
      <c r="A59" s="143" t="s">
        <v>0</v>
      </c>
      <c r="B59" s="143"/>
      <c r="C59" s="143" t="s">
        <v>27</v>
      </c>
      <c r="D59" s="143"/>
      <c r="E59" s="171">
        <v>7</v>
      </c>
      <c r="F59" s="171"/>
      <c r="G59" s="171"/>
      <c r="H59" s="171"/>
      <c r="I59" s="171">
        <v>27</v>
      </c>
      <c r="J59" s="171"/>
      <c r="K59" s="171">
        <v>43</v>
      </c>
      <c r="L59" s="171"/>
      <c r="M59" s="171">
        <v>63</v>
      </c>
      <c r="N59" s="171"/>
      <c r="O59" s="171"/>
      <c r="P59" s="171">
        <v>78</v>
      </c>
      <c r="Q59" s="171"/>
      <c r="R59" s="171"/>
      <c r="S59" s="171"/>
      <c r="T59" s="171">
        <v>42</v>
      </c>
      <c r="U59" s="171"/>
      <c r="V59" s="171"/>
      <c r="W59" s="54">
        <v>34</v>
      </c>
      <c r="X59" s="48" t="s">
        <v>0</v>
      </c>
    </row>
    <row r="60" spans="1:24" ht="11.25" customHeight="1" x14ac:dyDescent="0.2">
      <c r="A60" s="142" t="s">
        <v>0</v>
      </c>
      <c r="B60" s="142"/>
      <c r="C60" s="142" t="s">
        <v>28</v>
      </c>
      <c r="D60" s="142"/>
      <c r="E60" s="151">
        <v>11</v>
      </c>
      <c r="F60" s="151"/>
      <c r="G60" s="151"/>
      <c r="H60" s="151"/>
      <c r="I60" s="151">
        <v>42</v>
      </c>
      <c r="J60" s="151"/>
      <c r="K60" s="151">
        <v>63</v>
      </c>
      <c r="L60" s="151"/>
      <c r="M60" s="151">
        <v>111</v>
      </c>
      <c r="N60" s="151"/>
      <c r="O60" s="151"/>
      <c r="P60" s="151">
        <v>104</v>
      </c>
      <c r="Q60" s="151"/>
      <c r="R60" s="151"/>
      <c r="S60" s="151"/>
      <c r="T60" s="151">
        <v>73</v>
      </c>
      <c r="U60" s="151"/>
      <c r="V60" s="151"/>
      <c r="W60" s="52">
        <v>25</v>
      </c>
      <c r="X60" s="38" t="s">
        <v>0</v>
      </c>
    </row>
    <row r="61" spans="1:24" ht="11.25" customHeight="1" x14ac:dyDescent="0.2">
      <c r="A61" s="143" t="s">
        <v>0</v>
      </c>
      <c r="B61" s="143"/>
      <c r="C61" s="143" t="s">
        <v>29</v>
      </c>
      <c r="D61" s="143"/>
      <c r="E61" s="171">
        <v>3</v>
      </c>
      <c r="F61" s="171"/>
      <c r="G61" s="171"/>
      <c r="H61" s="171"/>
      <c r="I61" s="171">
        <v>28</v>
      </c>
      <c r="J61" s="171"/>
      <c r="K61" s="171">
        <v>29</v>
      </c>
      <c r="L61" s="171"/>
      <c r="M61" s="171">
        <v>52</v>
      </c>
      <c r="N61" s="171"/>
      <c r="O61" s="171"/>
      <c r="P61" s="171">
        <v>47</v>
      </c>
      <c r="Q61" s="171"/>
      <c r="R61" s="171"/>
      <c r="S61" s="171"/>
      <c r="T61" s="171">
        <v>17</v>
      </c>
      <c r="U61" s="171"/>
      <c r="V61" s="171"/>
      <c r="W61" s="54">
        <v>3</v>
      </c>
      <c r="X61" s="38" t="s">
        <v>0</v>
      </c>
    </row>
    <row r="62" spans="1:24" ht="11.25" customHeight="1" x14ac:dyDescent="0.2">
      <c r="A62" s="142" t="s">
        <v>0</v>
      </c>
      <c r="B62" s="142"/>
      <c r="C62" s="142" t="s">
        <v>30</v>
      </c>
      <c r="D62" s="142"/>
      <c r="E62" s="151">
        <v>2</v>
      </c>
      <c r="F62" s="151"/>
      <c r="G62" s="151"/>
      <c r="H62" s="151"/>
      <c r="I62" s="151">
        <v>12</v>
      </c>
      <c r="J62" s="151"/>
      <c r="K62" s="151">
        <v>10</v>
      </c>
      <c r="L62" s="151"/>
      <c r="M62" s="151">
        <v>36</v>
      </c>
      <c r="N62" s="151"/>
      <c r="O62" s="151"/>
      <c r="P62" s="151">
        <v>34</v>
      </c>
      <c r="Q62" s="151"/>
      <c r="R62" s="151"/>
      <c r="S62" s="151"/>
      <c r="T62" s="151">
        <v>21</v>
      </c>
      <c r="U62" s="151"/>
      <c r="V62" s="151"/>
      <c r="W62" s="52">
        <v>7</v>
      </c>
      <c r="X62" s="38" t="s">
        <v>0</v>
      </c>
    </row>
    <row r="63" spans="1:24" ht="11.25" customHeight="1" x14ac:dyDescent="0.2">
      <c r="A63" s="143" t="s">
        <v>0</v>
      </c>
      <c r="B63" s="143"/>
      <c r="C63" s="143" t="s">
        <v>31</v>
      </c>
      <c r="D63" s="143"/>
      <c r="E63" s="171">
        <v>0</v>
      </c>
      <c r="F63" s="171"/>
      <c r="G63" s="171"/>
      <c r="H63" s="171"/>
      <c r="I63" s="171">
        <v>0</v>
      </c>
      <c r="J63" s="171"/>
      <c r="K63" s="171">
        <v>4</v>
      </c>
      <c r="L63" s="171"/>
      <c r="M63" s="171">
        <v>5</v>
      </c>
      <c r="N63" s="171"/>
      <c r="O63" s="171"/>
      <c r="P63" s="171">
        <v>9</v>
      </c>
      <c r="Q63" s="171"/>
      <c r="R63" s="171"/>
      <c r="S63" s="171"/>
      <c r="T63" s="171">
        <v>1</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41165</v>
      </c>
      <c r="F66" s="145"/>
      <c r="G66" s="145"/>
      <c r="H66" s="145"/>
      <c r="I66" s="145">
        <v>45770</v>
      </c>
      <c r="J66" s="145"/>
      <c r="K66" s="145">
        <v>45092</v>
      </c>
      <c r="L66" s="145"/>
      <c r="M66" s="145">
        <v>51807</v>
      </c>
      <c r="N66" s="145"/>
      <c r="O66" s="145"/>
      <c r="P66" s="145">
        <v>40208</v>
      </c>
      <c r="Q66" s="145"/>
      <c r="R66" s="145"/>
      <c r="S66" s="145"/>
      <c r="T66" s="145">
        <v>33846</v>
      </c>
      <c r="U66" s="145"/>
      <c r="V66" s="145"/>
      <c r="W66" s="53">
        <v>19884</v>
      </c>
      <c r="X66" s="41" t="s">
        <v>0</v>
      </c>
    </row>
    <row r="67" spans="1:24" ht="11.25" customHeight="1" x14ac:dyDescent="0.2">
      <c r="A67" s="143" t="s">
        <v>0</v>
      </c>
      <c r="B67" s="143"/>
      <c r="C67" s="143" t="s">
        <v>54</v>
      </c>
      <c r="D67" s="143"/>
      <c r="E67" s="157">
        <v>43309</v>
      </c>
      <c r="F67" s="157"/>
      <c r="G67" s="157"/>
      <c r="H67" s="157"/>
      <c r="I67" s="157">
        <v>53148</v>
      </c>
      <c r="J67" s="157"/>
      <c r="K67" s="145">
        <v>52588</v>
      </c>
      <c r="L67" s="145"/>
      <c r="M67" s="157">
        <v>57664</v>
      </c>
      <c r="N67" s="157"/>
      <c r="O67" s="157"/>
      <c r="P67" s="157">
        <v>48870</v>
      </c>
      <c r="Q67" s="157"/>
      <c r="R67" s="157"/>
      <c r="S67" s="157"/>
      <c r="T67" s="157">
        <v>43658</v>
      </c>
      <c r="U67" s="157"/>
      <c r="V67" s="157"/>
      <c r="W67" s="55">
        <v>27139</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26.3</v>
      </c>
      <c r="F72" s="141"/>
      <c r="G72" s="141"/>
      <c r="H72" s="141"/>
      <c r="I72" s="141">
        <v>11.2</v>
      </c>
      <c r="J72" s="141"/>
      <c r="K72" s="141">
        <v>8.4</v>
      </c>
      <c r="L72" s="141"/>
      <c r="M72" s="141">
        <v>11.4</v>
      </c>
      <c r="N72" s="141"/>
      <c r="O72" s="141"/>
      <c r="P72" s="141">
        <v>17.899999999999999</v>
      </c>
      <c r="Q72" s="141"/>
      <c r="R72" s="141"/>
      <c r="S72" s="141"/>
      <c r="T72" s="141">
        <v>18.8</v>
      </c>
      <c r="U72" s="141"/>
      <c r="V72" s="141"/>
      <c r="W72" s="49">
        <v>29.8</v>
      </c>
      <c r="X72" s="38" t="s">
        <v>0</v>
      </c>
    </row>
    <row r="73" spans="1:24" ht="11.25" customHeight="1" x14ac:dyDescent="0.2">
      <c r="A73" s="143" t="s">
        <v>0</v>
      </c>
      <c r="B73" s="143"/>
      <c r="C73" s="143" t="s">
        <v>25</v>
      </c>
      <c r="D73" s="143"/>
      <c r="E73" s="163">
        <v>2.6</v>
      </c>
      <c r="F73" s="163"/>
      <c r="G73" s="163"/>
      <c r="H73" s="163"/>
      <c r="I73" s="163">
        <v>9.6</v>
      </c>
      <c r="J73" s="163"/>
      <c r="K73" s="163">
        <v>13.1</v>
      </c>
      <c r="L73" s="163"/>
      <c r="M73" s="163">
        <v>7.8</v>
      </c>
      <c r="N73" s="163"/>
      <c r="O73" s="163"/>
      <c r="P73" s="163">
        <v>14.3</v>
      </c>
      <c r="Q73" s="163"/>
      <c r="R73" s="163"/>
      <c r="S73" s="163"/>
      <c r="T73" s="163">
        <v>12.5</v>
      </c>
      <c r="U73" s="163"/>
      <c r="V73" s="163"/>
      <c r="W73" s="47">
        <v>32.200000000000003</v>
      </c>
      <c r="X73" s="48" t="s">
        <v>0</v>
      </c>
    </row>
    <row r="74" spans="1:24" ht="11.25" customHeight="1" x14ac:dyDescent="0.2">
      <c r="A74" s="142" t="s">
        <v>0</v>
      </c>
      <c r="B74" s="142"/>
      <c r="C74" s="142" t="s">
        <v>26</v>
      </c>
      <c r="D74" s="142"/>
      <c r="E74" s="141">
        <v>13.2</v>
      </c>
      <c r="F74" s="141"/>
      <c r="G74" s="141"/>
      <c r="H74" s="141"/>
      <c r="I74" s="141">
        <v>17.399999999999999</v>
      </c>
      <c r="J74" s="141"/>
      <c r="K74" s="141">
        <v>14.8</v>
      </c>
      <c r="L74" s="141"/>
      <c r="M74" s="141">
        <v>10.9</v>
      </c>
      <c r="N74" s="141"/>
      <c r="O74" s="141"/>
      <c r="P74" s="141">
        <v>10.9</v>
      </c>
      <c r="Q74" s="141"/>
      <c r="R74" s="141"/>
      <c r="S74" s="141"/>
      <c r="T74" s="141">
        <v>20.399999999999999</v>
      </c>
      <c r="U74" s="141"/>
      <c r="V74" s="141"/>
      <c r="W74" s="49">
        <v>14.6</v>
      </c>
      <c r="X74" s="38" t="s">
        <v>0</v>
      </c>
    </row>
    <row r="75" spans="1:24" ht="11.25" customHeight="1" x14ac:dyDescent="0.2">
      <c r="A75" s="143" t="s">
        <v>0</v>
      </c>
      <c r="B75" s="143"/>
      <c r="C75" s="143" t="s">
        <v>27</v>
      </c>
      <c r="D75" s="143"/>
      <c r="E75" s="163">
        <v>18.399999999999999</v>
      </c>
      <c r="F75" s="163"/>
      <c r="G75" s="163"/>
      <c r="H75" s="163"/>
      <c r="I75" s="163">
        <v>15.2</v>
      </c>
      <c r="J75" s="163"/>
      <c r="K75" s="163">
        <v>18.100000000000001</v>
      </c>
      <c r="L75" s="163"/>
      <c r="M75" s="163">
        <v>16.3</v>
      </c>
      <c r="N75" s="163"/>
      <c r="O75" s="163"/>
      <c r="P75" s="163">
        <v>16.399999999999999</v>
      </c>
      <c r="Q75" s="163"/>
      <c r="R75" s="163"/>
      <c r="S75" s="163"/>
      <c r="T75" s="163">
        <v>13.2</v>
      </c>
      <c r="U75" s="163"/>
      <c r="V75" s="163"/>
      <c r="W75" s="47">
        <v>11.5</v>
      </c>
      <c r="X75" s="48" t="s">
        <v>0</v>
      </c>
    </row>
    <row r="76" spans="1:24" ht="11.25" customHeight="1" x14ac:dyDescent="0.2">
      <c r="A76" s="142" t="s">
        <v>0</v>
      </c>
      <c r="B76" s="142"/>
      <c r="C76" s="142" t="s">
        <v>28</v>
      </c>
      <c r="D76" s="142"/>
      <c r="E76" s="141">
        <v>28.9</v>
      </c>
      <c r="F76" s="141"/>
      <c r="G76" s="141"/>
      <c r="H76" s="141"/>
      <c r="I76" s="141">
        <v>23.6</v>
      </c>
      <c r="J76" s="141"/>
      <c r="K76" s="141">
        <v>26.6</v>
      </c>
      <c r="L76" s="141"/>
      <c r="M76" s="141">
        <v>28.8</v>
      </c>
      <c r="N76" s="141"/>
      <c r="O76" s="141"/>
      <c r="P76" s="141">
        <v>21.8</v>
      </c>
      <c r="Q76" s="141"/>
      <c r="R76" s="141"/>
      <c r="S76" s="141"/>
      <c r="T76" s="141">
        <v>22.9</v>
      </c>
      <c r="U76" s="141"/>
      <c r="V76" s="141"/>
      <c r="W76" s="49">
        <v>8.5</v>
      </c>
      <c r="X76" s="38" t="s">
        <v>0</v>
      </c>
    </row>
    <row r="77" spans="1:24" ht="11.25" customHeight="1" x14ac:dyDescent="0.2">
      <c r="A77" s="143" t="s">
        <v>0</v>
      </c>
      <c r="B77" s="143"/>
      <c r="C77" s="143" t="s">
        <v>29</v>
      </c>
      <c r="D77" s="143"/>
      <c r="E77" s="163">
        <v>7.9</v>
      </c>
      <c r="F77" s="163"/>
      <c r="G77" s="163"/>
      <c r="H77" s="163"/>
      <c r="I77" s="163">
        <v>15.7</v>
      </c>
      <c r="J77" s="163"/>
      <c r="K77" s="163">
        <v>12.2</v>
      </c>
      <c r="L77" s="163"/>
      <c r="M77" s="163">
        <v>13.5</v>
      </c>
      <c r="N77" s="163"/>
      <c r="O77" s="163"/>
      <c r="P77" s="163">
        <v>9.9</v>
      </c>
      <c r="Q77" s="163"/>
      <c r="R77" s="163"/>
      <c r="S77" s="163"/>
      <c r="T77" s="163">
        <v>5.3</v>
      </c>
      <c r="U77" s="163"/>
      <c r="V77" s="163"/>
      <c r="W77" s="47">
        <v>1</v>
      </c>
      <c r="X77" s="48" t="s">
        <v>0</v>
      </c>
    </row>
    <row r="78" spans="1:24" ht="11.25" customHeight="1" x14ac:dyDescent="0.2">
      <c r="A78" s="142" t="s">
        <v>0</v>
      </c>
      <c r="B78" s="142"/>
      <c r="C78" s="142" t="s">
        <v>30</v>
      </c>
      <c r="D78" s="142"/>
      <c r="E78" s="141">
        <v>5.3</v>
      </c>
      <c r="F78" s="141"/>
      <c r="G78" s="141"/>
      <c r="H78" s="141"/>
      <c r="I78" s="141">
        <v>6.7</v>
      </c>
      <c r="J78" s="141"/>
      <c r="K78" s="141">
        <v>4.2</v>
      </c>
      <c r="L78" s="141"/>
      <c r="M78" s="141">
        <v>9.3000000000000007</v>
      </c>
      <c r="N78" s="141"/>
      <c r="O78" s="141"/>
      <c r="P78" s="141">
        <v>7.1</v>
      </c>
      <c r="Q78" s="141"/>
      <c r="R78" s="141"/>
      <c r="S78" s="141"/>
      <c r="T78" s="141">
        <v>6.6</v>
      </c>
      <c r="U78" s="141"/>
      <c r="V78" s="141"/>
      <c r="W78" s="49">
        <v>2.4</v>
      </c>
      <c r="X78" s="38" t="s">
        <v>0</v>
      </c>
    </row>
    <row r="79" spans="1:24" ht="11.25" customHeight="1" x14ac:dyDescent="0.2">
      <c r="A79" s="143" t="s">
        <v>0</v>
      </c>
      <c r="B79" s="143"/>
      <c r="C79" s="143" t="s">
        <v>31</v>
      </c>
      <c r="D79" s="143"/>
      <c r="E79" s="163">
        <v>0</v>
      </c>
      <c r="F79" s="163"/>
      <c r="G79" s="163"/>
      <c r="H79" s="163"/>
      <c r="I79" s="163">
        <v>0</v>
      </c>
      <c r="J79" s="163"/>
      <c r="K79" s="163">
        <v>1.7</v>
      </c>
      <c r="L79" s="163"/>
      <c r="M79" s="163">
        <v>1.3</v>
      </c>
      <c r="N79" s="163"/>
      <c r="O79" s="163"/>
      <c r="P79" s="163">
        <v>1.9</v>
      </c>
      <c r="Q79" s="163"/>
      <c r="R79" s="163"/>
      <c r="S79" s="163"/>
      <c r="T79" s="163">
        <v>0.3</v>
      </c>
      <c r="U79" s="163"/>
      <c r="V79" s="163"/>
      <c r="W79" s="47">
        <v>0</v>
      </c>
      <c r="X79" s="48" t="s">
        <v>0</v>
      </c>
    </row>
    <row r="80" spans="1:24" ht="11.25" customHeight="1" x14ac:dyDescent="0.2">
      <c r="A80" s="142" t="s">
        <v>0</v>
      </c>
      <c r="B80" s="142"/>
      <c r="C80" s="142" t="s">
        <v>32</v>
      </c>
      <c r="D80" s="142"/>
      <c r="E80" s="141">
        <v>0</v>
      </c>
      <c r="F80" s="141"/>
      <c r="G80" s="141"/>
      <c r="H80" s="141"/>
      <c r="I80" s="141">
        <v>0.6</v>
      </c>
      <c r="J80" s="141"/>
      <c r="K80" s="141">
        <v>0.4</v>
      </c>
      <c r="L80" s="141"/>
      <c r="M80" s="141">
        <v>0.5</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235</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236</v>
      </c>
      <c r="H97" s="134"/>
      <c r="I97" s="134"/>
      <c r="J97" s="134"/>
      <c r="K97" s="134"/>
      <c r="L97" s="134"/>
      <c r="M97" s="134"/>
      <c r="N97" s="134"/>
      <c r="O97" s="134"/>
      <c r="P97" s="134"/>
      <c r="Q97" s="134"/>
      <c r="R97" s="134"/>
      <c r="S97" s="134"/>
      <c r="T97" s="134"/>
      <c r="U97" s="154" t="s">
        <v>237</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238</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35</v>
      </c>
      <c r="F103" s="151"/>
      <c r="G103" s="151"/>
      <c r="H103" s="151"/>
      <c r="I103" s="151">
        <v>181</v>
      </c>
      <c r="J103" s="151"/>
      <c r="K103" s="151">
        <v>215</v>
      </c>
      <c r="L103" s="151"/>
      <c r="M103" s="151">
        <v>342</v>
      </c>
      <c r="N103" s="151"/>
      <c r="O103" s="151"/>
      <c r="P103" s="151">
        <v>479</v>
      </c>
      <c r="Q103" s="151"/>
      <c r="R103" s="151"/>
      <c r="S103" s="151"/>
      <c r="T103" s="151">
        <v>385</v>
      </c>
      <c r="U103" s="151"/>
      <c r="V103" s="151"/>
      <c r="W103" s="52">
        <v>305</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9</v>
      </c>
      <c r="F105" s="151"/>
      <c r="G105" s="151"/>
      <c r="H105" s="151"/>
      <c r="I105" s="151">
        <v>17</v>
      </c>
      <c r="J105" s="151"/>
      <c r="K105" s="151">
        <v>15</v>
      </c>
      <c r="L105" s="151"/>
      <c r="M105" s="151">
        <v>35</v>
      </c>
      <c r="N105" s="151"/>
      <c r="O105" s="151"/>
      <c r="P105" s="151">
        <v>76</v>
      </c>
      <c r="Q105" s="151"/>
      <c r="R105" s="151"/>
      <c r="S105" s="151"/>
      <c r="T105" s="151">
        <v>68</v>
      </c>
      <c r="U105" s="151"/>
      <c r="V105" s="151"/>
      <c r="W105" s="52">
        <v>89</v>
      </c>
      <c r="X105" s="38" t="s">
        <v>0</v>
      </c>
    </row>
    <row r="106" spans="1:24" ht="10.5" customHeight="1" x14ac:dyDescent="0.2">
      <c r="A106" s="143" t="s">
        <v>0</v>
      </c>
      <c r="B106" s="143"/>
      <c r="C106" s="143" t="s">
        <v>25</v>
      </c>
      <c r="D106" s="143"/>
      <c r="E106" s="171">
        <v>1</v>
      </c>
      <c r="F106" s="171"/>
      <c r="G106" s="171"/>
      <c r="H106" s="171"/>
      <c r="I106" s="171">
        <v>15</v>
      </c>
      <c r="J106" s="171"/>
      <c r="K106" s="171">
        <v>29</v>
      </c>
      <c r="L106" s="171"/>
      <c r="M106" s="171">
        <v>24</v>
      </c>
      <c r="N106" s="171"/>
      <c r="O106" s="171"/>
      <c r="P106" s="171">
        <v>64</v>
      </c>
      <c r="Q106" s="171"/>
      <c r="R106" s="171"/>
      <c r="S106" s="171"/>
      <c r="T106" s="171">
        <v>49</v>
      </c>
      <c r="U106" s="171"/>
      <c r="V106" s="171"/>
      <c r="W106" s="54">
        <v>99</v>
      </c>
      <c r="X106" s="43" t="s">
        <v>0</v>
      </c>
    </row>
    <row r="107" spans="1:24" ht="11.25" customHeight="1" x14ac:dyDescent="0.2">
      <c r="A107" s="142" t="s">
        <v>0</v>
      </c>
      <c r="B107" s="142"/>
      <c r="C107" s="142" t="s">
        <v>26</v>
      </c>
      <c r="D107" s="142"/>
      <c r="E107" s="151">
        <v>4</v>
      </c>
      <c r="F107" s="151"/>
      <c r="G107" s="151"/>
      <c r="H107" s="151"/>
      <c r="I107" s="151">
        <v>23</v>
      </c>
      <c r="J107" s="151"/>
      <c r="K107" s="151">
        <v>24</v>
      </c>
      <c r="L107" s="151"/>
      <c r="M107" s="151">
        <v>29</v>
      </c>
      <c r="N107" s="151"/>
      <c r="O107" s="151"/>
      <c r="P107" s="151">
        <v>41</v>
      </c>
      <c r="Q107" s="151"/>
      <c r="R107" s="151"/>
      <c r="S107" s="151"/>
      <c r="T107" s="151">
        <v>61</v>
      </c>
      <c r="U107" s="151"/>
      <c r="V107" s="151"/>
      <c r="W107" s="52">
        <v>41</v>
      </c>
      <c r="X107" s="38" t="s">
        <v>0</v>
      </c>
    </row>
    <row r="108" spans="1:24" ht="11.25" customHeight="1" x14ac:dyDescent="0.2">
      <c r="A108" s="143" t="s">
        <v>0</v>
      </c>
      <c r="B108" s="143"/>
      <c r="C108" s="143" t="s">
        <v>27</v>
      </c>
      <c r="D108" s="143"/>
      <c r="E108" s="171">
        <v>4</v>
      </c>
      <c r="F108" s="171"/>
      <c r="G108" s="171"/>
      <c r="H108" s="171"/>
      <c r="I108" s="171">
        <v>12</v>
      </c>
      <c r="J108" s="171"/>
      <c r="K108" s="171">
        <v>22</v>
      </c>
      <c r="L108" s="171"/>
      <c r="M108" s="171">
        <v>29</v>
      </c>
      <c r="N108" s="171"/>
      <c r="O108" s="171"/>
      <c r="P108" s="171">
        <v>46</v>
      </c>
      <c r="Q108" s="171"/>
      <c r="R108" s="171"/>
      <c r="S108" s="171"/>
      <c r="T108" s="171">
        <v>28</v>
      </c>
      <c r="U108" s="171"/>
      <c r="V108" s="171"/>
      <c r="W108" s="54">
        <v>27</v>
      </c>
      <c r="X108" s="48" t="s">
        <v>0</v>
      </c>
    </row>
    <row r="109" spans="1:24" ht="11.25" customHeight="1" x14ac:dyDescent="0.2">
      <c r="A109" s="142" t="s">
        <v>0</v>
      </c>
      <c r="B109" s="142"/>
      <c r="C109" s="142" t="s">
        <v>28</v>
      </c>
      <c r="D109" s="142"/>
      <c r="E109" s="151">
        <v>12</v>
      </c>
      <c r="F109" s="151"/>
      <c r="G109" s="151"/>
      <c r="H109" s="151"/>
      <c r="I109" s="151">
        <v>51</v>
      </c>
      <c r="J109" s="151"/>
      <c r="K109" s="151">
        <v>69</v>
      </c>
      <c r="L109" s="151"/>
      <c r="M109" s="151">
        <v>117</v>
      </c>
      <c r="N109" s="151"/>
      <c r="O109" s="151"/>
      <c r="P109" s="151">
        <v>130</v>
      </c>
      <c r="Q109" s="151"/>
      <c r="R109" s="151"/>
      <c r="S109" s="151"/>
      <c r="T109" s="151">
        <v>113</v>
      </c>
      <c r="U109" s="151"/>
      <c r="V109" s="151"/>
      <c r="W109" s="52">
        <v>33</v>
      </c>
      <c r="X109" s="38" t="s">
        <v>0</v>
      </c>
    </row>
    <row r="110" spans="1:24" ht="11.25" customHeight="1" x14ac:dyDescent="0.2">
      <c r="A110" s="143" t="s">
        <v>0</v>
      </c>
      <c r="B110" s="143"/>
      <c r="C110" s="143" t="s">
        <v>29</v>
      </c>
      <c r="D110" s="143"/>
      <c r="E110" s="171">
        <v>3</v>
      </c>
      <c r="F110" s="171"/>
      <c r="G110" s="171"/>
      <c r="H110" s="171"/>
      <c r="I110" s="171">
        <v>45</v>
      </c>
      <c r="J110" s="171"/>
      <c r="K110" s="171">
        <v>41</v>
      </c>
      <c r="L110" s="171"/>
      <c r="M110" s="171">
        <v>69</v>
      </c>
      <c r="N110" s="171"/>
      <c r="O110" s="171"/>
      <c r="P110" s="171">
        <v>74</v>
      </c>
      <c r="Q110" s="171"/>
      <c r="R110" s="171"/>
      <c r="S110" s="171"/>
      <c r="T110" s="171">
        <v>35</v>
      </c>
      <c r="U110" s="171"/>
      <c r="V110" s="171"/>
      <c r="W110" s="54">
        <v>5</v>
      </c>
      <c r="X110" s="38" t="s">
        <v>0</v>
      </c>
    </row>
    <row r="111" spans="1:24" ht="11.25" customHeight="1" x14ac:dyDescent="0.2">
      <c r="A111" s="142" t="s">
        <v>0</v>
      </c>
      <c r="B111" s="142"/>
      <c r="C111" s="142" t="s">
        <v>30</v>
      </c>
      <c r="D111" s="142"/>
      <c r="E111" s="151">
        <v>2</v>
      </c>
      <c r="F111" s="151"/>
      <c r="G111" s="151"/>
      <c r="H111" s="151"/>
      <c r="I111" s="151">
        <v>14</v>
      </c>
      <c r="J111" s="151"/>
      <c r="K111" s="151">
        <v>10</v>
      </c>
      <c r="L111" s="151"/>
      <c r="M111" s="151">
        <v>34</v>
      </c>
      <c r="N111" s="151"/>
      <c r="O111" s="151"/>
      <c r="P111" s="151">
        <v>37</v>
      </c>
      <c r="Q111" s="151"/>
      <c r="R111" s="151"/>
      <c r="S111" s="151"/>
      <c r="T111" s="151">
        <v>29</v>
      </c>
      <c r="U111" s="151"/>
      <c r="V111" s="151"/>
      <c r="W111" s="52">
        <v>9</v>
      </c>
      <c r="X111" s="38" t="s">
        <v>0</v>
      </c>
    </row>
    <row r="112" spans="1:24" ht="11.25" customHeight="1" x14ac:dyDescent="0.2">
      <c r="A112" s="143" t="s">
        <v>0</v>
      </c>
      <c r="B112" s="143"/>
      <c r="C112" s="143" t="s">
        <v>31</v>
      </c>
      <c r="D112" s="143"/>
      <c r="E112" s="171">
        <v>0</v>
      </c>
      <c r="F112" s="171"/>
      <c r="G112" s="171"/>
      <c r="H112" s="171"/>
      <c r="I112" s="171">
        <v>3</v>
      </c>
      <c r="J112" s="171"/>
      <c r="K112" s="171">
        <v>4</v>
      </c>
      <c r="L112" s="171"/>
      <c r="M112" s="171">
        <v>3</v>
      </c>
      <c r="N112" s="171"/>
      <c r="O112" s="171"/>
      <c r="P112" s="171">
        <v>11</v>
      </c>
      <c r="Q112" s="171"/>
      <c r="R112" s="171"/>
      <c r="S112" s="171"/>
      <c r="T112" s="171">
        <v>2</v>
      </c>
      <c r="U112" s="171"/>
      <c r="V112" s="171"/>
      <c r="W112" s="54">
        <v>1</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47612</v>
      </c>
      <c r="F115" s="145"/>
      <c r="G115" s="145"/>
      <c r="H115" s="145"/>
      <c r="I115" s="145">
        <v>58548</v>
      </c>
      <c r="J115" s="145"/>
      <c r="K115" s="145">
        <v>53957</v>
      </c>
      <c r="L115" s="145"/>
      <c r="M115" s="145">
        <v>58185</v>
      </c>
      <c r="N115" s="145"/>
      <c r="O115" s="145"/>
      <c r="P115" s="145">
        <v>51442</v>
      </c>
      <c r="Q115" s="145"/>
      <c r="R115" s="145"/>
      <c r="S115" s="145"/>
      <c r="T115" s="145">
        <v>41828</v>
      </c>
      <c r="U115" s="145"/>
      <c r="V115" s="145"/>
      <c r="W115" s="53">
        <v>19988</v>
      </c>
      <c r="X115" s="41" t="s">
        <v>0</v>
      </c>
    </row>
    <row r="116" spans="1:24" ht="11.25" customHeight="1" x14ac:dyDescent="0.2">
      <c r="A116" s="143" t="s">
        <v>0</v>
      </c>
      <c r="B116" s="143"/>
      <c r="C116" s="143" t="s">
        <v>54</v>
      </c>
      <c r="D116" s="143"/>
      <c r="E116" s="157">
        <v>46065</v>
      </c>
      <c r="F116" s="157"/>
      <c r="G116" s="157"/>
      <c r="H116" s="157"/>
      <c r="I116" s="157">
        <v>63082</v>
      </c>
      <c r="J116" s="157"/>
      <c r="K116" s="157">
        <v>58575</v>
      </c>
      <c r="L116" s="157"/>
      <c r="M116" s="157">
        <v>63488</v>
      </c>
      <c r="N116" s="157"/>
      <c r="O116" s="157"/>
      <c r="P116" s="157">
        <v>54657</v>
      </c>
      <c r="Q116" s="157"/>
      <c r="R116" s="157"/>
      <c r="S116" s="157"/>
      <c r="T116" s="157">
        <v>48383</v>
      </c>
      <c r="U116" s="157"/>
      <c r="V116" s="157"/>
      <c r="W116" s="55">
        <v>29260</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25.7</v>
      </c>
      <c r="F121" s="141"/>
      <c r="G121" s="141"/>
      <c r="H121" s="141"/>
      <c r="I121" s="141">
        <v>9.4</v>
      </c>
      <c r="J121" s="141"/>
      <c r="K121" s="141">
        <v>7</v>
      </c>
      <c r="L121" s="141"/>
      <c r="M121" s="141">
        <v>10.199999999999999</v>
      </c>
      <c r="N121" s="141"/>
      <c r="O121" s="141"/>
      <c r="P121" s="141">
        <v>15.9</v>
      </c>
      <c r="Q121" s="141"/>
      <c r="R121" s="141"/>
      <c r="S121" s="141"/>
      <c r="T121" s="141">
        <v>17.7</v>
      </c>
      <c r="U121" s="141"/>
      <c r="V121" s="141"/>
      <c r="W121" s="49">
        <v>29.2</v>
      </c>
      <c r="X121" s="38" t="s">
        <v>0</v>
      </c>
    </row>
    <row r="122" spans="1:24" ht="11.25" customHeight="1" x14ac:dyDescent="0.2">
      <c r="A122" s="143" t="s">
        <v>0</v>
      </c>
      <c r="B122" s="143"/>
      <c r="C122" s="143" t="s">
        <v>25</v>
      </c>
      <c r="D122" s="143"/>
      <c r="E122" s="163">
        <v>2.9</v>
      </c>
      <c r="F122" s="163"/>
      <c r="G122" s="163"/>
      <c r="H122" s="163"/>
      <c r="I122" s="163">
        <v>8.3000000000000007</v>
      </c>
      <c r="J122" s="163"/>
      <c r="K122" s="163">
        <v>13.5</v>
      </c>
      <c r="L122" s="163"/>
      <c r="M122" s="163">
        <v>7</v>
      </c>
      <c r="N122" s="163"/>
      <c r="O122" s="163"/>
      <c r="P122" s="163">
        <v>13.4</v>
      </c>
      <c r="Q122" s="163"/>
      <c r="R122" s="163"/>
      <c r="S122" s="163"/>
      <c r="T122" s="163">
        <v>12.7</v>
      </c>
      <c r="U122" s="163"/>
      <c r="V122" s="163"/>
      <c r="W122" s="47">
        <v>32.5</v>
      </c>
      <c r="X122" s="48" t="s">
        <v>0</v>
      </c>
    </row>
    <row r="123" spans="1:24" ht="11.25" customHeight="1" x14ac:dyDescent="0.2">
      <c r="A123" s="142" t="s">
        <v>0</v>
      </c>
      <c r="B123" s="142"/>
      <c r="C123" s="142" t="s">
        <v>26</v>
      </c>
      <c r="D123" s="142"/>
      <c r="E123" s="141">
        <v>11.4</v>
      </c>
      <c r="F123" s="141"/>
      <c r="G123" s="141"/>
      <c r="H123" s="141"/>
      <c r="I123" s="141">
        <v>12.7</v>
      </c>
      <c r="J123" s="141"/>
      <c r="K123" s="141">
        <v>11.2</v>
      </c>
      <c r="L123" s="141"/>
      <c r="M123" s="141">
        <v>8.5</v>
      </c>
      <c r="N123" s="141"/>
      <c r="O123" s="141"/>
      <c r="P123" s="141">
        <v>8.6</v>
      </c>
      <c r="Q123" s="141"/>
      <c r="R123" s="141"/>
      <c r="S123" s="141"/>
      <c r="T123" s="141">
        <v>15.8</v>
      </c>
      <c r="U123" s="141"/>
      <c r="V123" s="141"/>
      <c r="W123" s="49">
        <v>13.4</v>
      </c>
      <c r="X123" s="38" t="s">
        <v>0</v>
      </c>
    </row>
    <row r="124" spans="1:24" ht="11.25" customHeight="1" x14ac:dyDescent="0.2">
      <c r="A124" s="143" t="s">
        <v>0</v>
      </c>
      <c r="B124" s="143"/>
      <c r="C124" s="143" t="s">
        <v>27</v>
      </c>
      <c r="D124" s="143"/>
      <c r="E124" s="163">
        <v>11.4</v>
      </c>
      <c r="F124" s="163"/>
      <c r="G124" s="163"/>
      <c r="H124" s="163"/>
      <c r="I124" s="163">
        <v>6.6</v>
      </c>
      <c r="J124" s="163"/>
      <c r="K124" s="163">
        <v>10.199999999999999</v>
      </c>
      <c r="L124" s="163"/>
      <c r="M124" s="163">
        <v>8.5</v>
      </c>
      <c r="N124" s="163"/>
      <c r="O124" s="163"/>
      <c r="P124" s="163">
        <v>9.6</v>
      </c>
      <c r="Q124" s="163"/>
      <c r="R124" s="163"/>
      <c r="S124" s="163"/>
      <c r="T124" s="163">
        <v>7.3</v>
      </c>
      <c r="U124" s="163"/>
      <c r="V124" s="163"/>
      <c r="W124" s="47">
        <v>8.9</v>
      </c>
      <c r="X124" s="48" t="s">
        <v>0</v>
      </c>
    </row>
    <row r="125" spans="1:24" ht="11.25" customHeight="1" x14ac:dyDescent="0.2">
      <c r="A125" s="142" t="s">
        <v>0</v>
      </c>
      <c r="B125" s="142"/>
      <c r="C125" s="142" t="s">
        <v>28</v>
      </c>
      <c r="D125" s="142"/>
      <c r="E125" s="141">
        <v>34.299999999999997</v>
      </c>
      <c r="F125" s="141"/>
      <c r="G125" s="141"/>
      <c r="H125" s="141"/>
      <c r="I125" s="141">
        <v>28.2</v>
      </c>
      <c r="J125" s="141"/>
      <c r="K125" s="141">
        <v>32.1</v>
      </c>
      <c r="L125" s="141"/>
      <c r="M125" s="141">
        <v>34.200000000000003</v>
      </c>
      <c r="N125" s="141"/>
      <c r="O125" s="141"/>
      <c r="P125" s="141">
        <v>27.1</v>
      </c>
      <c r="Q125" s="141"/>
      <c r="R125" s="141"/>
      <c r="S125" s="141"/>
      <c r="T125" s="141">
        <v>29.4</v>
      </c>
      <c r="U125" s="141"/>
      <c r="V125" s="141"/>
      <c r="W125" s="49">
        <v>10.8</v>
      </c>
      <c r="X125" s="38" t="s">
        <v>0</v>
      </c>
    </row>
    <row r="126" spans="1:24" ht="11.25" customHeight="1" x14ac:dyDescent="0.2">
      <c r="A126" s="143" t="s">
        <v>0</v>
      </c>
      <c r="B126" s="143"/>
      <c r="C126" s="143" t="s">
        <v>29</v>
      </c>
      <c r="D126" s="143"/>
      <c r="E126" s="163">
        <v>8.6</v>
      </c>
      <c r="F126" s="163"/>
      <c r="G126" s="163"/>
      <c r="H126" s="163"/>
      <c r="I126" s="163">
        <v>24.9</v>
      </c>
      <c r="J126" s="163"/>
      <c r="K126" s="163">
        <v>19.100000000000001</v>
      </c>
      <c r="L126" s="163"/>
      <c r="M126" s="163">
        <v>20.2</v>
      </c>
      <c r="N126" s="163"/>
      <c r="O126" s="163"/>
      <c r="P126" s="163">
        <v>15.4</v>
      </c>
      <c r="Q126" s="163"/>
      <c r="R126" s="163"/>
      <c r="S126" s="163"/>
      <c r="T126" s="163">
        <v>9.1</v>
      </c>
      <c r="U126" s="163"/>
      <c r="V126" s="163"/>
      <c r="W126" s="47">
        <v>1.6</v>
      </c>
      <c r="X126" s="48" t="s">
        <v>0</v>
      </c>
    </row>
    <row r="127" spans="1:24" ht="11.25" customHeight="1" x14ac:dyDescent="0.2">
      <c r="A127" s="142" t="s">
        <v>0</v>
      </c>
      <c r="B127" s="142"/>
      <c r="C127" s="142" t="s">
        <v>30</v>
      </c>
      <c r="D127" s="142"/>
      <c r="E127" s="141">
        <v>5.7</v>
      </c>
      <c r="F127" s="141"/>
      <c r="G127" s="141"/>
      <c r="H127" s="141"/>
      <c r="I127" s="141">
        <v>7.7</v>
      </c>
      <c r="J127" s="141"/>
      <c r="K127" s="141">
        <v>4.7</v>
      </c>
      <c r="L127" s="141"/>
      <c r="M127" s="141">
        <v>9.9</v>
      </c>
      <c r="N127" s="141"/>
      <c r="O127" s="141"/>
      <c r="P127" s="141">
        <v>7.7</v>
      </c>
      <c r="Q127" s="141"/>
      <c r="R127" s="141"/>
      <c r="S127" s="141"/>
      <c r="T127" s="141">
        <v>7.5</v>
      </c>
      <c r="U127" s="141"/>
      <c r="V127" s="141"/>
      <c r="W127" s="49">
        <v>3</v>
      </c>
      <c r="X127" s="38" t="s">
        <v>0</v>
      </c>
    </row>
    <row r="128" spans="1:24" ht="11.25" customHeight="1" x14ac:dyDescent="0.2">
      <c r="A128" s="143" t="s">
        <v>0</v>
      </c>
      <c r="B128" s="143"/>
      <c r="C128" s="143" t="s">
        <v>31</v>
      </c>
      <c r="D128" s="143"/>
      <c r="E128" s="163">
        <v>0</v>
      </c>
      <c r="F128" s="163"/>
      <c r="G128" s="163"/>
      <c r="H128" s="163"/>
      <c r="I128" s="163">
        <v>1.7</v>
      </c>
      <c r="J128" s="163"/>
      <c r="K128" s="163">
        <v>1.9</v>
      </c>
      <c r="L128" s="163"/>
      <c r="M128" s="163">
        <v>0.9</v>
      </c>
      <c r="N128" s="163"/>
      <c r="O128" s="163"/>
      <c r="P128" s="163">
        <v>2.2999999999999998</v>
      </c>
      <c r="Q128" s="163"/>
      <c r="R128" s="163"/>
      <c r="S128" s="163"/>
      <c r="T128" s="163">
        <v>0.5</v>
      </c>
      <c r="U128" s="163"/>
      <c r="V128" s="163"/>
      <c r="W128" s="47">
        <v>0.3</v>
      </c>
      <c r="X128" s="48" t="s">
        <v>0</v>
      </c>
    </row>
    <row r="129" spans="1:24" ht="11.25" customHeight="1" x14ac:dyDescent="0.2">
      <c r="A129" s="142" t="s">
        <v>0</v>
      </c>
      <c r="B129" s="142"/>
      <c r="C129" s="142" t="s">
        <v>32</v>
      </c>
      <c r="D129" s="142"/>
      <c r="E129" s="141">
        <v>0</v>
      </c>
      <c r="F129" s="141"/>
      <c r="G129" s="141"/>
      <c r="H129" s="141"/>
      <c r="I129" s="141">
        <v>0.6</v>
      </c>
      <c r="J129" s="141"/>
      <c r="K129" s="141">
        <v>0.5</v>
      </c>
      <c r="L129" s="141"/>
      <c r="M129" s="141">
        <v>0.6</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239</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5</v>
      </c>
      <c r="H5" s="134"/>
      <c r="I5" s="134"/>
      <c r="J5" s="134"/>
      <c r="K5" s="134"/>
      <c r="L5" s="134"/>
      <c r="M5" s="134"/>
      <c r="N5" s="134"/>
      <c r="O5" s="134"/>
      <c r="P5" s="134"/>
      <c r="Q5" s="134"/>
      <c r="R5" s="134"/>
      <c r="S5" s="134"/>
      <c r="T5" s="134"/>
      <c r="U5" s="154" t="s">
        <v>240</v>
      </c>
      <c r="V5" s="154"/>
      <c r="W5" s="154"/>
      <c r="X5" s="154"/>
    </row>
    <row r="6" spans="1:24" ht="11.45" customHeight="1" x14ac:dyDescent="0.2">
      <c r="F6" s="37" t="s">
        <v>0</v>
      </c>
      <c r="G6" s="134" t="s">
        <v>0</v>
      </c>
      <c r="H6" s="134"/>
      <c r="I6" s="134"/>
      <c r="J6" s="134"/>
      <c r="K6" s="134"/>
      <c r="L6" s="134"/>
      <c r="M6" s="134"/>
      <c r="N6" s="134"/>
      <c r="O6" s="134"/>
      <c r="P6" s="134"/>
      <c r="Q6" s="134"/>
      <c r="R6" s="134"/>
      <c r="S6" s="134"/>
      <c r="T6" s="134"/>
      <c r="U6" s="154" t="s">
        <v>241</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8184</v>
      </c>
      <c r="L11" s="151"/>
      <c r="M11" s="151"/>
      <c r="N11" s="151">
        <v>8232</v>
      </c>
      <c r="O11" s="151"/>
      <c r="P11" s="151"/>
      <c r="Q11" s="151"/>
      <c r="R11" s="151">
        <v>48</v>
      </c>
      <c r="S11" s="151"/>
      <c r="T11" s="151"/>
      <c r="U11" s="151"/>
      <c r="V11" s="167">
        <v>0.12</v>
      </c>
      <c r="W11" s="167"/>
      <c r="X11" s="41" t="s">
        <v>0</v>
      </c>
    </row>
    <row r="12" spans="1:24" ht="11.25" customHeight="1" x14ac:dyDescent="0.2">
      <c r="A12" s="143" t="s">
        <v>0</v>
      </c>
      <c r="B12" s="143"/>
      <c r="C12" s="169" t="s">
        <v>14</v>
      </c>
      <c r="D12" s="169"/>
      <c r="E12" s="169"/>
      <c r="F12" s="143" t="s">
        <v>0</v>
      </c>
      <c r="G12" s="143"/>
      <c r="H12" s="150" t="s">
        <v>0</v>
      </c>
      <c r="I12" s="150"/>
      <c r="J12" s="150"/>
      <c r="K12" s="171">
        <v>3463</v>
      </c>
      <c r="L12" s="171"/>
      <c r="M12" s="171"/>
      <c r="N12" s="171">
        <v>3515</v>
      </c>
      <c r="O12" s="171"/>
      <c r="P12" s="171"/>
      <c r="Q12" s="171"/>
      <c r="R12" s="171">
        <v>52</v>
      </c>
      <c r="S12" s="171"/>
      <c r="T12" s="171"/>
      <c r="U12" s="171"/>
      <c r="V12" s="174">
        <v>0.3</v>
      </c>
      <c r="W12" s="174"/>
      <c r="X12" s="43" t="s">
        <v>0</v>
      </c>
    </row>
    <row r="13" spans="1:24" ht="11.25" customHeight="1" x14ac:dyDescent="0.2">
      <c r="A13" s="142" t="s">
        <v>0</v>
      </c>
      <c r="B13" s="142"/>
      <c r="C13" s="164" t="s">
        <v>15</v>
      </c>
      <c r="D13" s="164"/>
      <c r="E13" s="164"/>
      <c r="F13" s="142" t="s">
        <v>0</v>
      </c>
      <c r="G13" s="142"/>
      <c r="H13" s="144" t="s">
        <v>0</v>
      </c>
      <c r="I13" s="144"/>
      <c r="J13" s="144"/>
      <c r="K13" s="172">
        <v>44.8</v>
      </c>
      <c r="L13" s="172"/>
      <c r="M13" s="172"/>
      <c r="N13" s="172">
        <v>46.3</v>
      </c>
      <c r="O13" s="172"/>
      <c r="P13" s="172"/>
      <c r="Q13" s="172"/>
      <c r="R13" s="172">
        <v>1.5</v>
      </c>
      <c r="S13" s="172"/>
      <c r="T13" s="172"/>
      <c r="U13" s="172"/>
      <c r="V13" s="167">
        <v>0.66</v>
      </c>
      <c r="W13" s="167"/>
      <c r="X13" s="41" t="s">
        <v>0</v>
      </c>
    </row>
    <row r="14" spans="1:24" ht="11.25" customHeight="1" x14ac:dyDescent="0.2">
      <c r="A14" s="143" t="s">
        <v>0</v>
      </c>
      <c r="B14" s="143"/>
      <c r="C14" s="169" t="s">
        <v>16</v>
      </c>
      <c r="D14" s="169"/>
      <c r="E14" s="169"/>
      <c r="F14" s="143" t="s">
        <v>0</v>
      </c>
      <c r="G14" s="143"/>
      <c r="H14" s="150" t="s">
        <v>0</v>
      </c>
      <c r="I14" s="150"/>
      <c r="J14" s="150"/>
      <c r="K14" s="166">
        <v>2.2200000000000002</v>
      </c>
      <c r="L14" s="166"/>
      <c r="M14" s="166"/>
      <c r="N14" s="166">
        <v>2.2000000000000002</v>
      </c>
      <c r="O14" s="166"/>
      <c r="P14" s="166"/>
      <c r="Q14" s="166"/>
      <c r="R14" s="168">
        <v>-0.02</v>
      </c>
      <c r="S14" s="168"/>
      <c r="T14" s="168"/>
      <c r="U14" s="168"/>
      <c r="V14" s="174">
        <v>-0.18</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3463</v>
      </c>
      <c r="N18" s="151"/>
      <c r="O18" s="151"/>
      <c r="P18" s="144" t="s">
        <v>23</v>
      </c>
      <c r="Q18" s="144"/>
      <c r="R18" s="144"/>
      <c r="S18" s="144"/>
      <c r="T18" s="151">
        <v>3515</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651</v>
      </c>
      <c r="N19" s="171"/>
      <c r="O19" s="171"/>
      <c r="P19" s="163">
        <v>18.8</v>
      </c>
      <c r="Q19" s="163"/>
      <c r="R19" s="163"/>
      <c r="S19" s="163"/>
      <c r="T19" s="171">
        <v>618</v>
      </c>
      <c r="U19" s="171"/>
      <c r="V19" s="171"/>
      <c r="W19" s="47">
        <v>17.600000000000001</v>
      </c>
      <c r="X19" s="48" t="s">
        <v>0</v>
      </c>
    </row>
    <row r="20" spans="1:24" ht="10.5" customHeight="1" x14ac:dyDescent="0.2">
      <c r="A20" s="142" t="s">
        <v>0</v>
      </c>
      <c r="B20" s="142"/>
      <c r="C20" s="161" t="s">
        <v>25</v>
      </c>
      <c r="D20" s="161"/>
      <c r="E20" s="161"/>
      <c r="F20" s="161"/>
      <c r="G20" s="161"/>
      <c r="H20" s="161"/>
      <c r="I20" s="144" t="s">
        <v>0</v>
      </c>
      <c r="J20" s="144"/>
      <c r="K20" s="144" t="s">
        <v>0</v>
      </c>
      <c r="L20" s="144"/>
      <c r="M20" s="151">
        <v>556</v>
      </c>
      <c r="N20" s="151"/>
      <c r="O20" s="151"/>
      <c r="P20" s="141">
        <v>16.100000000000001</v>
      </c>
      <c r="Q20" s="141"/>
      <c r="R20" s="141"/>
      <c r="S20" s="141"/>
      <c r="T20" s="151">
        <v>578</v>
      </c>
      <c r="U20" s="151"/>
      <c r="V20" s="151"/>
      <c r="W20" s="49">
        <v>16.399999999999999</v>
      </c>
      <c r="X20" s="38" t="s">
        <v>0</v>
      </c>
    </row>
    <row r="21" spans="1:24" ht="10.5" customHeight="1" x14ac:dyDescent="0.2">
      <c r="A21" s="143" t="s">
        <v>0</v>
      </c>
      <c r="B21" s="143"/>
      <c r="C21" s="159" t="s">
        <v>26</v>
      </c>
      <c r="D21" s="159"/>
      <c r="E21" s="159"/>
      <c r="F21" s="159"/>
      <c r="G21" s="159"/>
      <c r="H21" s="159"/>
      <c r="I21" s="150" t="s">
        <v>0</v>
      </c>
      <c r="J21" s="150"/>
      <c r="K21" s="150" t="s">
        <v>0</v>
      </c>
      <c r="L21" s="150"/>
      <c r="M21" s="171">
        <v>493</v>
      </c>
      <c r="N21" s="171"/>
      <c r="O21" s="171"/>
      <c r="P21" s="163">
        <v>14.2</v>
      </c>
      <c r="Q21" s="163"/>
      <c r="R21" s="163"/>
      <c r="S21" s="163"/>
      <c r="T21" s="171">
        <v>494</v>
      </c>
      <c r="U21" s="171"/>
      <c r="V21" s="171"/>
      <c r="W21" s="47">
        <v>14.1</v>
      </c>
      <c r="X21" s="43" t="s">
        <v>0</v>
      </c>
    </row>
    <row r="22" spans="1:24" ht="11.25" customHeight="1" x14ac:dyDescent="0.2">
      <c r="A22" s="142" t="s">
        <v>0</v>
      </c>
      <c r="B22" s="142"/>
      <c r="C22" s="161" t="s">
        <v>27</v>
      </c>
      <c r="D22" s="161"/>
      <c r="E22" s="161"/>
      <c r="F22" s="161"/>
      <c r="G22" s="161"/>
      <c r="H22" s="161"/>
      <c r="I22" s="144" t="s">
        <v>0</v>
      </c>
      <c r="J22" s="144"/>
      <c r="K22" s="144" t="s">
        <v>0</v>
      </c>
      <c r="L22" s="144"/>
      <c r="M22" s="151">
        <v>600</v>
      </c>
      <c r="N22" s="151"/>
      <c r="O22" s="151"/>
      <c r="P22" s="141">
        <v>17.3</v>
      </c>
      <c r="Q22" s="141"/>
      <c r="R22" s="141"/>
      <c r="S22" s="141"/>
      <c r="T22" s="151">
        <v>296</v>
      </c>
      <c r="U22" s="151"/>
      <c r="V22" s="151"/>
      <c r="W22" s="49">
        <v>8.4</v>
      </c>
      <c r="X22" s="38" t="s">
        <v>0</v>
      </c>
    </row>
    <row r="23" spans="1:24" ht="11.25" customHeight="1" x14ac:dyDescent="0.2">
      <c r="A23" s="143" t="s">
        <v>0</v>
      </c>
      <c r="B23" s="143"/>
      <c r="C23" s="159" t="s">
        <v>28</v>
      </c>
      <c r="D23" s="159"/>
      <c r="E23" s="159"/>
      <c r="F23" s="159"/>
      <c r="G23" s="159"/>
      <c r="H23" s="159"/>
      <c r="I23" s="150" t="s">
        <v>0</v>
      </c>
      <c r="J23" s="150"/>
      <c r="K23" s="150" t="s">
        <v>0</v>
      </c>
      <c r="L23" s="150"/>
      <c r="M23" s="171">
        <v>573</v>
      </c>
      <c r="N23" s="171"/>
      <c r="O23" s="171"/>
      <c r="P23" s="163">
        <v>16.5</v>
      </c>
      <c r="Q23" s="163"/>
      <c r="R23" s="163"/>
      <c r="S23" s="163"/>
      <c r="T23" s="171">
        <v>690</v>
      </c>
      <c r="U23" s="171"/>
      <c r="V23" s="171"/>
      <c r="W23" s="47">
        <v>19.600000000000001</v>
      </c>
      <c r="X23" s="48" t="s">
        <v>0</v>
      </c>
    </row>
    <row r="24" spans="1:24" ht="11.25" customHeight="1" x14ac:dyDescent="0.2">
      <c r="A24" s="142" t="s">
        <v>0</v>
      </c>
      <c r="B24" s="142"/>
      <c r="C24" s="161" t="s">
        <v>29</v>
      </c>
      <c r="D24" s="161"/>
      <c r="E24" s="161"/>
      <c r="F24" s="161"/>
      <c r="G24" s="161"/>
      <c r="H24" s="161"/>
      <c r="I24" s="144" t="s">
        <v>0</v>
      </c>
      <c r="J24" s="144"/>
      <c r="K24" s="144" t="s">
        <v>0</v>
      </c>
      <c r="L24" s="144"/>
      <c r="M24" s="151">
        <v>343</v>
      </c>
      <c r="N24" s="151"/>
      <c r="O24" s="151"/>
      <c r="P24" s="141">
        <v>9.9</v>
      </c>
      <c r="Q24" s="141"/>
      <c r="R24" s="141"/>
      <c r="S24" s="141"/>
      <c r="T24" s="151">
        <v>548</v>
      </c>
      <c r="U24" s="151"/>
      <c r="V24" s="151"/>
      <c r="W24" s="49">
        <v>15.6</v>
      </c>
      <c r="X24" s="38" t="s">
        <v>0</v>
      </c>
    </row>
    <row r="25" spans="1:24" ht="11.25" customHeight="1" x14ac:dyDescent="0.2">
      <c r="A25" s="143" t="s">
        <v>0</v>
      </c>
      <c r="B25" s="143"/>
      <c r="C25" s="159" t="s">
        <v>30</v>
      </c>
      <c r="D25" s="159"/>
      <c r="E25" s="159"/>
      <c r="F25" s="159"/>
      <c r="G25" s="159"/>
      <c r="H25" s="159"/>
      <c r="I25" s="150" t="s">
        <v>0</v>
      </c>
      <c r="J25" s="150"/>
      <c r="K25" s="150" t="s">
        <v>0</v>
      </c>
      <c r="L25" s="150"/>
      <c r="M25" s="171">
        <v>188</v>
      </c>
      <c r="N25" s="171"/>
      <c r="O25" s="171"/>
      <c r="P25" s="163">
        <v>5.4</v>
      </c>
      <c r="Q25" s="163"/>
      <c r="R25" s="163"/>
      <c r="S25" s="163"/>
      <c r="T25" s="171">
        <v>215</v>
      </c>
      <c r="U25" s="171"/>
      <c r="V25" s="171"/>
      <c r="W25" s="47">
        <v>6.1</v>
      </c>
      <c r="X25" s="48" t="s">
        <v>0</v>
      </c>
    </row>
    <row r="26" spans="1:24" ht="11.25" customHeight="1" x14ac:dyDescent="0.2">
      <c r="A26" s="142" t="s">
        <v>0</v>
      </c>
      <c r="B26" s="142"/>
      <c r="C26" s="161" t="s">
        <v>31</v>
      </c>
      <c r="D26" s="161"/>
      <c r="E26" s="161"/>
      <c r="F26" s="161"/>
      <c r="G26" s="161"/>
      <c r="H26" s="161"/>
      <c r="I26" s="144" t="s">
        <v>0</v>
      </c>
      <c r="J26" s="144"/>
      <c r="K26" s="144" t="s">
        <v>0</v>
      </c>
      <c r="L26" s="144"/>
      <c r="M26" s="151">
        <v>48</v>
      </c>
      <c r="N26" s="151"/>
      <c r="O26" s="151"/>
      <c r="P26" s="141">
        <v>1.4</v>
      </c>
      <c r="Q26" s="141"/>
      <c r="R26" s="141"/>
      <c r="S26" s="141"/>
      <c r="T26" s="151">
        <v>63</v>
      </c>
      <c r="U26" s="151"/>
      <c r="V26" s="151"/>
      <c r="W26" s="49">
        <v>1.8</v>
      </c>
      <c r="X26" s="38" t="s">
        <v>0</v>
      </c>
    </row>
    <row r="27" spans="1:24" ht="11.25" customHeight="1" x14ac:dyDescent="0.2">
      <c r="A27" s="143" t="s">
        <v>0</v>
      </c>
      <c r="B27" s="143"/>
      <c r="C27" s="159" t="s">
        <v>32</v>
      </c>
      <c r="D27" s="159"/>
      <c r="E27" s="159"/>
      <c r="F27" s="159"/>
      <c r="G27" s="159"/>
      <c r="H27" s="159"/>
      <c r="I27" s="150" t="s">
        <v>0</v>
      </c>
      <c r="J27" s="150"/>
      <c r="K27" s="150" t="s">
        <v>0</v>
      </c>
      <c r="L27" s="150"/>
      <c r="M27" s="171">
        <v>10</v>
      </c>
      <c r="N27" s="171"/>
      <c r="O27" s="171"/>
      <c r="P27" s="163">
        <v>0.3</v>
      </c>
      <c r="Q27" s="163"/>
      <c r="R27" s="163"/>
      <c r="S27" s="163"/>
      <c r="T27" s="171">
        <v>12</v>
      </c>
      <c r="U27" s="171"/>
      <c r="V27" s="171"/>
      <c r="W27" s="47">
        <v>0.3</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35536</v>
      </c>
      <c r="N29" s="157"/>
      <c r="O29" s="157"/>
      <c r="P29" s="150" t="s">
        <v>0</v>
      </c>
      <c r="Q29" s="150"/>
      <c r="R29" s="150"/>
      <c r="S29" s="150"/>
      <c r="T29" s="157">
        <v>37740</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45272</v>
      </c>
      <c r="N30" s="145"/>
      <c r="O30" s="145"/>
      <c r="P30" s="144" t="s">
        <v>0</v>
      </c>
      <c r="Q30" s="144"/>
      <c r="R30" s="144"/>
      <c r="S30" s="144"/>
      <c r="T30" s="145">
        <v>50179</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19975</v>
      </c>
      <c r="N31" s="157"/>
      <c r="O31" s="157"/>
      <c r="P31" s="150" t="s">
        <v>0</v>
      </c>
      <c r="Q31" s="150"/>
      <c r="R31" s="150"/>
      <c r="S31" s="150"/>
      <c r="T31" s="157">
        <v>22240</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239</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5</v>
      </c>
      <c r="H48" s="134"/>
      <c r="I48" s="134"/>
      <c r="J48" s="134"/>
      <c r="K48" s="134"/>
      <c r="L48" s="134"/>
      <c r="M48" s="134"/>
      <c r="N48" s="134"/>
      <c r="O48" s="134"/>
      <c r="P48" s="134"/>
      <c r="Q48" s="134"/>
      <c r="R48" s="134"/>
      <c r="S48" s="134"/>
      <c r="T48" s="134"/>
      <c r="U48" s="154" t="s">
        <v>240</v>
      </c>
      <c r="V48" s="154"/>
      <c r="W48" s="154"/>
      <c r="X48" s="154"/>
    </row>
    <row r="49" spans="1:24" ht="11.45" customHeight="1" x14ac:dyDescent="0.2">
      <c r="F49" s="37" t="s">
        <v>0</v>
      </c>
      <c r="G49" s="134" t="s">
        <v>0</v>
      </c>
      <c r="H49" s="134"/>
      <c r="I49" s="134"/>
      <c r="J49" s="134"/>
      <c r="K49" s="134"/>
      <c r="L49" s="134"/>
      <c r="M49" s="134"/>
      <c r="N49" s="134"/>
      <c r="O49" s="134"/>
      <c r="P49" s="134"/>
      <c r="Q49" s="134"/>
      <c r="R49" s="134"/>
      <c r="S49" s="134"/>
      <c r="T49" s="134"/>
      <c r="U49" s="154" t="s">
        <v>241</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149</v>
      </c>
      <c r="F54" s="151"/>
      <c r="G54" s="151"/>
      <c r="H54" s="151"/>
      <c r="I54" s="151">
        <v>382</v>
      </c>
      <c r="J54" s="151"/>
      <c r="K54" s="151">
        <v>441</v>
      </c>
      <c r="L54" s="151"/>
      <c r="M54" s="151">
        <v>652</v>
      </c>
      <c r="N54" s="151"/>
      <c r="O54" s="151"/>
      <c r="P54" s="151">
        <v>763</v>
      </c>
      <c r="Q54" s="151"/>
      <c r="R54" s="151"/>
      <c r="S54" s="151"/>
      <c r="T54" s="151">
        <v>595</v>
      </c>
      <c r="U54" s="151"/>
      <c r="V54" s="151"/>
      <c r="W54" s="52">
        <v>480</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28</v>
      </c>
      <c r="F56" s="151"/>
      <c r="G56" s="151"/>
      <c r="H56" s="151"/>
      <c r="I56" s="151">
        <v>54</v>
      </c>
      <c r="J56" s="151"/>
      <c r="K56" s="151">
        <v>53</v>
      </c>
      <c r="L56" s="151"/>
      <c r="M56" s="151">
        <v>87</v>
      </c>
      <c r="N56" s="151"/>
      <c r="O56" s="151"/>
      <c r="P56" s="151">
        <v>146</v>
      </c>
      <c r="Q56" s="151"/>
      <c r="R56" s="151"/>
      <c r="S56" s="151"/>
      <c r="T56" s="151">
        <v>126</v>
      </c>
      <c r="U56" s="151"/>
      <c r="V56" s="151"/>
      <c r="W56" s="52">
        <v>157</v>
      </c>
      <c r="X56" s="38" t="s">
        <v>0</v>
      </c>
    </row>
    <row r="57" spans="1:24" ht="10.5" customHeight="1" x14ac:dyDescent="0.2">
      <c r="A57" s="143" t="s">
        <v>0</v>
      </c>
      <c r="B57" s="143"/>
      <c r="C57" s="143" t="s">
        <v>25</v>
      </c>
      <c r="D57" s="143"/>
      <c r="E57" s="171">
        <v>25</v>
      </c>
      <c r="F57" s="171"/>
      <c r="G57" s="171"/>
      <c r="H57" s="171"/>
      <c r="I57" s="171">
        <v>55</v>
      </c>
      <c r="J57" s="171"/>
      <c r="K57" s="171">
        <v>56</v>
      </c>
      <c r="L57" s="171"/>
      <c r="M57" s="171">
        <v>60</v>
      </c>
      <c r="N57" s="171"/>
      <c r="O57" s="171"/>
      <c r="P57" s="171">
        <v>98</v>
      </c>
      <c r="Q57" s="171"/>
      <c r="R57" s="171"/>
      <c r="S57" s="171"/>
      <c r="T57" s="171">
        <v>112</v>
      </c>
      <c r="U57" s="171"/>
      <c r="V57" s="171"/>
      <c r="W57" s="54">
        <v>150</v>
      </c>
      <c r="X57" s="43" t="s">
        <v>0</v>
      </c>
    </row>
    <row r="58" spans="1:24" ht="11.25" customHeight="1" x14ac:dyDescent="0.2">
      <c r="A58" s="142" t="s">
        <v>0</v>
      </c>
      <c r="B58" s="142"/>
      <c r="C58" s="142" t="s">
        <v>26</v>
      </c>
      <c r="D58" s="142"/>
      <c r="E58" s="151">
        <v>28</v>
      </c>
      <c r="F58" s="151"/>
      <c r="G58" s="151"/>
      <c r="H58" s="151"/>
      <c r="I58" s="151">
        <v>53</v>
      </c>
      <c r="J58" s="151"/>
      <c r="K58" s="151">
        <v>63</v>
      </c>
      <c r="L58" s="151"/>
      <c r="M58" s="151">
        <v>65</v>
      </c>
      <c r="N58" s="151"/>
      <c r="O58" s="151"/>
      <c r="P58" s="151">
        <v>91</v>
      </c>
      <c r="Q58" s="151"/>
      <c r="R58" s="151"/>
      <c r="S58" s="151"/>
      <c r="T58" s="151">
        <v>102</v>
      </c>
      <c r="U58" s="151"/>
      <c r="V58" s="151"/>
      <c r="W58" s="52">
        <v>91</v>
      </c>
      <c r="X58" s="38" t="s">
        <v>0</v>
      </c>
    </row>
    <row r="59" spans="1:24" ht="11.25" customHeight="1" x14ac:dyDescent="0.2">
      <c r="A59" s="143" t="s">
        <v>0</v>
      </c>
      <c r="B59" s="143"/>
      <c r="C59" s="143" t="s">
        <v>27</v>
      </c>
      <c r="D59" s="143"/>
      <c r="E59" s="171">
        <v>31</v>
      </c>
      <c r="F59" s="171"/>
      <c r="G59" s="171"/>
      <c r="H59" s="171"/>
      <c r="I59" s="171">
        <v>72</v>
      </c>
      <c r="J59" s="171"/>
      <c r="K59" s="171">
        <v>92</v>
      </c>
      <c r="L59" s="171"/>
      <c r="M59" s="171">
        <v>118</v>
      </c>
      <c r="N59" s="171"/>
      <c r="O59" s="171"/>
      <c r="P59" s="171">
        <v>137</v>
      </c>
      <c r="Q59" s="171"/>
      <c r="R59" s="171"/>
      <c r="S59" s="171"/>
      <c r="T59" s="171">
        <v>105</v>
      </c>
      <c r="U59" s="171"/>
      <c r="V59" s="171"/>
      <c r="W59" s="54">
        <v>44</v>
      </c>
      <c r="X59" s="48" t="s">
        <v>0</v>
      </c>
    </row>
    <row r="60" spans="1:24" ht="11.25" customHeight="1" x14ac:dyDescent="0.2">
      <c r="A60" s="142" t="s">
        <v>0</v>
      </c>
      <c r="B60" s="142"/>
      <c r="C60" s="142" t="s">
        <v>28</v>
      </c>
      <c r="D60" s="142"/>
      <c r="E60" s="151">
        <v>25</v>
      </c>
      <c r="F60" s="151"/>
      <c r="G60" s="151"/>
      <c r="H60" s="151"/>
      <c r="I60" s="151">
        <v>78</v>
      </c>
      <c r="J60" s="151"/>
      <c r="K60" s="151">
        <v>92</v>
      </c>
      <c r="L60" s="151"/>
      <c r="M60" s="151">
        <v>152</v>
      </c>
      <c r="N60" s="151"/>
      <c r="O60" s="151"/>
      <c r="P60" s="151">
        <v>122</v>
      </c>
      <c r="Q60" s="151"/>
      <c r="R60" s="151"/>
      <c r="S60" s="151"/>
      <c r="T60" s="151">
        <v>77</v>
      </c>
      <c r="U60" s="151"/>
      <c r="V60" s="151"/>
      <c r="W60" s="52">
        <v>26</v>
      </c>
      <c r="X60" s="38" t="s">
        <v>0</v>
      </c>
    </row>
    <row r="61" spans="1:24" ht="11.25" customHeight="1" x14ac:dyDescent="0.2">
      <c r="A61" s="143" t="s">
        <v>0</v>
      </c>
      <c r="B61" s="143"/>
      <c r="C61" s="143" t="s">
        <v>29</v>
      </c>
      <c r="D61" s="143"/>
      <c r="E61" s="171">
        <v>10</v>
      </c>
      <c r="F61" s="171"/>
      <c r="G61" s="171"/>
      <c r="H61" s="171"/>
      <c r="I61" s="171">
        <v>49</v>
      </c>
      <c r="J61" s="171"/>
      <c r="K61" s="171">
        <v>54</v>
      </c>
      <c r="L61" s="171"/>
      <c r="M61" s="171">
        <v>99</v>
      </c>
      <c r="N61" s="171"/>
      <c r="O61" s="171"/>
      <c r="P61" s="171">
        <v>90</v>
      </c>
      <c r="Q61" s="171"/>
      <c r="R61" s="171"/>
      <c r="S61" s="171"/>
      <c r="T61" s="171">
        <v>35</v>
      </c>
      <c r="U61" s="171"/>
      <c r="V61" s="171"/>
      <c r="W61" s="54">
        <v>7</v>
      </c>
      <c r="X61" s="38" t="s">
        <v>0</v>
      </c>
    </row>
    <row r="62" spans="1:24" ht="11.25" customHeight="1" x14ac:dyDescent="0.2">
      <c r="A62" s="142" t="s">
        <v>0</v>
      </c>
      <c r="B62" s="142"/>
      <c r="C62" s="142" t="s">
        <v>30</v>
      </c>
      <c r="D62" s="142"/>
      <c r="E62" s="151">
        <v>2</v>
      </c>
      <c r="F62" s="151"/>
      <c r="G62" s="151"/>
      <c r="H62" s="151"/>
      <c r="I62" s="151">
        <v>16</v>
      </c>
      <c r="J62" s="151"/>
      <c r="K62" s="151">
        <v>18</v>
      </c>
      <c r="L62" s="151"/>
      <c r="M62" s="151">
        <v>52</v>
      </c>
      <c r="N62" s="151"/>
      <c r="O62" s="151"/>
      <c r="P62" s="151">
        <v>62</v>
      </c>
      <c r="Q62" s="151"/>
      <c r="R62" s="151"/>
      <c r="S62" s="151"/>
      <c r="T62" s="151">
        <v>36</v>
      </c>
      <c r="U62" s="151"/>
      <c r="V62" s="151"/>
      <c r="W62" s="52">
        <v>3</v>
      </c>
      <c r="X62" s="38" t="s">
        <v>0</v>
      </c>
    </row>
    <row r="63" spans="1:24" ht="11.25" customHeight="1" x14ac:dyDescent="0.2">
      <c r="A63" s="143" t="s">
        <v>0</v>
      </c>
      <c r="B63" s="143"/>
      <c r="C63" s="143" t="s">
        <v>31</v>
      </c>
      <c r="D63" s="143"/>
      <c r="E63" s="171">
        <v>0</v>
      </c>
      <c r="F63" s="171"/>
      <c r="G63" s="171"/>
      <c r="H63" s="171"/>
      <c r="I63" s="171">
        <v>2</v>
      </c>
      <c r="J63" s="171"/>
      <c r="K63" s="171">
        <v>9</v>
      </c>
      <c r="L63" s="171"/>
      <c r="M63" s="171">
        <v>16</v>
      </c>
      <c r="N63" s="171"/>
      <c r="O63" s="171"/>
      <c r="P63" s="171">
        <v>17</v>
      </c>
      <c r="Q63" s="171"/>
      <c r="R63" s="171"/>
      <c r="S63" s="171"/>
      <c r="T63" s="171">
        <v>2</v>
      </c>
      <c r="U63" s="171"/>
      <c r="V63" s="171"/>
      <c r="W63" s="54">
        <v>2</v>
      </c>
      <c r="X63" s="48" t="s">
        <v>0</v>
      </c>
    </row>
    <row r="64" spans="1:24" ht="11.25" customHeight="1" x14ac:dyDescent="0.2">
      <c r="A64" s="142" t="s">
        <v>0</v>
      </c>
      <c r="B64" s="142"/>
      <c r="C64" s="142" t="s">
        <v>32</v>
      </c>
      <c r="D64" s="142"/>
      <c r="E64" s="151">
        <v>0</v>
      </c>
      <c r="F64" s="151"/>
      <c r="G64" s="151"/>
      <c r="H64" s="151"/>
      <c r="I64" s="151">
        <v>3</v>
      </c>
      <c r="J64" s="151"/>
      <c r="K64" s="151">
        <v>4</v>
      </c>
      <c r="L64" s="151"/>
      <c r="M64" s="151">
        <v>3</v>
      </c>
      <c r="N64" s="151"/>
      <c r="O64" s="151"/>
      <c r="P64" s="151">
        <v>0</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32017</v>
      </c>
      <c r="F66" s="145"/>
      <c r="G66" s="145"/>
      <c r="H66" s="145"/>
      <c r="I66" s="145">
        <v>39747</v>
      </c>
      <c r="J66" s="145"/>
      <c r="K66" s="145">
        <v>41462</v>
      </c>
      <c r="L66" s="145"/>
      <c r="M66" s="145">
        <v>49300</v>
      </c>
      <c r="N66" s="145"/>
      <c r="O66" s="145"/>
      <c r="P66" s="145">
        <v>38927</v>
      </c>
      <c r="Q66" s="145"/>
      <c r="R66" s="145"/>
      <c r="S66" s="145"/>
      <c r="T66" s="145">
        <v>30000</v>
      </c>
      <c r="U66" s="145"/>
      <c r="V66" s="145"/>
      <c r="W66" s="53">
        <v>19126</v>
      </c>
      <c r="X66" s="41" t="s">
        <v>0</v>
      </c>
    </row>
    <row r="67" spans="1:24" ht="11.25" customHeight="1" x14ac:dyDescent="0.2">
      <c r="A67" s="143" t="s">
        <v>0</v>
      </c>
      <c r="B67" s="143"/>
      <c r="C67" s="143" t="s">
        <v>54</v>
      </c>
      <c r="D67" s="143"/>
      <c r="E67" s="157">
        <v>37304</v>
      </c>
      <c r="F67" s="157"/>
      <c r="G67" s="157"/>
      <c r="H67" s="157"/>
      <c r="I67" s="157">
        <v>48220</v>
      </c>
      <c r="J67" s="157"/>
      <c r="K67" s="145">
        <v>51439</v>
      </c>
      <c r="L67" s="145"/>
      <c r="M67" s="157">
        <v>56822</v>
      </c>
      <c r="N67" s="157"/>
      <c r="O67" s="157"/>
      <c r="P67" s="157">
        <v>49495</v>
      </c>
      <c r="Q67" s="157"/>
      <c r="R67" s="157"/>
      <c r="S67" s="157"/>
      <c r="T67" s="157">
        <v>39447</v>
      </c>
      <c r="U67" s="157"/>
      <c r="V67" s="157"/>
      <c r="W67" s="55">
        <v>24545</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18.8</v>
      </c>
      <c r="F72" s="141"/>
      <c r="G72" s="141"/>
      <c r="H72" s="141"/>
      <c r="I72" s="141">
        <v>14.1</v>
      </c>
      <c r="J72" s="141"/>
      <c r="K72" s="141">
        <v>12</v>
      </c>
      <c r="L72" s="141"/>
      <c r="M72" s="141">
        <v>13.3</v>
      </c>
      <c r="N72" s="141"/>
      <c r="O72" s="141"/>
      <c r="P72" s="141">
        <v>19.100000000000001</v>
      </c>
      <c r="Q72" s="141"/>
      <c r="R72" s="141"/>
      <c r="S72" s="141"/>
      <c r="T72" s="141">
        <v>21.2</v>
      </c>
      <c r="U72" s="141"/>
      <c r="V72" s="141"/>
      <c r="W72" s="49">
        <v>32.700000000000003</v>
      </c>
      <c r="X72" s="38" t="s">
        <v>0</v>
      </c>
    </row>
    <row r="73" spans="1:24" ht="11.25" customHeight="1" x14ac:dyDescent="0.2">
      <c r="A73" s="143" t="s">
        <v>0</v>
      </c>
      <c r="B73" s="143"/>
      <c r="C73" s="143" t="s">
        <v>25</v>
      </c>
      <c r="D73" s="143"/>
      <c r="E73" s="163">
        <v>16.8</v>
      </c>
      <c r="F73" s="163"/>
      <c r="G73" s="163"/>
      <c r="H73" s="163"/>
      <c r="I73" s="163">
        <v>14.4</v>
      </c>
      <c r="J73" s="163"/>
      <c r="K73" s="163">
        <v>12.7</v>
      </c>
      <c r="L73" s="163"/>
      <c r="M73" s="163">
        <v>9.1999999999999993</v>
      </c>
      <c r="N73" s="163"/>
      <c r="O73" s="163"/>
      <c r="P73" s="163">
        <v>12.8</v>
      </c>
      <c r="Q73" s="163"/>
      <c r="R73" s="163"/>
      <c r="S73" s="163"/>
      <c r="T73" s="163">
        <v>18.8</v>
      </c>
      <c r="U73" s="163"/>
      <c r="V73" s="163"/>
      <c r="W73" s="47">
        <v>31.3</v>
      </c>
      <c r="X73" s="48" t="s">
        <v>0</v>
      </c>
    </row>
    <row r="74" spans="1:24" ht="11.25" customHeight="1" x14ac:dyDescent="0.2">
      <c r="A74" s="142" t="s">
        <v>0</v>
      </c>
      <c r="B74" s="142"/>
      <c r="C74" s="142" t="s">
        <v>26</v>
      </c>
      <c r="D74" s="142"/>
      <c r="E74" s="141">
        <v>18.8</v>
      </c>
      <c r="F74" s="141"/>
      <c r="G74" s="141"/>
      <c r="H74" s="141"/>
      <c r="I74" s="141">
        <v>13.9</v>
      </c>
      <c r="J74" s="141"/>
      <c r="K74" s="141">
        <v>14.3</v>
      </c>
      <c r="L74" s="141"/>
      <c r="M74" s="141">
        <v>10</v>
      </c>
      <c r="N74" s="141"/>
      <c r="O74" s="141"/>
      <c r="P74" s="141">
        <v>11.9</v>
      </c>
      <c r="Q74" s="141"/>
      <c r="R74" s="141"/>
      <c r="S74" s="141"/>
      <c r="T74" s="141">
        <v>17.100000000000001</v>
      </c>
      <c r="U74" s="141"/>
      <c r="V74" s="141"/>
      <c r="W74" s="49">
        <v>19</v>
      </c>
      <c r="X74" s="38" t="s">
        <v>0</v>
      </c>
    </row>
    <row r="75" spans="1:24" ht="11.25" customHeight="1" x14ac:dyDescent="0.2">
      <c r="A75" s="143" t="s">
        <v>0</v>
      </c>
      <c r="B75" s="143"/>
      <c r="C75" s="143" t="s">
        <v>27</v>
      </c>
      <c r="D75" s="143"/>
      <c r="E75" s="163">
        <v>20.8</v>
      </c>
      <c r="F75" s="163"/>
      <c r="G75" s="163"/>
      <c r="H75" s="163"/>
      <c r="I75" s="163">
        <v>18.8</v>
      </c>
      <c r="J75" s="163"/>
      <c r="K75" s="163">
        <v>20.9</v>
      </c>
      <c r="L75" s="163"/>
      <c r="M75" s="163">
        <v>18.100000000000001</v>
      </c>
      <c r="N75" s="163"/>
      <c r="O75" s="163"/>
      <c r="P75" s="163">
        <v>18</v>
      </c>
      <c r="Q75" s="163"/>
      <c r="R75" s="163"/>
      <c r="S75" s="163"/>
      <c r="T75" s="163">
        <v>17.600000000000001</v>
      </c>
      <c r="U75" s="163"/>
      <c r="V75" s="163"/>
      <c r="W75" s="47">
        <v>9.1999999999999993</v>
      </c>
      <c r="X75" s="48" t="s">
        <v>0</v>
      </c>
    </row>
    <row r="76" spans="1:24" ht="11.25" customHeight="1" x14ac:dyDescent="0.2">
      <c r="A76" s="142" t="s">
        <v>0</v>
      </c>
      <c r="B76" s="142"/>
      <c r="C76" s="142" t="s">
        <v>28</v>
      </c>
      <c r="D76" s="142"/>
      <c r="E76" s="141">
        <v>16.8</v>
      </c>
      <c r="F76" s="141"/>
      <c r="G76" s="141"/>
      <c r="H76" s="141"/>
      <c r="I76" s="141">
        <v>20.399999999999999</v>
      </c>
      <c r="J76" s="141"/>
      <c r="K76" s="141">
        <v>20.9</v>
      </c>
      <c r="L76" s="141"/>
      <c r="M76" s="141">
        <v>23.3</v>
      </c>
      <c r="N76" s="141"/>
      <c r="O76" s="141"/>
      <c r="P76" s="141">
        <v>16</v>
      </c>
      <c r="Q76" s="141"/>
      <c r="R76" s="141"/>
      <c r="S76" s="141"/>
      <c r="T76" s="141">
        <v>12.9</v>
      </c>
      <c r="U76" s="141"/>
      <c r="V76" s="141"/>
      <c r="W76" s="49">
        <v>5.4</v>
      </c>
      <c r="X76" s="38" t="s">
        <v>0</v>
      </c>
    </row>
    <row r="77" spans="1:24" ht="11.25" customHeight="1" x14ac:dyDescent="0.2">
      <c r="A77" s="143" t="s">
        <v>0</v>
      </c>
      <c r="B77" s="143"/>
      <c r="C77" s="143" t="s">
        <v>29</v>
      </c>
      <c r="D77" s="143"/>
      <c r="E77" s="163">
        <v>6.7</v>
      </c>
      <c r="F77" s="163"/>
      <c r="G77" s="163"/>
      <c r="H77" s="163"/>
      <c r="I77" s="163">
        <v>12.8</v>
      </c>
      <c r="J77" s="163"/>
      <c r="K77" s="163">
        <v>12.2</v>
      </c>
      <c r="L77" s="163"/>
      <c r="M77" s="163">
        <v>15.2</v>
      </c>
      <c r="N77" s="163"/>
      <c r="O77" s="163"/>
      <c r="P77" s="163">
        <v>11.8</v>
      </c>
      <c r="Q77" s="163"/>
      <c r="R77" s="163"/>
      <c r="S77" s="163"/>
      <c r="T77" s="163">
        <v>5.9</v>
      </c>
      <c r="U77" s="163"/>
      <c r="V77" s="163"/>
      <c r="W77" s="47">
        <v>1.5</v>
      </c>
      <c r="X77" s="48" t="s">
        <v>0</v>
      </c>
    </row>
    <row r="78" spans="1:24" ht="11.25" customHeight="1" x14ac:dyDescent="0.2">
      <c r="A78" s="142" t="s">
        <v>0</v>
      </c>
      <c r="B78" s="142"/>
      <c r="C78" s="142" t="s">
        <v>30</v>
      </c>
      <c r="D78" s="142"/>
      <c r="E78" s="141">
        <v>1.3</v>
      </c>
      <c r="F78" s="141"/>
      <c r="G78" s="141"/>
      <c r="H78" s="141"/>
      <c r="I78" s="141">
        <v>4.2</v>
      </c>
      <c r="J78" s="141"/>
      <c r="K78" s="141">
        <v>4.0999999999999996</v>
      </c>
      <c r="L78" s="141"/>
      <c r="M78" s="141">
        <v>8</v>
      </c>
      <c r="N78" s="141"/>
      <c r="O78" s="141"/>
      <c r="P78" s="141">
        <v>8.1</v>
      </c>
      <c r="Q78" s="141"/>
      <c r="R78" s="141"/>
      <c r="S78" s="141"/>
      <c r="T78" s="141">
        <v>6.1</v>
      </c>
      <c r="U78" s="141"/>
      <c r="V78" s="141"/>
      <c r="W78" s="49">
        <v>0.6</v>
      </c>
      <c r="X78" s="38" t="s">
        <v>0</v>
      </c>
    </row>
    <row r="79" spans="1:24" ht="11.25" customHeight="1" x14ac:dyDescent="0.2">
      <c r="A79" s="143" t="s">
        <v>0</v>
      </c>
      <c r="B79" s="143"/>
      <c r="C79" s="143" t="s">
        <v>31</v>
      </c>
      <c r="D79" s="143"/>
      <c r="E79" s="163">
        <v>0</v>
      </c>
      <c r="F79" s="163"/>
      <c r="G79" s="163"/>
      <c r="H79" s="163"/>
      <c r="I79" s="163">
        <v>0.5</v>
      </c>
      <c r="J79" s="163"/>
      <c r="K79" s="163">
        <v>2</v>
      </c>
      <c r="L79" s="163"/>
      <c r="M79" s="163">
        <v>2.5</v>
      </c>
      <c r="N79" s="163"/>
      <c r="O79" s="163"/>
      <c r="P79" s="163">
        <v>2.2000000000000002</v>
      </c>
      <c r="Q79" s="163"/>
      <c r="R79" s="163"/>
      <c r="S79" s="163"/>
      <c r="T79" s="163">
        <v>0.3</v>
      </c>
      <c r="U79" s="163"/>
      <c r="V79" s="163"/>
      <c r="W79" s="47">
        <v>0.4</v>
      </c>
      <c r="X79" s="48" t="s">
        <v>0</v>
      </c>
    </row>
    <row r="80" spans="1:24" ht="11.25" customHeight="1" x14ac:dyDescent="0.2">
      <c r="A80" s="142" t="s">
        <v>0</v>
      </c>
      <c r="B80" s="142"/>
      <c r="C80" s="142" t="s">
        <v>32</v>
      </c>
      <c r="D80" s="142"/>
      <c r="E80" s="141">
        <v>0</v>
      </c>
      <c r="F80" s="141"/>
      <c r="G80" s="141"/>
      <c r="H80" s="141"/>
      <c r="I80" s="141">
        <v>0.8</v>
      </c>
      <c r="J80" s="141"/>
      <c r="K80" s="141">
        <v>0.9</v>
      </c>
      <c r="L80" s="141"/>
      <c r="M80" s="141">
        <v>0.5</v>
      </c>
      <c r="N80" s="141"/>
      <c r="O80" s="141"/>
      <c r="P80" s="141">
        <v>0</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239</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5</v>
      </c>
      <c r="H97" s="134"/>
      <c r="I97" s="134"/>
      <c r="J97" s="134"/>
      <c r="K97" s="134"/>
      <c r="L97" s="134"/>
      <c r="M97" s="134"/>
      <c r="N97" s="134"/>
      <c r="O97" s="134"/>
      <c r="P97" s="134"/>
      <c r="Q97" s="134"/>
      <c r="R97" s="134"/>
      <c r="S97" s="134"/>
      <c r="T97" s="134"/>
      <c r="U97" s="154" t="s">
        <v>240</v>
      </c>
      <c r="V97" s="154"/>
      <c r="W97" s="154"/>
      <c r="X97" s="154"/>
    </row>
    <row r="98" spans="1:24" ht="11.45" customHeight="1" x14ac:dyDescent="0.2">
      <c r="F98" s="37" t="s">
        <v>0</v>
      </c>
      <c r="G98" s="134" t="s">
        <v>0</v>
      </c>
      <c r="H98" s="134"/>
      <c r="I98" s="134"/>
      <c r="J98" s="134"/>
      <c r="K98" s="134"/>
      <c r="L98" s="134"/>
      <c r="M98" s="134"/>
      <c r="N98" s="134"/>
      <c r="O98" s="134"/>
      <c r="P98" s="134"/>
      <c r="Q98" s="134"/>
      <c r="R98" s="134"/>
      <c r="S98" s="134"/>
      <c r="T98" s="134"/>
      <c r="U98" s="154" t="s">
        <v>241</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140</v>
      </c>
      <c r="F103" s="151"/>
      <c r="G103" s="151"/>
      <c r="H103" s="151"/>
      <c r="I103" s="151">
        <v>370</v>
      </c>
      <c r="J103" s="151"/>
      <c r="K103" s="151">
        <v>432</v>
      </c>
      <c r="L103" s="151"/>
      <c r="M103" s="151">
        <v>584</v>
      </c>
      <c r="N103" s="151"/>
      <c r="O103" s="151"/>
      <c r="P103" s="151">
        <v>771</v>
      </c>
      <c r="Q103" s="151"/>
      <c r="R103" s="151"/>
      <c r="S103" s="151"/>
      <c r="T103" s="151">
        <v>709</v>
      </c>
      <c r="U103" s="151"/>
      <c r="V103" s="151"/>
      <c r="W103" s="52">
        <v>510</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24</v>
      </c>
      <c r="F105" s="151"/>
      <c r="G105" s="151"/>
      <c r="H105" s="151"/>
      <c r="I105" s="151">
        <v>47</v>
      </c>
      <c r="J105" s="151"/>
      <c r="K105" s="151">
        <v>43</v>
      </c>
      <c r="L105" s="151"/>
      <c r="M105" s="151">
        <v>66</v>
      </c>
      <c r="N105" s="151"/>
      <c r="O105" s="151"/>
      <c r="P105" s="151">
        <v>135</v>
      </c>
      <c r="Q105" s="151"/>
      <c r="R105" s="151"/>
      <c r="S105" s="151"/>
      <c r="T105" s="151">
        <v>146</v>
      </c>
      <c r="U105" s="151"/>
      <c r="V105" s="151"/>
      <c r="W105" s="52">
        <v>158</v>
      </c>
      <c r="X105" s="38" t="s">
        <v>0</v>
      </c>
    </row>
    <row r="106" spans="1:24" ht="10.5" customHeight="1" x14ac:dyDescent="0.2">
      <c r="A106" s="143" t="s">
        <v>0</v>
      </c>
      <c r="B106" s="143"/>
      <c r="C106" s="143" t="s">
        <v>25</v>
      </c>
      <c r="D106" s="143"/>
      <c r="E106" s="171">
        <v>27</v>
      </c>
      <c r="F106" s="171"/>
      <c r="G106" s="171"/>
      <c r="H106" s="171"/>
      <c r="I106" s="171">
        <v>48</v>
      </c>
      <c r="J106" s="171"/>
      <c r="K106" s="171">
        <v>49</v>
      </c>
      <c r="L106" s="171"/>
      <c r="M106" s="171">
        <v>52</v>
      </c>
      <c r="N106" s="171"/>
      <c r="O106" s="171"/>
      <c r="P106" s="171">
        <v>98</v>
      </c>
      <c r="Q106" s="171"/>
      <c r="R106" s="171"/>
      <c r="S106" s="171"/>
      <c r="T106" s="171">
        <v>141</v>
      </c>
      <c r="U106" s="171"/>
      <c r="V106" s="171"/>
      <c r="W106" s="54">
        <v>163</v>
      </c>
      <c r="X106" s="43" t="s">
        <v>0</v>
      </c>
    </row>
    <row r="107" spans="1:24" ht="11.25" customHeight="1" x14ac:dyDescent="0.2">
      <c r="A107" s="142" t="s">
        <v>0</v>
      </c>
      <c r="B107" s="142"/>
      <c r="C107" s="142" t="s">
        <v>26</v>
      </c>
      <c r="D107" s="142"/>
      <c r="E107" s="151">
        <v>26</v>
      </c>
      <c r="F107" s="151"/>
      <c r="G107" s="151"/>
      <c r="H107" s="151"/>
      <c r="I107" s="151">
        <v>47</v>
      </c>
      <c r="J107" s="151"/>
      <c r="K107" s="151">
        <v>61</v>
      </c>
      <c r="L107" s="151"/>
      <c r="M107" s="151">
        <v>52</v>
      </c>
      <c r="N107" s="151"/>
      <c r="O107" s="151"/>
      <c r="P107" s="151">
        <v>85</v>
      </c>
      <c r="Q107" s="151"/>
      <c r="R107" s="151"/>
      <c r="S107" s="151"/>
      <c r="T107" s="151">
        <v>119</v>
      </c>
      <c r="U107" s="151"/>
      <c r="V107" s="151"/>
      <c r="W107" s="52">
        <v>104</v>
      </c>
      <c r="X107" s="38" t="s">
        <v>0</v>
      </c>
    </row>
    <row r="108" spans="1:24" ht="11.25" customHeight="1" x14ac:dyDescent="0.2">
      <c r="A108" s="143" t="s">
        <v>0</v>
      </c>
      <c r="B108" s="143"/>
      <c r="C108" s="143" t="s">
        <v>27</v>
      </c>
      <c r="D108" s="143"/>
      <c r="E108" s="171">
        <v>14</v>
      </c>
      <c r="F108" s="171"/>
      <c r="G108" s="171"/>
      <c r="H108" s="171"/>
      <c r="I108" s="171">
        <v>31</v>
      </c>
      <c r="J108" s="171"/>
      <c r="K108" s="171">
        <v>48</v>
      </c>
      <c r="L108" s="171"/>
      <c r="M108" s="171">
        <v>49</v>
      </c>
      <c r="N108" s="171"/>
      <c r="O108" s="171"/>
      <c r="P108" s="171">
        <v>66</v>
      </c>
      <c r="Q108" s="171"/>
      <c r="R108" s="171"/>
      <c r="S108" s="171"/>
      <c r="T108" s="171">
        <v>61</v>
      </c>
      <c r="U108" s="171"/>
      <c r="V108" s="171"/>
      <c r="W108" s="54">
        <v>27</v>
      </c>
      <c r="X108" s="48" t="s">
        <v>0</v>
      </c>
    </row>
    <row r="109" spans="1:24" ht="11.25" customHeight="1" x14ac:dyDescent="0.2">
      <c r="A109" s="142" t="s">
        <v>0</v>
      </c>
      <c r="B109" s="142"/>
      <c r="C109" s="142" t="s">
        <v>28</v>
      </c>
      <c r="D109" s="142"/>
      <c r="E109" s="151">
        <v>32</v>
      </c>
      <c r="F109" s="151"/>
      <c r="G109" s="151"/>
      <c r="H109" s="151"/>
      <c r="I109" s="151">
        <v>92</v>
      </c>
      <c r="J109" s="151"/>
      <c r="K109" s="151">
        <v>109</v>
      </c>
      <c r="L109" s="151"/>
      <c r="M109" s="151">
        <v>158</v>
      </c>
      <c r="N109" s="151"/>
      <c r="O109" s="151"/>
      <c r="P109" s="151">
        <v>150</v>
      </c>
      <c r="Q109" s="151"/>
      <c r="R109" s="151"/>
      <c r="S109" s="151"/>
      <c r="T109" s="151">
        <v>116</v>
      </c>
      <c r="U109" s="151"/>
      <c r="V109" s="151"/>
      <c r="W109" s="52">
        <v>32</v>
      </c>
      <c r="X109" s="38" t="s">
        <v>0</v>
      </c>
    </row>
    <row r="110" spans="1:24" ht="11.25" customHeight="1" x14ac:dyDescent="0.2">
      <c r="A110" s="143" t="s">
        <v>0</v>
      </c>
      <c r="B110" s="143"/>
      <c r="C110" s="143" t="s">
        <v>29</v>
      </c>
      <c r="D110" s="143"/>
      <c r="E110" s="171">
        <v>15</v>
      </c>
      <c r="F110" s="171"/>
      <c r="G110" s="171"/>
      <c r="H110" s="171"/>
      <c r="I110" s="171">
        <v>72</v>
      </c>
      <c r="J110" s="171"/>
      <c r="K110" s="171">
        <v>87</v>
      </c>
      <c r="L110" s="171"/>
      <c r="M110" s="171">
        <v>138</v>
      </c>
      <c r="N110" s="171"/>
      <c r="O110" s="171"/>
      <c r="P110" s="171">
        <v>150</v>
      </c>
      <c r="Q110" s="171"/>
      <c r="R110" s="171"/>
      <c r="S110" s="171"/>
      <c r="T110" s="171">
        <v>68</v>
      </c>
      <c r="U110" s="171"/>
      <c r="V110" s="171"/>
      <c r="W110" s="54">
        <v>18</v>
      </c>
      <c r="X110" s="38" t="s">
        <v>0</v>
      </c>
    </row>
    <row r="111" spans="1:24" ht="11.25" customHeight="1" x14ac:dyDescent="0.2">
      <c r="A111" s="142" t="s">
        <v>0</v>
      </c>
      <c r="B111" s="142"/>
      <c r="C111" s="142" t="s">
        <v>30</v>
      </c>
      <c r="D111" s="142"/>
      <c r="E111" s="151">
        <v>2</v>
      </c>
      <c r="F111" s="151"/>
      <c r="G111" s="151"/>
      <c r="H111" s="151"/>
      <c r="I111" s="151">
        <v>21</v>
      </c>
      <c r="J111" s="151"/>
      <c r="K111" s="151">
        <v>19</v>
      </c>
      <c r="L111" s="151"/>
      <c r="M111" s="151">
        <v>48</v>
      </c>
      <c r="N111" s="151"/>
      <c r="O111" s="151"/>
      <c r="P111" s="151">
        <v>69</v>
      </c>
      <c r="Q111" s="151"/>
      <c r="R111" s="151"/>
      <c r="S111" s="151"/>
      <c r="T111" s="151">
        <v>52</v>
      </c>
      <c r="U111" s="151"/>
      <c r="V111" s="151"/>
      <c r="W111" s="52">
        <v>4</v>
      </c>
      <c r="X111" s="38" t="s">
        <v>0</v>
      </c>
    </row>
    <row r="112" spans="1:24" ht="11.25" customHeight="1" x14ac:dyDescent="0.2">
      <c r="A112" s="143" t="s">
        <v>0</v>
      </c>
      <c r="B112" s="143"/>
      <c r="C112" s="143" t="s">
        <v>31</v>
      </c>
      <c r="D112" s="143"/>
      <c r="E112" s="171">
        <v>0</v>
      </c>
      <c r="F112" s="171"/>
      <c r="G112" s="171"/>
      <c r="H112" s="171"/>
      <c r="I112" s="171">
        <v>7</v>
      </c>
      <c r="J112" s="171"/>
      <c r="K112" s="171">
        <v>11</v>
      </c>
      <c r="L112" s="171"/>
      <c r="M112" s="171">
        <v>19</v>
      </c>
      <c r="N112" s="171"/>
      <c r="O112" s="171"/>
      <c r="P112" s="171">
        <v>18</v>
      </c>
      <c r="Q112" s="171"/>
      <c r="R112" s="171"/>
      <c r="S112" s="171"/>
      <c r="T112" s="171">
        <v>5</v>
      </c>
      <c r="U112" s="171"/>
      <c r="V112" s="171"/>
      <c r="W112" s="54">
        <v>4</v>
      </c>
      <c r="X112" s="48" t="s">
        <v>0</v>
      </c>
    </row>
    <row r="113" spans="1:24" ht="11.25" customHeight="1" x14ac:dyDescent="0.2">
      <c r="A113" s="142" t="s">
        <v>0</v>
      </c>
      <c r="B113" s="142"/>
      <c r="C113" s="142" t="s">
        <v>32</v>
      </c>
      <c r="D113" s="142"/>
      <c r="E113" s="151">
        <v>0</v>
      </c>
      <c r="F113" s="151"/>
      <c r="G113" s="151"/>
      <c r="H113" s="151"/>
      <c r="I113" s="151">
        <v>5</v>
      </c>
      <c r="J113" s="151"/>
      <c r="K113" s="151">
        <v>5</v>
      </c>
      <c r="L113" s="151"/>
      <c r="M113" s="151">
        <v>1</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31587</v>
      </c>
      <c r="F115" s="145"/>
      <c r="G115" s="145"/>
      <c r="H115" s="145"/>
      <c r="I115" s="145">
        <v>52066</v>
      </c>
      <c r="J115" s="145"/>
      <c r="K115" s="145">
        <v>52178</v>
      </c>
      <c r="L115" s="145"/>
      <c r="M115" s="145">
        <v>58570</v>
      </c>
      <c r="N115" s="145"/>
      <c r="O115" s="145"/>
      <c r="P115" s="145">
        <v>50161</v>
      </c>
      <c r="Q115" s="145"/>
      <c r="R115" s="145"/>
      <c r="S115" s="145"/>
      <c r="T115" s="145">
        <v>29798</v>
      </c>
      <c r="U115" s="145"/>
      <c r="V115" s="145"/>
      <c r="W115" s="53">
        <v>19548</v>
      </c>
      <c r="X115" s="41" t="s">
        <v>0</v>
      </c>
    </row>
    <row r="116" spans="1:24" ht="11.25" customHeight="1" x14ac:dyDescent="0.2">
      <c r="A116" s="143" t="s">
        <v>0</v>
      </c>
      <c r="B116" s="143"/>
      <c r="C116" s="143" t="s">
        <v>54</v>
      </c>
      <c r="D116" s="143"/>
      <c r="E116" s="157">
        <v>40560</v>
      </c>
      <c r="F116" s="157"/>
      <c r="G116" s="157"/>
      <c r="H116" s="157"/>
      <c r="I116" s="157">
        <v>58438</v>
      </c>
      <c r="J116" s="157"/>
      <c r="K116" s="157">
        <v>58847</v>
      </c>
      <c r="L116" s="157"/>
      <c r="M116" s="157">
        <v>63078</v>
      </c>
      <c r="N116" s="157"/>
      <c r="O116" s="157"/>
      <c r="P116" s="157">
        <v>55282</v>
      </c>
      <c r="Q116" s="157"/>
      <c r="R116" s="157"/>
      <c r="S116" s="157"/>
      <c r="T116" s="157">
        <v>43403</v>
      </c>
      <c r="U116" s="157"/>
      <c r="V116" s="157"/>
      <c r="W116" s="55">
        <v>26414</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17.100000000000001</v>
      </c>
      <c r="F121" s="141"/>
      <c r="G121" s="141"/>
      <c r="H121" s="141"/>
      <c r="I121" s="141">
        <v>12.7</v>
      </c>
      <c r="J121" s="141"/>
      <c r="K121" s="141">
        <v>10</v>
      </c>
      <c r="L121" s="141"/>
      <c r="M121" s="141">
        <v>11.3</v>
      </c>
      <c r="N121" s="141"/>
      <c r="O121" s="141"/>
      <c r="P121" s="141">
        <v>17.5</v>
      </c>
      <c r="Q121" s="141"/>
      <c r="R121" s="141"/>
      <c r="S121" s="141"/>
      <c r="T121" s="141">
        <v>20.6</v>
      </c>
      <c r="U121" s="141"/>
      <c r="V121" s="141"/>
      <c r="W121" s="49">
        <v>31</v>
      </c>
      <c r="X121" s="38" t="s">
        <v>0</v>
      </c>
    </row>
    <row r="122" spans="1:24" ht="11.25" customHeight="1" x14ac:dyDescent="0.2">
      <c r="A122" s="143" t="s">
        <v>0</v>
      </c>
      <c r="B122" s="143"/>
      <c r="C122" s="143" t="s">
        <v>25</v>
      </c>
      <c r="D122" s="143"/>
      <c r="E122" s="163">
        <v>19.3</v>
      </c>
      <c r="F122" s="163"/>
      <c r="G122" s="163"/>
      <c r="H122" s="163"/>
      <c r="I122" s="163">
        <v>13</v>
      </c>
      <c r="J122" s="163"/>
      <c r="K122" s="163">
        <v>11.3</v>
      </c>
      <c r="L122" s="163"/>
      <c r="M122" s="163">
        <v>8.9</v>
      </c>
      <c r="N122" s="163"/>
      <c r="O122" s="163"/>
      <c r="P122" s="163">
        <v>12.7</v>
      </c>
      <c r="Q122" s="163"/>
      <c r="R122" s="163"/>
      <c r="S122" s="163"/>
      <c r="T122" s="163">
        <v>19.899999999999999</v>
      </c>
      <c r="U122" s="163"/>
      <c r="V122" s="163"/>
      <c r="W122" s="47">
        <v>32</v>
      </c>
      <c r="X122" s="48" t="s">
        <v>0</v>
      </c>
    </row>
    <row r="123" spans="1:24" ht="11.25" customHeight="1" x14ac:dyDescent="0.2">
      <c r="A123" s="142" t="s">
        <v>0</v>
      </c>
      <c r="B123" s="142"/>
      <c r="C123" s="142" t="s">
        <v>26</v>
      </c>
      <c r="D123" s="142"/>
      <c r="E123" s="141">
        <v>18.600000000000001</v>
      </c>
      <c r="F123" s="141"/>
      <c r="G123" s="141"/>
      <c r="H123" s="141"/>
      <c r="I123" s="141">
        <v>12.7</v>
      </c>
      <c r="J123" s="141"/>
      <c r="K123" s="141">
        <v>14.1</v>
      </c>
      <c r="L123" s="141"/>
      <c r="M123" s="141">
        <v>8.9</v>
      </c>
      <c r="N123" s="141"/>
      <c r="O123" s="141"/>
      <c r="P123" s="141">
        <v>11</v>
      </c>
      <c r="Q123" s="141"/>
      <c r="R123" s="141"/>
      <c r="S123" s="141"/>
      <c r="T123" s="141">
        <v>16.8</v>
      </c>
      <c r="U123" s="141"/>
      <c r="V123" s="141"/>
      <c r="W123" s="49">
        <v>20.399999999999999</v>
      </c>
      <c r="X123" s="38" t="s">
        <v>0</v>
      </c>
    </row>
    <row r="124" spans="1:24" ht="11.25" customHeight="1" x14ac:dyDescent="0.2">
      <c r="A124" s="143" t="s">
        <v>0</v>
      </c>
      <c r="B124" s="143"/>
      <c r="C124" s="143" t="s">
        <v>27</v>
      </c>
      <c r="D124" s="143"/>
      <c r="E124" s="163">
        <v>10</v>
      </c>
      <c r="F124" s="163"/>
      <c r="G124" s="163"/>
      <c r="H124" s="163"/>
      <c r="I124" s="163">
        <v>8.4</v>
      </c>
      <c r="J124" s="163"/>
      <c r="K124" s="163">
        <v>11.1</v>
      </c>
      <c r="L124" s="163"/>
      <c r="M124" s="163">
        <v>8.4</v>
      </c>
      <c r="N124" s="163"/>
      <c r="O124" s="163"/>
      <c r="P124" s="163">
        <v>8.6</v>
      </c>
      <c r="Q124" s="163"/>
      <c r="R124" s="163"/>
      <c r="S124" s="163"/>
      <c r="T124" s="163">
        <v>8.6</v>
      </c>
      <c r="U124" s="163"/>
      <c r="V124" s="163"/>
      <c r="W124" s="47">
        <v>5.3</v>
      </c>
      <c r="X124" s="48" t="s">
        <v>0</v>
      </c>
    </row>
    <row r="125" spans="1:24" ht="11.25" customHeight="1" x14ac:dyDescent="0.2">
      <c r="A125" s="142" t="s">
        <v>0</v>
      </c>
      <c r="B125" s="142"/>
      <c r="C125" s="142" t="s">
        <v>28</v>
      </c>
      <c r="D125" s="142"/>
      <c r="E125" s="141">
        <v>22.9</v>
      </c>
      <c r="F125" s="141"/>
      <c r="G125" s="141"/>
      <c r="H125" s="141"/>
      <c r="I125" s="141">
        <v>24.9</v>
      </c>
      <c r="J125" s="141"/>
      <c r="K125" s="141">
        <v>25.2</v>
      </c>
      <c r="L125" s="141"/>
      <c r="M125" s="141">
        <v>27.1</v>
      </c>
      <c r="N125" s="141"/>
      <c r="O125" s="141"/>
      <c r="P125" s="141">
        <v>19.5</v>
      </c>
      <c r="Q125" s="141"/>
      <c r="R125" s="141"/>
      <c r="S125" s="141"/>
      <c r="T125" s="141">
        <v>16.399999999999999</v>
      </c>
      <c r="U125" s="141"/>
      <c r="V125" s="141"/>
      <c r="W125" s="49">
        <v>6.3</v>
      </c>
      <c r="X125" s="38" t="s">
        <v>0</v>
      </c>
    </row>
    <row r="126" spans="1:24" ht="11.25" customHeight="1" x14ac:dyDescent="0.2">
      <c r="A126" s="143" t="s">
        <v>0</v>
      </c>
      <c r="B126" s="143"/>
      <c r="C126" s="143" t="s">
        <v>29</v>
      </c>
      <c r="D126" s="143"/>
      <c r="E126" s="163">
        <v>10.7</v>
      </c>
      <c r="F126" s="163"/>
      <c r="G126" s="163"/>
      <c r="H126" s="163"/>
      <c r="I126" s="163">
        <v>19.5</v>
      </c>
      <c r="J126" s="163"/>
      <c r="K126" s="163">
        <v>20.100000000000001</v>
      </c>
      <c r="L126" s="163"/>
      <c r="M126" s="163">
        <v>23.6</v>
      </c>
      <c r="N126" s="163"/>
      <c r="O126" s="163"/>
      <c r="P126" s="163">
        <v>19.5</v>
      </c>
      <c r="Q126" s="163"/>
      <c r="R126" s="163"/>
      <c r="S126" s="163"/>
      <c r="T126" s="163">
        <v>9.6</v>
      </c>
      <c r="U126" s="163"/>
      <c r="V126" s="163"/>
      <c r="W126" s="47">
        <v>3.5</v>
      </c>
      <c r="X126" s="48" t="s">
        <v>0</v>
      </c>
    </row>
    <row r="127" spans="1:24" ht="11.25" customHeight="1" x14ac:dyDescent="0.2">
      <c r="A127" s="142" t="s">
        <v>0</v>
      </c>
      <c r="B127" s="142"/>
      <c r="C127" s="142" t="s">
        <v>30</v>
      </c>
      <c r="D127" s="142"/>
      <c r="E127" s="141">
        <v>1.4</v>
      </c>
      <c r="F127" s="141"/>
      <c r="G127" s="141"/>
      <c r="H127" s="141"/>
      <c r="I127" s="141">
        <v>5.7</v>
      </c>
      <c r="J127" s="141"/>
      <c r="K127" s="141">
        <v>4.4000000000000004</v>
      </c>
      <c r="L127" s="141"/>
      <c r="M127" s="141">
        <v>8.1999999999999993</v>
      </c>
      <c r="N127" s="141"/>
      <c r="O127" s="141"/>
      <c r="P127" s="141">
        <v>8.9</v>
      </c>
      <c r="Q127" s="141"/>
      <c r="R127" s="141"/>
      <c r="S127" s="141"/>
      <c r="T127" s="141">
        <v>7.3</v>
      </c>
      <c r="U127" s="141"/>
      <c r="V127" s="141"/>
      <c r="W127" s="49">
        <v>0.8</v>
      </c>
      <c r="X127" s="38" t="s">
        <v>0</v>
      </c>
    </row>
    <row r="128" spans="1:24" ht="11.25" customHeight="1" x14ac:dyDescent="0.2">
      <c r="A128" s="143" t="s">
        <v>0</v>
      </c>
      <c r="B128" s="143"/>
      <c r="C128" s="143" t="s">
        <v>31</v>
      </c>
      <c r="D128" s="143"/>
      <c r="E128" s="163">
        <v>0</v>
      </c>
      <c r="F128" s="163"/>
      <c r="G128" s="163"/>
      <c r="H128" s="163"/>
      <c r="I128" s="163">
        <v>1.9</v>
      </c>
      <c r="J128" s="163"/>
      <c r="K128" s="163">
        <v>2.5</v>
      </c>
      <c r="L128" s="163"/>
      <c r="M128" s="163">
        <v>3.3</v>
      </c>
      <c r="N128" s="163"/>
      <c r="O128" s="163"/>
      <c r="P128" s="163">
        <v>2.2999999999999998</v>
      </c>
      <c r="Q128" s="163"/>
      <c r="R128" s="163"/>
      <c r="S128" s="163"/>
      <c r="T128" s="163">
        <v>0.7</v>
      </c>
      <c r="U128" s="163"/>
      <c r="V128" s="163"/>
      <c r="W128" s="47">
        <v>0.8</v>
      </c>
      <c r="X128" s="48" t="s">
        <v>0</v>
      </c>
    </row>
    <row r="129" spans="1:24" ht="11.25" customHeight="1" x14ac:dyDescent="0.2">
      <c r="A129" s="142" t="s">
        <v>0</v>
      </c>
      <c r="B129" s="142"/>
      <c r="C129" s="142" t="s">
        <v>32</v>
      </c>
      <c r="D129" s="142"/>
      <c r="E129" s="141">
        <v>0</v>
      </c>
      <c r="F129" s="141"/>
      <c r="G129" s="141"/>
      <c r="H129" s="141"/>
      <c r="I129" s="141">
        <v>1.4</v>
      </c>
      <c r="J129" s="141"/>
      <c r="K129" s="141">
        <v>1.2</v>
      </c>
      <c r="L129" s="141"/>
      <c r="M129" s="141">
        <v>0.2</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401</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402</v>
      </c>
      <c r="H5" s="134"/>
      <c r="I5" s="134"/>
      <c r="J5" s="134"/>
      <c r="K5" s="134"/>
      <c r="L5" s="134"/>
      <c r="M5" s="134"/>
      <c r="N5" s="134"/>
      <c r="O5" s="134"/>
      <c r="P5" s="134"/>
      <c r="Q5" s="134"/>
      <c r="R5" s="134"/>
      <c r="S5" s="134"/>
      <c r="T5" s="134"/>
      <c r="U5" s="154" t="s">
        <v>244</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245</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10626</v>
      </c>
      <c r="L11" s="151"/>
      <c r="M11" s="151"/>
      <c r="N11" s="151">
        <v>10668</v>
      </c>
      <c r="O11" s="151"/>
      <c r="P11" s="151"/>
      <c r="Q11" s="151"/>
      <c r="R11" s="151">
        <v>42</v>
      </c>
      <c r="S11" s="151"/>
      <c r="T11" s="151"/>
      <c r="U11" s="151"/>
      <c r="V11" s="167">
        <v>0.08</v>
      </c>
      <c r="W11" s="167"/>
      <c r="X11" s="41" t="s">
        <v>0</v>
      </c>
    </row>
    <row r="12" spans="1:24" ht="11.25" customHeight="1" x14ac:dyDescent="0.2">
      <c r="A12" s="143" t="s">
        <v>0</v>
      </c>
      <c r="B12" s="143"/>
      <c r="C12" s="169" t="s">
        <v>14</v>
      </c>
      <c r="D12" s="169"/>
      <c r="E12" s="169"/>
      <c r="F12" s="143" t="s">
        <v>0</v>
      </c>
      <c r="G12" s="143"/>
      <c r="H12" s="150" t="s">
        <v>0</v>
      </c>
      <c r="I12" s="150"/>
      <c r="J12" s="150"/>
      <c r="K12" s="171">
        <v>4497</v>
      </c>
      <c r="L12" s="171"/>
      <c r="M12" s="171"/>
      <c r="N12" s="171">
        <v>4551</v>
      </c>
      <c r="O12" s="171"/>
      <c r="P12" s="171"/>
      <c r="Q12" s="171"/>
      <c r="R12" s="171">
        <v>54</v>
      </c>
      <c r="S12" s="171"/>
      <c r="T12" s="171"/>
      <c r="U12" s="171"/>
      <c r="V12" s="174">
        <v>0.24</v>
      </c>
      <c r="W12" s="174"/>
      <c r="X12" s="43" t="s">
        <v>0</v>
      </c>
    </row>
    <row r="13" spans="1:24" ht="11.25" customHeight="1" x14ac:dyDescent="0.2">
      <c r="A13" s="142" t="s">
        <v>0</v>
      </c>
      <c r="B13" s="142"/>
      <c r="C13" s="164" t="s">
        <v>15</v>
      </c>
      <c r="D13" s="164"/>
      <c r="E13" s="164"/>
      <c r="F13" s="142" t="s">
        <v>0</v>
      </c>
      <c r="G13" s="142"/>
      <c r="H13" s="144" t="s">
        <v>0</v>
      </c>
      <c r="I13" s="144"/>
      <c r="J13" s="144"/>
      <c r="K13" s="172">
        <v>45.3</v>
      </c>
      <c r="L13" s="172"/>
      <c r="M13" s="172"/>
      <c r="N13" s="172">
        <v>46.6</v>
      </c>
      <c r="O13" s="172"/>
      <c r="P13" s="172"/>
      <c r="Q13" s="172"/>
      <c r="R13" s="172">
        <v>1.3</v>
      </c>
      <c r="S13" s="172"/>
      <c r="T13" s="172"/>
      <c r="U13" s="172"/>
      <c r="V13" s="167">
        <v>0.56999999999999995</v>
      </c>
      <c r="W13" s="167"/>
      <c r="X13" s="41" t="s">
        <v>0</v>
      </c>
    </row>
    <row r="14" spans="1:24" ht="11.25" customHeight="1" x14ac:dyDescent="0.2">
      <c r="A14" s="143" t="s">
        <v>0</v>
      </c>
      <c r="B14" s="143"/>
      <c r="C14" s="169" t="s">
        <v>16</v>
      </c>
      <c r="D14" s="169"/>
      <c r="E14" s="169"/>
      <c r="F14" s="143" t="s">
        <v>0</v>
      </c>
      <c r="G14" s="143"/>
      <c r="H14" s="150" t="s">
        <v>0</v>
      </c>
      <c r="I14" s="150"/>
      <c r="J14" s="150"/>
      <c r="K14" s="166">
        <v>2.2400000000000002</v>
      </c>
      <c r="L14" s="166"/>
      <c r="M14" s="166"/>
      <c r="N14" s="166">
        <v>2.23</v>
      </c>
      <c r="O14" s="166"/>
      <c r="P14" s="166"/>
      <c r="Q14" s="166"/>
      <c r="R14" s="168">
        <v>-0.01</v>
      </c>
      <c r="S14" s="168"/>
      <c r="T14" s="168"/>
      <c r="U14" s="168"/>
      <c r="V14" s="174">
        <v>-0.09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4497</v>
      </c>
      <c r="N18" s="151"/>
      <c r="O18" s="151"/>
      <c r="P18" s="144" t="s">
        <v>23</v>
      </c>
      <c r="Q18" s="144"/>
      <c r="R18" s="144"/>
      <c r="S18" s="144"/>
      <c r="T18" s="151">
        <v>4551</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876</v>
      </c>
      <c r="N19" s="171"/>
      <c r="O19" s="171"/>
      <c r="P19" s="163">
        <v>19.5</v>
      </c>
      <c r="Q19" s="163"/>
      <c r="R19" s="163"/>
      <c r="S19" s="163"/>
      <c r="T19" s="171">
        <v>849</v>
      </c>
      <c r="U19" s="171"/>
      <c r="V19" s="171"/>
      <c r="W19" s="47">
        <v>18.7</v>
      </c>
      <c r="X19" s="48" t="s">
        <v>0</v>
      </c>
    </row>
    <row r="20" spans="1:24" ht="10.5" customHeight="1" x14ac:dyDescent="0.2">
      <c r="A20" s="142" t="s">
        <v>0</v>
      </c>
      <c r="B20" s="142"/>
      <c r="C20" s="161" t="s">
        <v>25</v>
      </c>
      <c r="D20" s="161"/>
      <c r="E20" s="161"/>
      <c r="F20" s="161"/>
      <c r="G20" s="161"/>
      <c r="H20" s="161"/>
      <c r="I20" s="144" t="s">
        <v>0</v>
      </c>
      <c r="J20" s="144"/>
      <c r="K20" s="144" t="s">
        <v>0</v>
      </c>
      <c r="L20" s="144"/>
      <c r="M20" s="151">
        <v>697</v>
      </c>
      <c r="N20" s="151"/>
      <c r="O20" s="151"/>
      <c r="P20" s="141">
        <v>15.5</v>
      </c>
      <c r="Q20" s="141"/>
      <c r="R20" s="141"/>
      <c r="S20" s="141"/>
      <c r="T20" s="151">
        <v>721</v>
      </c>
      <c r="U20" s="151"/>
      <c r="V20" s="151"/>
      <c r="W20" s="49">
        <v>15.8</v>
      </c>
      <c r="X20" s="38" t="s">
        <v>0</v>
      </c>
    </row>
    <row r="21" spans="1:24" ht="10.5" customHeight="1" x14ac:dyDescent="0.2">
      <c r="A21" s="143" t="s">
        <v>0</v>
      </c>
      <c r="B21" s="143"/>
      <c r="C21" s="159" t="s">
        <v>26</v>
      </c>
      <c r="D21" s="159"/>
      <c r="E21" s="159"/>
      <c r="F21" s="159"/>
      <c r="G21" s="159"/>
      <c r="H21" s="159"/>
      <c r="I21" s="150" t="s">
        <v>0</v>
      </c>
      <c r="J21" s="150"/>
      <c r="K21" s="150" t="s">
        <v>0</v>
      </c>
      <c r="L21" s="150"/>
      <c r="M21" s="171">
        <v>602</v>
      </c>
      <c r="N21" s="171"/>
      <c r="O21" s="171"/>
      <c r="P21" s="163">
        <v>13.4</v>
      </c>
      <c r="Q21" s="163"/>
      <c r="R21" s="163"/>
      <c r="S21" s="163"/>
      <c r="T21" s="171">
        <v>603</v>
      </c>
      <c r="U21" s="171"/>
      <c r="V21" s="171"/>
      <c r="W21" s="47">
        <v>13.2</v>
      </c>
      <c r="X21" s="43" t="s">
        <v>0</v>
      </c>
    </row>
    <row r="22" spans="1:24" ht="11.25" customHeight="1" x14ac:dyDescent="0.2">
      <c r="A22" s="142" t="s">
        <v>0</v>
      </c>
      <c r="B22" s="142"/>
      <c r="C22" s="161" t="s">
        <v>27</v>
      </c>
      <c r="D22" s="161"/>
      <c r="E22" s="161"/>
      <c r="F22" s="161"/>
      <c r="G22" s="161"/>
      <c r="H22" s="161"/>
      <c r="I22" s="144" t="s">
        <v>0</v>
      </c>
      <c r="J22" s="144"/>
      <c r="K22" s="144" t="s">
        <v>0</v>
      </c>
      <c r="L22" s="144"/>
      <c r="M22" s="151">
        <v>846</v>
      </c>
      <c r="N22" s="151"/>
      <c r="O22" s="151"/>
      <c r="P22" s="141">
        <v>18.8</v>
      </c>
      <c r="Q22" s="141"/>
      <c r="R22" s="141"/>
      <c r="S22" s="141"/>
      <c r="T22" s="151">
        <v>422</v>
      </c>
      <c r="U22" s="151"/>
      <c r="V22" s="151"/>
      <c r="W22" s="49">
        <v>9.3000000000000007</v>
      </c>
      <c r="X22" s="38" t="s">
        <v>0</v>
      </c>
    </row>
    <row r="23" spans="1:24" ht="11.25" customHeight="1" x14ac:dyDescent="0.2">
      <c r="A23" s="143" t="s">
        <v>0</v>
      </c>
      <c r="B23" s="143"/>
      <c r="C23" s="159" t="s">
        <v>28</v>
      </c>
      <c r="D23" s="159"/>
      <c r="E23" s="159"/>
      <c r="F23" s="159"/>
      <c r="G23" s="159"/>
      <c r="H23" s="159"/>
      <c r="I23" s="150" t="s">
        <v>0</v>
      </c>
      <c r="J23" s="150"/>
      <c r="K23" s="150" t="s">
        <v>0</v>
      </c>
      <c r="L23" s="150"/>
      <c r="M23" s="171">
        <v>743</v>
      </c>
      <c r="N23" s="171"/>
      <c r="O23" s="171"/>
      <c r="P23" s="163">
        <v>16.5</v>
      </c>
      <c r="Q23" s="163"/>
      <c r="R23" s="163"/>
      <c r="S23" s="163"/>
      <c r="T23" s="171">
        <v>911</v>
      </c>
      <c r="U23" s="171"/>
      <c r="V23" s="171"/>
      <c r="W23" s="47">
        <v>20</v>
      </c>
      <c r="X23" s="48" t="s">
        <v>0</v>
      </c>
    </row>
    <row r="24" spans="1:24" ht="11.25" customHeight="1" x14ac:dyDescent="0.2">
      <c r="A24" s="142" t="s">
        <v>0</v>
      </c>
      <c r="B24" s="142"/>
      <c r="C24" s="161" t="s">
        <v>29</v>
      </c>
      <c r="D24" s="161"/>
      <c r="E24" s="161"/>
      <c r="F24" s="161"/>
      <c r="G24" s="161"/>
      <c r="H24" s="161"/>
      <c r="I24" s="144" t="s">
        <v>0</v>
      </c>
      <c r="J24" s="144"/>
      <c r="K24" s="144" t="s">
        <v>0</v>
      </c>
      <c r="L24" s="144"/>
      <c r="M24" s="151">
        <v>426</v>
      </c>
      <c r="N24" s="151"/>
      <c r="O24" s="151"/>
      <c r="P24" s="141">
        <v>9.5</v>
      </c>
      <c r="Q24" s="141"/>
      <c r="R24" s="141"/>
      <c r="S24" s="141"/>
      <c r="T24" s="151">
        <v>681</v>
      </c>
      <c r="U24" s="151"/>
      <c r="V24" s="151"/>
      <c r="W24" s="49">
        <v>15</v>
      </c>
      <c r="X24" s="38" t="s">
        <v>0</v>
      </c>
    </row>
    <row r="25" spans="1:24" ht="11.25" customHeight="1" x14ac:dyDescent="0.2">
      <c r="A25" s="143" t="s">
        <v>0</v>
      </c>
      <c r="B25" s="143"/>
      <c r="C25" s="159" t="s">
        <v>30</v>
      </c>
      <c r="D25" s="159"/>
      <c r="E25" s="159"/>
      <c r="F25" s="159"/>
      <c r="G25" s="159"/>
      <c r="H25" s="159"/>
      <c r="I25" s="150" t="s">
        <v>0</v>
      </c>
      <c r="J25" s="150"/>
      <c r="K25" s="150" t="s">
        <v>0</v>
      </c>
      <c r="L25" s="150"/>
      <c r="M25" s="171">
        <v>225</v>
      </c>
      <c r="N25" s="171"/>
      <c r="O25" s="171"/>
      <c r="P25" s="163">
        <v>5</v>
      </c>
      <c r="Q25" s="163"/>
      <c r="R25" s="163"/>
      <c r="S25" s="163"/>
      <c r="T25" s="171">
        <v>255</v>
      </c>
      <c r="U25" s="171"/>
      <c r="V25" s="171"/>
      <c r="W25" s="47">
        <v>5.6</v>
      </c>
      <c r="X25" s="48" t="s">
        <v>0</v>
      </c>
    </row>
    <row r="26" spans="1:24" ht="11.25" customHeight="1" x14ac:dyDescent="0.2">
      <c r="A26" s="142" t="s">
        <v>0</v>
      </c>
      <c r="B26" s="142"/>
      <c r="C26" s="161" t="s">
        <v>31</v>
      </c>
      <c r="D26" s="161"/>
      <c r="E26" s="161"/>
      <c r="F26" s="161"/>
      <c r="G26" s="161"/>
      <c r="H26" s="161"/>
      <c r="I26" s="144" t="s">
        <v>0</v>
      </c>
      <c r="J26" s="144"/>
      <c r="K26" s="144" t="s">
        <v>0</v>
      </c>
      <c r="L26" s="144"/>
      <c r="M26" s="151">
        <v>69</v>
      </c>
      <c r="N26" s="151"/>
      <c r="O26" s="151"/>
      <c r="P26" s="141">
        <v>1.5</v>
      </c>
      <c r="Q26" s="141"/>
      <c r="R26" s="141"/>
      <c r="S26" s="141"/>
      <c r="T26" s="151">
        <v>92</v>
      </c>
      <c r="U26" s="151"/>
      <c r="V26" s="151"/>
      <c r="W26" s="49">
        <v>2</v>
      </c>
      <c r="X26" s="38" t="s">
        <v>0</v>
      </c>
    </row>
    <row r="27" spans="1:24" ht="11.25" customHeight="1" x14ac:dyDescent="0.2">
      <c r="A27" s="143" t="s">
        <v>0</v>
      </c>
      <c r="B27" s="143"/>
      <c r="C27" s="159" t="s">
        <v>32</v>
      </c>
      <c r="D27" s="159"/>
      <c r="E27" s="159"/>
      <c r="F27" s="159"/>
      <c r="G27" s="159"/>
      <c r="H27" s="159"/>
      <c r="I27" s="150" t="s">
        <v>0</v>
      </c>
      <c r="J27" s="150"/>
      <c r="K27" s="150" t="s">
        <v>0</v>
      </c>
      <c r="L27" s="150"/>
      <c r="M27" s="171">
        <v>15</v>
      </c>
      <c r="N27" s="171"/>
      <c r="O27" s="171"/>
      <c r="P27" s="163">
        <v>0.3</v>
      </c>
      <c r="Q27" s="163"/>
      <c r="R27" s="163"/>
      <c r="S27" s="163"/>
      <c r="T27" s="171">
        <v>18</v>
      </c>
      <c r="U27" s="171"/>
      <c r="V27" s="171"/>
      <c r="W27" s="47">
        <v>0.4</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35910</v>
      </c>
      <c r="N29" s="157"/>
      <c r="O29" s="157"/>
      <c r="P29" s="150" t="s">
        <v>0</v>
      </c>
      <c r="Q29" s="150"/>
      <c r="R29" s="150"/>
      <c r="S29" s="150"/>
      <c r="T29" s="157">
        <v>37947</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45000</v>
      </c>
      <c r="N30" s="145"/>
      <c r="O30" s="145"/>
      <c r="P30" s="144" t="s">
        <v>0</v>
      </c>
      <c r="Q30" s="144"/>
      <c r="R30" s="144"/>
      <c r="S30" s="144"/>
      <c r="T30" s="145">
        <v>49893</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19810</v>
      </c>
      <c r="N31" s="157"/>
      <c r="O31" s="157"/>
      <c r="P31" s="150" t="s">
        <v>0</v>
      </c>
      <c r="Q31" s="150"/>
      <c r="R31" s="150"/>
      <c r="S31" s="150"/>
      <c r="T31" s="157">
        <v>22060</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242</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243</v>
      </c>
      <c r="H48" s="134"/>
      <c r="I48" s="134"/>
      <c r="J48" s="134"/>
      <c r="K48" s="134"/>
      <c r="L48" s="134"/>
      <c r="M48" s="134"/>
      <c r="N48" s="134"/>
      <c r="O48" s="134"/>
      <c r="P48" s="134"/>
      <c r="Q48" s="134"/>
      <c r="R48" s="134"/>
      <c r="S48" s="134"/>
      <c r="T48" s="134"/>
      <c r="U48" s="154" t="s">
        <v>244</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245</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178</v>
      </c>
      <c r="F54" s="151"/>
      <c r="G54" s="151"/>
      <c r="H54" s="151"/>
      <c r="I54" s="151">
        <v>500</v>
      </c>
      <c r="J54" s="151"/>
      <c r="K54" s="151">
        <v>578</v>
      </c>
      <c r="L54" s="151"/>
      <c r="M54" s="151">
        <v>836</v>
      </c>
      <c r="N54" s="151"/>
      <c r="O54" s="151"/>
      <c r="P54" s="151">
        <v>981</v>
      </c>
      <c r="Q54" s="151"/>
      <c r="R54" s="151"/>
      <c r="S54" s="151"/>
      <c r="T54" s="151">
        <v>797</v>
      </c>
      <c r="U54" s="151"/>
      <c r="V54" s="151"/>
      <c r="W54" s="52">
        <v>627</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36</v>
      </c>
      <c r="F56" s="151"/>
      <c r="G56" s="151"/>
      <c r="H56" s="151"/>
      <c r="I56" s="151">
        <v>73</v>
      </c>
      <c r="J56" s="151"/>
      <c r="K56" s="151">
        <v>72</v>
      </c>
      <c r="L56" s="151"/>
      <c r="M56" s="151">
        <v>117</v>
      </c>
      <c r="N56" s="151"/>
      <c r="O56" s="151"/>
      <c r="P56" s="151">
        <v>198</v>
      </c>
      <c r="Q56" s="151"/>
      <c r="R56" s="151"/>
      <c r="S56" s="151"/>
      <c r="T56" s="151">
        <v>181</v>
      </c>
      <c r="U56" s="151"/>
      <c r="V56" s="151"/>
      <c r="W56" s="52">
        <v>199</v>
      </c>
      <c r="X56" s="38" t="s">
        <v>0</v>
      </c>
    </row>
    <row r="57" spans="1:24" ht="10.5" customHeight="1" x14ac:dyDescent="0.2">
      <c r="A57" s="143" t="s">
        <v>0</v>
      </c>
      <c r="B57" s="143"/>
      <c r="C57" s="143" t="s">
        <v>25</v>
      </c>
      <c r="D57" s="143"/>
      <c r="E57" s="171">
        <v>27</v>
      </c>
      <c r="F57" s="171"/>
      <c r="G57" s="171"/>
      <c r="H57" s="171"/>
      <c r="I57" s="171">
        <v>69</v>
      </c>
      <c r="J57" s="171"/>
      <c r="K57" s="171">
        <v>70</v>
      </c>
      <c r="L57" s="171"/>
      <c r="M57" s="171">
        <v>79</v>
      </c>
      <c r="N57" s="171"/>
      <c r="O57" s="171"/>
      <c r="P57" s="171">
        <v>122</v>
      </c>
      <c r="Q57" s="171"/>
      <c r="R57" s="171"/>
      <c r="S57" s="171"/>
      <c r="T57" s="171">
        <v>141</v>
      </c>
      <c r="U57" s="171"/>
      <c r="V57" s="171"/>
      <c r="W57" s="54">
        <v>189</v>
      </c>
      <c r="X57" s="43" t="s">
        <v>0</v>
      </c>
    </row>
    <row r="58" spans="1:24" ht="11.25" customHeight="1" x14ac:dyDescent="0.2">
      <c r="A58" s="142" t="s">
        <v>0</v>
      </c>
      <c r="B58" s="142"/>
      <c r="C58" s="142" t="s">
        <v>26</v>
      </c>
      <c r="D58" s="142"/>
      <c r="E58" s="151">
        <v>32</v>
      </c>
      <c r="F58" s="151"/>
      <c r="G58" s="151"/>
      <c r="H58" s="151"/>
      <c r="I58" s="151">
        <v>66</v>
      </c>
      <c r="J58" s="151"/>
      <c r="K58" s="151">
        <v>76</v>
      </c>
      <c r="L58" s="151"/>
      <c r="M58" s="151">
        <v>80</v>
      </c>
      <c r="N58" s="151"/>
      <c r="O58" s="151"/>
      <c r="P58" s="151">
        <v>113</v>
      </c>
      <c r="Q58" s="151"/>
      <c r="R58" s="151"/>
      <c r="S58" s="151"/>
      <c r="T58" s="151">
        <v>127</v>
      </c>
      <c r="U58" s="151"/>
      <c r="V58" s="151"/>
      <c r="W58" s="52">
        <v>107</v>
      </c>
      <c r="X58" s="38" t="s">
        <v>0</v>
      </c>
    </row>
    <row r="59" spans="1:24" ht="11.25" customHeight="1" x14ac:dyDescent="0.2">
      <c r="A59" s="143" t="s">
        <v>0</v>
      </c>
      <c r="B59" s="143"/>
      <c r="C59" s="143" t="s">
        <v>27</v>
      </c>
      <c r="D59" s="143"/>
      <c r="E59" s="171">
        <v>38</v>
      </c>
      <c r="F59" s="171"/>
      <c r="G59" s="171"/>
      <c r="H59" s="171"/>
      <c r="I59" s="171">
        <v>105</v>
      </c>
      <c r="J59" s="171"/>
      <c r="K59" s="171">
        <v>133</v>
      </c>
      <c r="L59" s="171"/>
      <c r="M59" s="171">
        <v>160</v>
      </c>
      <c r="N59" s="171"/>
      <c r="O59" s="171"/>
      <c r="P59" s="171">
        <v>186</v>
      </c>
      <c r="Q59" s="171"/>
      <c r="R59" s="171"/>
      <c r="S59" s="171"/>
      <c r="T59" s="171">
        <v>150</v>
      </c>
      <c r="U59" s="171"/>
      <c r="V59" s="171"/>
      <c r="W59" s="54">
        <v>73</v>
      </c>
      <c r="X59" s="48" t="s">
        <v>0</v>
      </c>
    </row>
    <row r="60" spans="1:24" ht="11.25" customHeight="1" x14ac:dyDescent="0.2">
      <c r="A60" s="142" t="s">
        <v>0</v>
      </c>
      <c r="B60" s="142"/>
      <c r="C60" s="142" t="s">
        <v>28</v>
      </c>
      <c r="D60" s="142"/>
      <c r="E60" s="151">
        <v>32</v>
      </c>
      <c r="F60" s="151"/>
      <c r="G60" s="151"/>
      <c r="H60" s="151"/>
      <c r="I60" s="151">
        <v>101</v>
      </c>
      <c r="J60" s="151"/>
      <c r="K60" s="151">
        <v>118</v>
      </c>
      <c r="L60" s="151"/>
      <c r="M60" s="151">
        <v>188</v>
      </c>
      <c r="N60" s="151"/>
      <c r="O60" s="151"/>
      <c r="P60" s="151">
        <v>157</v>
      </c>
      <c r="Q60" s="151"/>
      <c r="R60" s="151"/>
      <c r="S60" s="151"/>
      <c r="T60" s="151">
        <v>106</v>
      </c>
      <c r="U60" s="151"/>
      <c r="V60" s="151"/>
      <c r="W60" s="52">
        <v>40</v>
      </c>
      <c r="X60" s="38" t="s">
        <v>0</v>
      </c>
    </row>
    <row r="61" spans="1:24" ht="11.25" customHeight="1" x14ac:dyDescent="0.2">
      <c r="A61" s="143" t="s">
        <v>0</v>
      </c>
      <c r="B61" s="143"/>
      <c r="C61" s="143" t="s">
        <v>29</v>
      </c>
      <c r="D61" s="143"/>
      <c r="E61" s="171">
        <v>11</v>
      </c>
      <c r="F61" s="171"/>
      <c r="G61" s="171"/>
      <c r="H61" s="171"/>
      <c r="I61" s="171">
        <v>60</v>
      </c>
      <c r="J61" s="171"/>
      <c r="K61" s="171">
        <v>67</v>
      </c>
      <c r="L61" s="171"/>
      <c r="M61" s="171">
        <v>123</v>
      </c>
      <c r="N61" s="171"/>
      <c r="O61" s="171"/>
      <c r="P61" s="171">
        <v>108</v>
      </c>
      <c r="Q61" s="171"/>
      <c r="R61" s="171"/>
      <c r="S61" s="171"/>
      <c r="T61" s="171">
        <v>46</v>
      </c>
      <c r="U61" s="171"/>
      <c r="V61" s="171"/>
      <c r="W61" s="54">
        <v>11</v>
      </c>
      <c r="X61" s="38" t="s">
        <v>0</v>
      </c>
    </row>
    <row r="62" spans="1:24" ht="11.25" customHeight="1" x14ac:dyDescent="0.2">
      <c r="A62" s="142" t="s">
        <v>0</v>
      </c>
      <c r="B62" s="142"/>
      <c r="C62" s="142" t="s">
        <v>30</v>
      </c>
      <c r="D62" s="142"/>
      <c r="E62" s="151">
        <v>2</v>
      </c>
      <c r="F62" s="151"/>
      <c r="G62" s="151"/>
      <c r="H62" s="151"/>
      <c r="I62" s="151">
        <v>19</v>
      </c>
      <c r="J62" s="151"/>
      <c r="K62" s="151">
        <v>22</v>
      </c>
      <c r="L62" s="151"/>
      <c r="M62" s="151">
        <v>61</v>
      </c>
      <c r="N62" s="151"/>
      <c r="O62" s="151"/>
      <c r="P62" s="151">
        <v>74</v>
      </c>
      <c r="Q62" s="151"/>
      <c r="R62" s="151"/>
      <c r="S62" s="151"/>
      <c r="T62" s="151">
        <v>43</v>
      </c>
      <c r="U62" s="151"/>
      <c r="V62" s="151"/>
      <c r="W62" s="52">
        <v>4</v>
      </c>
      <c r="X62" s="38" t="s">
        <v>0</v>
      </c>
    </row>
    <row r="63" spans="1:24" ht="11.25" customHeight="1" x14ac:dyDescent="0.2">
      <c r="A63" s="143" t="s">
        <v>0</v>
      </c>
      <c r="B63" s="143"/>
      <c r="C63" s="143" t="s">
        <v>31</v>
      </c>
      <c r="D63" s="143"/>
      <c r="E63" s="171">
        <v>0</v>
      </c>
      <c r="F63" s="171"/>
      <c r="G63" s="171"/>
      <c r="H63" s="171"/>
      <c r="I63" s="171">
        <v>2</v>
      </c>
      <c r="J63" s="171"/>
      <c r="K63" s="171">
        <v>14</v>
      </c>
      <c r="L63" s="171"/>
      <c r="M63" s="171">
        <v>23</v>
      </c>
      <c r="N63" s="171"/>
      <c r="O63" s="171"/>
      <c r="P63" s="171">
        <v>24</v>
      </c>
      <c r="Q63" s="171"/>
      <c r="R63" s="171"/>
      <c r="S63" s="171"/>
      <c r="T63" s="171">
        <v>3</v>
      </c>
      <c r="U63" s="171"/>
      <c r="V63" s="171"/>
      <c r="W63" s="54">
        <v>3</v>
      </c>
      <c r="X63" s="48" t="s">
        <v>0</v>
      </c>
    </row>
    <row r="64" spans="1:24" ht="11.25" customHeight="1" x14ac:dyDescent="0.2">
      <c r="A64" s="142" t="s">
        <v>0</v>
      </c>
      <c r="B64" s="142"/>
      <c r="C64" s="142" t="s">
        <v>32</v>
      </c>
      <c r="D64" s="142"/>
      <c r="E64" s="151">
        <v>0</v>
      </c>
      <c r="F64" s="151"/>
      <c r="G64" s="151"/>
      <c r="H64" s="151"/>
      <c r="I64" s="151">
        <v>4</v>
      </c>
      <c r="J64" s="151"/>
      <c r="K64" s="151">
        <v>6</v>
      </c>
      <c r="L64" s="151"/>
      <c r="M64" s="151">
        <v>4</v>
      </c>
      <c r="N64" s="151"/>
      <c r="O64" s="151"/>
      <c r="P64" s="151">
        <v>1</v>
      </c>
      <c r="Q64" s="151"/>
      <c r="R64" s="151"/>
      <c r="S64" s="151"/>
      <c r="T64" s="151">
        <v>0</v>
      </c>
      <c r="U64" s="151"/>
      <c r="V64" s="151"/>
      <c r="W64" s="52">
        <v>0</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32568</v>
      </c>
      <c r="F66" s="145"/>
      <c r="G66" s="145"/>
      <c r="H66" s="145"/>
      <c r="I66" s="145">
        <v>39566</v>
      </c>
      <c r="J66" s="145"/>
      <c r="K66" s="145">
        <v>41482</v>
      </c>
      <c r="L66" s="145"/>
      <c r="M66" s="145">
        <v>47659</v>
      </c>
      <c r="N66" s="145"/>
      <c r="O66" s="145"/>
      <c r="P66" s="145">
        <v>38572</v>
      </c>
      <c r="Q66" s="145"/>
      <c r="R66" s="145"/>
      <c r="S66" s="145"/>
      <c r="T66" s="145">
        <v>30229</v>
      </c>
      <c r="U66" s="145"/>
      <c r="V66" s="145"/>
      <c r="W66" s="53">
        <v>19678</v>
      </c>
      <c r="X66" s="41" t="s">
        <v>0</v>
      </c>
    </row>
    <row r="67" spans="1:24" ht="11.25" customHeight="1" x14ac:dyDescent="0.2">
      <c r="A67" s="143" t="s">
        <v>0</v>
      </c>
      <c r="B67" s="143"/>
      <c r="C67" s="143" t="s">
        <v>54</v>
      </c>
      <c r="D67" s="143"/>
      <c r="E67" s="157">
        <v>36942</v>
      </c>
      <c r="F67" s="157"/>
      <c r="G67" s="157"/>
      <c r="H67" s="157"/>
      <c r="I67" s="157">
        <v>47861</v>
      </c>
      <c r="J67" s="157"/>
      <c r="K67" s="145">
        <v>51754</v>
      </c>
      <c r="L67" s="145"/>
      <c r="M67" s="157">
        <v>55943</v>
      </c>
      <c r="N67" s="157"/>
      <c r="O67" s="157"/>
      <c r="P67" s="157">
        <v>49016</v>
      </c>
      <c r="Q67" s="157"/>
      <c r="R67" s="157"/>
      <c r="S67" s="157"/>
      <c r="T67" s="157">
        <v>38814</v>
      </c>
      <c r="U67" s="157"/>
      <c r="V67" s="157"/>
      <c r="W67" s="55">
        <v>25759</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20.2</v>
      </c>
      <c r="F72" s="141"/>
      <c r="G72" s="141"/>
      <c r="H72" s="141"/>
      <c r="I72" s="141">
        <v>14.6</v>
      </c>
      <c r="J72" s="141"/>
      <c r="K72" s="141">
        <v>12.5</v>
      </c>
      <c r="L72" s="141"/>
      <c r="M72" s="141">
        <v>14</v>
      </c>
      <c r="N72" s="141"/>
      <c r="O72" s="141"/>
      <c r="P72" s="141">
        <v>20.2</v>
      </c>
      <c r="Q72" s="141"/>
      <c r="R72" s="141"/>
      <c r="S72" s="141"/>
      <c r="T72" s="141">
        <v>22.7</v>
      </c>
      <c r="U72" s="141"/>
      <c r="V72" s="141"/>
      <c r="W72" s="49">
        <v>31.7</v>
      </c>
      <c r="X72" s="38" t="s">
        <v>0</v>
      </c>
    </row>
    <row r="73" spans="1:24" ht="11.25" customHeight="1" x14ac:dyDescent="0.2">
      <c r="A73" s="143" t="s">
        <v>0</v>
      </c>
      <c r="B73" s="143"/>
      <c r="C73" s="143" t="s">
        <v>25</v>
      </c>
      <c r="D73" s="143"/>
      <c r="E73" s="163">
        <v>15.2</v>
      </c>
      <c r="F73" s="163"/>
      <c r="G73" s="163"/>
      <c r="H73" s="163"/>
      <c r="I73" s="163">
        <v>13.8</v>
      </c>
      <c r="J73" s="163"/>
      <c r="K73" s="163">
        <v>12.1</v>
      </c>
      <c r="L73" s="163"/>
      <c r="M73" s="163">
        <v>9.4</v>
      </c>
      <c r="N73" s="163"/>
      <c r="O73" s="163"/>
      <c r="P73" s="163">
        <v>12.4</v>
      </c>
      <c r="Q73" s="163"/>
      <c r="R73" s="163"/>
      <c r="S73" s="163"/>
      <c r="T73" s="163">
        <v>17.7</v>
      </c>
      <c r="U73" s="163"/>
      <c r="V73" s="163"/>
      <c r="W73" s="47">
        <v>30.1</v>
      </c>
      <c r="X73" s="48" t="s">
        <v>0</v>
      </c>
    </row>
    <row r="74" spans="1:24" ht="11.25" customHeight="1" x14ac:dyDescent="0.2">
      <c r="A74" s="142" t="s">
        <v>0</v>
      </c>
      <c r="B74" s="142"/>
      <c r="C74" s="142" t="s">
        <v>26</v>
      </c>
      <c r="D74" s="142"/>
      <c r="E74" s="141">
        <v>18</v>
      </c>
      <c r="F74" s="141"/>
      <c r="G74" s="141"/>
      <c r="H74" s="141"/>
      <c r="I74" s="141">
        <v>13.2</v>
      </c>
      <c r="J74" s="141"/>
      <c r="K74" s="141">
        <v>13.1</v>
      </c>
      <c r="L74" s="141"/>
      <c r="M74" s="141">
        <v>9.6</v>
      </c>
      <c r="N74" s="141"/>
      <c r="O74" s="141"/>
      <c r="P74" s="141">
        <v>11.5</v>
      </c>
      <c r="Q74" s="141"/>
      <c r="R74" s="141"/>
      <c r="S74" s="141"/>
      <c r="T74" s="141">
        <v>15.9</v>
      </c>
      <c r="U74" s="141"/>
      <c r="V74" s="141"/>
      <c r="W74" s="49">
        <v>17.100000000000001</v>
      </c>
      <c r="X74" s="38" t="s">
        <v>0</v>
      </c>
    </row>
    <row r="75" spans="1:24" ht="11.25" customHeight="1" x14ac:dyDescent="0.2">
      <c r="A75" s="143" t="s">
        <v>0</v>
      </c>
      <c r="B75" s="143"/>
      <c r="C75" s="143" t="s">
        <v>27</v>
      </c>
      <c r="D75" s="143"/>
      <c r="E75" s="163">
        <v>21.3</v>
      </c>
      <c r="F75" s="163"/>
      <c r="G75" s="163"/>
      <c r="H75" s="163"/>
      <c r="I75" s="163">
        <v>21</v>
      </c>
      <c r="J75" s="163"/>
      <c r="K75" s="163">
        <v>23</v>
      </c>
      <c r="L75" s="163"/>
      <c r="M75" s="163">
        <v>19.100000000000001</v>
      </c>
      <c r="N75" s="163"/>
      <c r="O75" s="163"/>
      <c r="P75" s="163">
        <v>19</v>
      </c>
      <c r="Q75" s="163"/>
      <c r="R75" s="163"/>
      <c r="S75" s="163"/>
      <c r="T75" s="163">
        <v>18.8</v>
      </c>
      <c r="U75" s="163"/>
      <c r="V75" s="163"/>
      <c r="W75" s="47">
        <v>11.6</v>
      </c>
      <c r="X75" s="48" t="s">
        <v>0</v>
      </c>
    </row>
    <row r="76" spans="1:24" ht="11.25" customHeight="1" x14ac:dyDescent="0.2">
      <c r="A76" s="142" t="s">
        <v>0</v>
      </c>
      <c r="B76" s="142"/>
      <c r="C76" s="142" t="s">
        <v>28</v>
      </c>
      <c r="D76" s="142"/>
      <c r="E76" s="141">
        <v>18</v>
      </c>
      <c r="F76" s="141"/>
      <c r="G76" s="141"/>
      <c r="H76" s="141"/>
      <c r="I76" s="141">
        <v>20.2</v>
      </c>
      <c r="J76" s="141"/>
      <c r="K76" s="141">
        <v>20.399999999999999</v>
      </c>
      <c r="L76" s="141"/>
      <c r="M76" s="141">
        <v>22.5</v>
      </c>
      <c r="N76" s="141"/>
      <c r="O76" s="141"/>
      <c r="P76" s="141">
        <v>16</v>
      </c>
      <c r="Q76" s="141"/>
      <c r="R76" s="141"/>
      <c r="S76" s="141"/>
      <c r="T76" s="141">
        <v>13.3</v>
      </c>
      <c r="U76" s="141"/>
      <c r="V76" s="141"/>
      <c r="W76" s="49">
        <v>6.4</v>
      </c>
      <c r="X76" s="38" t="s">
        <v>0</v>
      </c>
    </row>
    <row r="77" spans="1:24" ht="11.25" customHeight="1" x14ac:dyDescent="0.2">
      <c r="A77" s="143" t="s">
        <v>0</v>
      </c>
      <c r="B77" s="143"/>
      <c r="C77" s="143" t="s">
        <v>29</v>
      </c>
      <c r="D77" s="143"/>
      <c r="E77" s="163">
        <v>6.2</v>
      </c>
      <c r="F77" s="163"/>
      <c r="G77" s="163"/>
      <c r="H77" s="163"/>
      <c r="I77" s="163">
        <v>12</v>
      </c>
      <c r="J77" s="163"/>
      <c r="K77" s="163">
        <v>11.6</v>
      </c>
      <c r="L77" s="163"/>
      <c r="M77" s="163">
        <v>14.7</v>
      </c>
      <c r="N77" s="163"/>
      <c r="O77" s="163"/>
      <c r="P77" s="163">
        <v>11</v>
      </c>
      <c r="Q77" s="163"/>
      <c r="R77" s="163"/>
      <c r="S77" s="163"/>
      <c r="T77" s="163">
        <v>5.8</v>
      </c>
      <c r="U77" s="163"/>
      <c r="V77" s="163"/>
      <c r="W77" s="47">
        <v>1.8</v>
      </c>
      <c r="X77" s="48" t="s">
        <v>0</v>
      </c>
    </row>
    <row r="78" spans="1:24" ht="11.25" customHeight="1" x14ac:dyDescent="0.2">
      <c r="A78" s="142" t="s">
        <v>0</v>
      </c>
      <c r="B78" s="142"/>
      <c r="C78" s="142" t="s">
        <v>30</v>
      </c>
      <c r="D78" s="142"/>
      <c r="E78" s="141">
        <v>1.1000000000000001</v>
      </c>
      <c r="F78" s="141"/>
      <c r="G78" s="141"/>
      <c r="H78" s="141"/>
      <c r="I78" s="141">
        <v>3.8</v>
      </c>
      <c r="J78" s="141"/>
      <c r="K78" s="141">
        <v>3.8</v>
      </c>
      <c r="L78" s="141"/>
      <c r="M78" s="141">
        <v>7.3</v>
      </c>
      <c r="N78" s="141"/>
      <c r="O78" s="141"/>
      <c r="P78" s="141">
        <v>7.5</v>
      </c>
      <c r="Q78" s="141"/>
      <c r="R78" s="141"/>
      <c r="S78" s="141"/>
      <c r="T78" s="141">
        <v>5.4</v>
      </c>
      <c r="U78" s="141"/>
      <c r="V78" s="141"/>
      <c r="W78" s="49">
        <v>0.6</v>
      </c>
      <c r="X78" s="38" t="s">
        <v>0</v>
      </c>
    </row>
    <row r="79" spans="1:24" ht="11.25" customHeight="1" x14ac:dyDescent="0.2">
      <c r="A79" s="143" t="s">
        <v>0</v>
      </c>
      <c r="B79" s="143"/>
      <c r="C79" s="143" t="s">
        <v>31</v>
      </c>
      <c r="D79" s="143"/>
      <c r="E79" s="163">
        <v>0</v>
      </c>
      <c r="F79" s="163"/>
      <c r="G79" s="163"/>
      <c r="H79" s="163"/>
      <c r="I79" s="163">
        <v>0.4</v>
      </c>
      <c r="J79" s="163"/>
      <c r="K79" s="163">
        <v>2.4</v>
      </c>
      <c r="L79" s="163"/>
      <c r="M79" s="163">
        <v>2.8</v>
      </c>
      <c r="N79" s="163"/>
      <c r="O79" s="163"/>
      <c r="P79" s="163">
        <v>2.4</v>
      </c>
      <c r="Q79" s="163"/>
      <c r="R79" s="163"/>
      <c r="S79" s="163"/>
      <c r="T79" s="163">
        <v>0.4</v>
      </c>
      <c r="U79" s="163"/>
      <c r="V79" s="163"/>
      <c r="W79" s="47">
        <v>0.5</v>
      </c>
      <c r="X79" s="48" t="s">
        <v>0</v>
      </c>
    </row>
    <row r="80" spans="1:24" ht="11.25" customHeight="1" x14ac:dyDescent="0.2">
      <c r="A80" s="142" t="s">
        <v>0</v>
      </c>
      <c r="B80" s="142"/>
      <c r="C80" s="142" t="s">
        <v>32</v>
      </c>
      <c r="D80" s="142"/>
      <c r="E80" s="141">
        <v>0</v>
      </c>
      <c r="F80" s="141"/>
      <c r="G80" s="141"/>
      <c r="H80" s="141"/>
      <c r="I80" s="141">
        <v>0.8</v>
      </c>
      <c r="J80" s="141"/>
      <c r="K80" s="141">
        <v>1</v>
      </c>
      <c r="L80" s="141"/>
      <c r="M80" s="141">
        <v>0.5</v>
      </c>
      <c r="N80" s="141"/>
      <c r="O80" s="141"/>
      <c r="P80" s="141">
        <v>0.1</v>
      </c>
      <c r="Q80" s="141"/>
      <c r="R80" s="141"/>
      <c r="S80" s="141"/>
      <c r="T80" s="141">
        <v>0</v>
      </c>
      <c r="U80" s="141"/>
      <c r="V80" s="141"/>
      <c r="W80" s="49">
        <v>0</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242</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243</v>
      </c>
      <c r="H97" s="134"/>
      <c r="I97" s="134"/>
      <c r="J97" s="134"/>
      <c r="K97" s="134"/>
      <c r="L97" s="134"/>
      <c r="M97" s="134"/>
      <c r="N97" s="134"/>
      <c r="O97" s="134"/>
      <c r="P97" s="134"/>
      <c r="Q97" s="134"/>
      <c r="R97" s="134"/>
      <c r="S97" s="134"/>
      <c r="T97" s="134"/>
      <c r="U97" s="154" t="s">
        <v>244</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245</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167</v>
      </c>
      <c r="F103" s="151"/>
      <c r="G103" s="151"/>
      <c r="H103" s="151"/>
      <c r="I103" s="151">
        <v>477</v>
      </c>
      <c r="J103" s="151"/>
      <c r="K103" s="151">
        <v>568</v>
      </c>
      <c r="L103" s="151"/>
      <c r="M103" s="151">
        <v>757</v>
      </c>
      <c r="N103" s="151"/>
      <c r="O103" s="151"/>
      <c r="P103" s="151">
        <v>986</v>
      </c>
      <c r="Q103" s="151"/>
      <c r="R103" s="151"/>
      <c r="S103" s="151"/>
      <c r="T103" s="151">
        <v>928</v>
      </c>
      <c r="U103" s="151"/>
      <c r="V103" s="151"/>
      <c r="W103" s="52">
        <v>668</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32</v>
      </c>
      <c r="F105" s="151"/>
      <c r="G105" s="151"/>
      <c r="H105" s="151"/>
      <c r="I105" s="151">
        <v>65</v>
      </c>
      <c r="J105" s="151"/>
      <c r="K105" s="151">
        <v>61</v>
      </c>
      <c r="L105" s="151"/>
      <c r="M105" s="151">
        <v>93</v>
      </c>
      <c r="N105" s="151"/>
      <c r="O105" s="151"/>
      <c r="P105" s="151">
        <v>185</v>
      </c>
      <c r="Q105" s="151"/>
      <c r="R105" s="151"/>
      <c r="S105" s="151"/>
      <c r="T105" s="151">
        <v>207</v>
      </c>
      <c r="U105" s="151"/>
      <c r="V105" s="151"/>
      <c r="W105" s="52">
        <v>205</v>
      </c>
      <c r="X105" s="38" t="s">
        <v>0</v>
      </c>
    </row>
    <row r="106" spans="1:24" ht="10.5" customHeight="1" x14ac:dyDescent="0.2">
      <c r="A106" s="143" t="s">
        <v>0</v>
      </c>
      <c r="B106" s="143"/>
      <c r="C106" s="143" t="s">
        <v>25</v>
      </c>
      <c r="D106" s="143"/>
      <c r="E106" s="171">
        <v>29</v>
      </c>
      <c r="F106" s="171"/>
      <c r="G106" s="171"/>
      <c r="H106" s="171"/>
      <c r="I106" s="171">
        <v>59</v>
      </c>
      <c r="J106" s="171"/>
      <c r="K106" s="171">
        <v>63</v>
      </c>
      <c r="L106" s="171"/>
      <c r="M106" s="171">
        <v>70</v>
      </c>
      <c r="N106" s="171"/>
      <c r="O106" s="171"/>
      <c r="P106" s="171">
        <v>119</v>
      </c>
      <c r="Q106" s="171"/>
      <c r="R106" s="171"/>
      <c r="S106" s="171"/>
      <c r="T106" s="171">
        <v>173</v>
      </c>
      <c r="U106" s="171"/>
      <c r="V106" s="171"/>
      <c r="W106" s="54">
        <v>207</v>
      </c>
      <c r="X106" s="43" t="s">
        <v>0</v>
      </c>
    </row>
    <row r="107" spans="1:24" ht="11.25" customHeight="1" x14ac:dyDescent="0.2">
      <c r="A107" s="142" t="s">
        <v>0</v>
      </c>
      <c r="B107" s="142"/>
      <c r="C107" s="142" t="s">
        <v>26</v>
      </c>
      <c r="D107" s="142"/>
      <c r="E107" s="151">
        <v>30</v>
      </c>
      <c r="F107" s="151"/>
      <c r="G107" s="151"/>
      <c r="H107" s="151"/>
      <c r="I107" s="151">
        <v>57</v>
      </c>
      <c r="J107" s="151"/>
      <c r="K107" s="151">
        <v>74</v>
      </c>
      <c r="L107" s="151"/>
      <c r="M107" s="151">
        <v>65</v>
      </c>
      <c r="N107" s="151"/>
      <c r="O107" s="151"/>
      <c r="P107" s="151">
        <v>104</v>
      </c>
      <c r="Q107" s="151"/>
      <c r="R107" s="151"/>
      <c r="S107" s="151"/>
      <c r="T107" s="151">
        <v>147</v>
      </c>
      <c r="U107" s="151"/>
      <c r="V107" s="151"/>
      <c r="W107" s="52">
        <v>126</v>
      </c>
      <c r="X107" s="38" t="s">
        <v>0</v>
      </c>
    </row>
    <row r="108" spans="1:24" ht="11.25" customHeight="1" x14ac:dyDescent="0.2">
      <c r="A108" s="143" t="s">
        <v>0</v>
      </c>
      <c r="B108" s="143"/>
      <c r="C108" s="143" t="s">
        <v>27</v>
      </c>
      <c r="D108" s="143"/>
      <c r="E108" s="171">
        <v>17</v>
      </c>
      <c r="F108" s="171"/>
      <c r="G108" s="171"/>
      <c r="H108" s="171"/>
      <c r="I108" s="171">
        <v>47</v>
      </c>
      <c r="J108" s="171"/>
      <c r="K108" s="171">
        <v>69</v>
      </c>
      <c r="L108" s="171"/>
      <c r="M108" s="171">
        <v>68</v>
      </c>
      <c r="N108" s="171"/>
      <c r="O108" s="171"/>
      <c r="P108" s="171">
        <v>91</v>
      </c>
      <c r="Q108" s="171"/>
      <c r="R108" s="171"/>
      <c r="S108" s="171"/>
      <c r="T108" s="171">
        <v>86</v>
      </c>
      <c r="U108" s="171"/>
      <c r="V108" s="171"/>
      <c r="W108" s="54">
        <v>44</v>
      </c>
      <c r="X108" s="48" t="s">
        <v>0</v>
      </c>
    </row>
    <row r="109" spans="1:24" ht="11.25" customHeight="1" x14ac:dyDescent="0.2">
      <c r="A109" s="142" t="s">
        <v>0</v>
      </c>
      <c r="B109" s="142"/>
      <c r="C109" s="142" t="s">
        <v>28</v>
      </c>
      <c r="D109" s="142"/>
      <c r="E109" s="151">
        <v>40</v>
      </c>
      <c r="F109" s="151"/>
      <c r="G109" s="151"/>
      <c r="H109" s="151"/>
      <c r="I109" s="151">
        <v>120</v>
      </c>
      <c r="J109" s="151"/>
      <c r="K109" s="151">
        <v>144</v>
      </c>
      <c r="L109" s="151"/>
      <c r="M109" s="151">
        <v>201</v>
      </c>
      <c r="N109" s="151"/>
      <c r="O109" s="151"/>
      <c r="P109" s="151">
        <v>196</v>
      </c>
      <c r="Q109" s="151"/>
      <c r="R109" s="151"/>
      <c r="S109" s="151"/>
      <c r="T109" s="151">
        <v>159</v>
      </c>
      <c r="U109" s="151"/>
      <c r="V109" s="151"/>
      <c r="W109" s="52">
        <v>50</v>
      </c>
      <c r="X109" s="38" t="s">
        <v>0</v>
      </c>
    </row>
    <row r="110" spans="1:24" ht="11.25" customHeight="1" x14ac:dyDescent="0.2">
      <c r="A110" s="143" t="s">
        <v>0</v>
      </c>
      <c r="B110" s="143"/>
      <c r="C110" s="143" t="s">
        <v>29</v>
      </c>
      <c r="D110" s="143"/>
      <c r="E110" s="171">
        <v>16</v>
      </c>
      <c r="F110" s="171"/>
      <c r="G110" s="171"/>
      <c r="H110" s="171"/>
      <c r="I110" s="171">
        <v>89</v>
      </c>
      <c r="J110" s="171"/>
      <c r="K110" s="171">
        <v>109</v>
      </c>
      <c r="L110" s="171"/>
      <c r="M110" s="171">
        <v>174</v>
      </c>
      <c r="N110" s="171"/>
      <c r="O110" s="171"/>
      <c r="P110" s="171">
        <v>179</v>
      </c>
      <c r="Q110" s="171"/>
      <c r="R110" s="171"/>
      <c r="S110" s="171"/>
      <c r="T110" s="171">
        <v>87</v>
      </c>
      <c r="U110" s="171"/>
      <c r="V110" s="171"/>
      <c r="W110" s="54">
        <v>26</v>
      </c>
      <c r="X110" s="38" t="s">
        <v>0</v>
      </c>
    </row>
    <row r="111" spans="1:24" ht="11.25" customHeight="1" x14ac:dyDescent="0.2">
      <c r="A111" s="142" t="s">
        <v>0</v>
      </c>
      <c r="B111" s="142"/>
      <c r="C111" s="142" t="s">
        <v>30</v>
      </c>
      <c r="D111" s="142"/>
      <c r="E111" s="151">
        <v>2</v>
      </c>
      <c r="F111" s="151"/>
      <c r="G111" s="151"/>
      <c r="H111" s="151"/>
      <c r="I111" s="151">
        <v>24</v>
      </c>
      <c r="J111" s="151"/>
      <c r="K111" s="151">
        <v>23</v>
      </c>
      <c r="L111" s="151"/>
      <c r="M111" s="151">
        <v>57</v>
      </c>
      <c r="N111" s="151"/>
      <c r="O111" s="151"/>
      <c r="P111" s="151">
        <v>82</v>
      </c>
      <c r="Q111" s="151"/>
      <c r="R111" s="151"/>
      <c r="S111" s="151"/>
      <c r="T111" s="151">
        <v>61</v>
      </c>
      <c r="U111" s="151"/>
      <c r="V111" s="151"/>
      <c r="W111" s="52">
        <v>5</v>
      </c>
      <c r="X111" s="38" t="s">
        <v>0</v>
      </c>
    </row>
    <row r="112" spans="1:24" ht="11.25" customHeight="1" x14ac:dyDescent="0.2">
      <c r="A112" s="143" t="s">
        <v>0</v>
      </c>
      <c r="B112" s="143"/>
      <c r="C112" s="143" t="s">
        <v>31</v>
      </c>
      <c r="D112" s="143"/>
      <c r="E112" s="171">
        <v>0</v>
      </c>
      <c r="F112" s="171"/>
      <c r="G112" s="171"/>
      <c r="H112" s="171"/>
      <c r="I112" s="171">
        <v>8</v>
      </c>
      <c r="J112" s="171"/>
      <c r="K112" s="171">
        <v>18</v>
      </c>
      <c r="L112" s="171"/>
      <c r="M112" s="171">
        <v>27</v>
      </c>
      <c r="N112" s="171"/>
      <c r="O112" s="171"/>
      <c r="P112" s="171">
        <v>28</v>
      </c>
      <c r="Q112" s="171"/>
      <c r="R112" s="171"/>
      <c r="S112" s="171"/>
      <c r="T112" s="171">
        <v>6</v>
      </c>
      <c r="U112" s="171"/>
      <c r="V112" s="171"/>
      <c r="W112" s="54">
        <v>5</v>
      </c>
      <c r="X112" s="48" t="s">
        <v>0</v>
      </c>
    </row>
    <row r="113" spans="1:24" ht="11.25" customHeight="1" x14ac:dyDescent="0.2">
      <c r="A113" s="142" t="s">
        <v>0</v>
      </c>
      <c r="B113" s="142"/>
      <c r="C113" s="142" t="s">
        <v>32</v>
      </c>
      <c r="D113" s="142"/>
      <c r="E113" s="151">
        <v>0</v>
      </c>
      <c r="F113" s="151"/>
      <c r="G113" s="151"/>
      <c r="H113" s="151"/>
      <c r="I113" s="151">
        <v>8</v>
      </c>
      <c r="J113" s="151"/>
      <c r="K113" s="151">
        <v>8</v>
      </c>
      <c r="L113" s="151"/>
      <c r="M113" s="151">
        <v>2</v>
      </c>
      <c r="N113" s="151"/>
      <c r="O113" s="151"/>
      <c r="P113" s="151">
        <v>0</v>
      </c>
      <c r="Q113" s="151"/>
      <c r="R113" s="151"/>
      <c r="S113" s="151"/>
      <c r="T113" s="151">
        <v>0</v>
      </c>
      <c r="U113" s="151"/>
      <c r="V113" s="151"/>
      <c r="W113" s="52">
        <v>0</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31627</v>
      </c>
      <c r="F115" s="145"/>
      <c r="G115" s="145"/>
      <c r="H115" s="145"/>
      <c r="I115" s="145">
        <v>51346</v>
      </c>
      <c r="J115" s="145"/>
      <c r="K115" s="145">
        <v>51903</v>
      </c>
      <c r="L115" s="145"/>
      <c r="M115" s="145">
        <v>57491</v>
      </c>
      <c r="N115" s="145"/>
      <c r="O115" s="145"/>
      <c r="P115" s="145">
        <v>48536</v>
      </c>
      <c r="Q115" s="145"/>
      <c r="R115" s="145"/>
      <c r="S115" s="145"/>
      <c r="T115" s="145">
        <v>29837</v>
      </c>
      <c r="U115" s="145"/>
      <c r="V115" s="145"/>
      <c r="W115" s="53">
        <v>19878</v>
      </c>
      <c r="X115" s="41" t="s">
        <v>0</v>
      </c>
    </row>
    <row r="116" spans="1:24" ht="11.25" customHeight="1" x14ac:dyDescent="0.2">
      <c r="A116" s="143" t="s">
        <v>0</v>
      </c>
      <c r="B116" s="143"/>
      <c r="C116" s="143" t="s">
        <v>54</v>
      </c>
      <c r="D116" s="143"/>
      <c r="E116" s="157">
        <v>39803</v>
      </c>
      <c r="F116" s="157"/>
      <c r="G116" s="157"/>
      <c r="H116" s="157"/>
      <c r="I116" s="157">
        <v>57648</v>
      </c>
      <c r="J116" s="157"/>
      <c r="K116" s="157">
        <v>59783</v>
      </c>
      <c r="L116" s="157"/>
      <c r="M116" s="157">
        <v>62456</v>
      </c>
      <c r="N116" s="157"/>
      <c r="O116" s="157"/>
      <c r="P116" s="157">
        <v>54721</v>
      </c>
      <c r="Q116" s="157"/>
      <c r="R116" s="157"/>
      <c r="S116" s="157"/>
      <c r="T116" s="157">
        <v>42558</v>
      </c>
      <c r="U116" s="157"/>
      <c r="V116" s="157"/>
      <c r="W116" s="55">
        <v>27248</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19.2</v>
      </c>
      <c r="F121" s="141"/>
      <c r="G121" s="141"/>
      <c r="H121" s="141"/>
      <c r="I121" s="141">
        <v>13.6</v>
      </c>
      <c r="J121" s="141"/>
      <c r="K121" s="141">
        <v>10.7</v>
      </c>
      <c r="L121" s="141"/>
      <c r="M121" s="141">
        <v>12.3</v>
      </c>
      <c r="N121" s="141"/>
      <c r="O121" s="141"/>
      <c r="P121" s="141">
        <v>18.8</v>
      </c>
      <c r="Q121" s="141"/>
      <c r="R121" s="141"/>
      <c r="S121" s="141"/>
      <c r="T121" s="141">
        <v>22.3</v>
      </c>
      <c r="U121" s="141"/>
      <c r="V121" s="141"/>
      <c r="W121" s="49">
        <v>30.7</v>
      </c>
      <c r="X121" s="38" t="s">
        <v>0</v>
      </c>
    </row>
    <row r="122" spans="1:24" ht="11.25" customHeight="1" x14ac:dyDescent="0.2">
      <c r="A122" s="143" t="s">
        <v>0</v>
      </c>
      <c r="B122" s="143"/>
      <c r="C122" s="143" t="s">
        <v>25</v>
      </c>
      <c r="D122" s="143"/>
      <c r="E122" s="163">
        <v>17.399999999999999</v>
      </c>
      <c r="F122" s="163"/>
      <c r="G122" s="163"/>
      <c r="H122" s="163"/>
      <c r="I122" s="163">
        <v>12.4</v>
      </c>
      <c r="J122" s="163"/>
      <c r="K122" s="163">
        <v>11.1</v>
      </c>
      <c r="L122" s="163"/>
      <c r="M122" s="163">
        <v>9.1999999999999993</v>
      </c>
      <c r="N122" s="163"/>
      <c r="O122" s="163"/>
      <c r="P122" s="163">
        <v>12.1</v>
      </c>
      <c r="Q122" s="163"/>
      <c r="R122" s="163"/>
      <c r="S122" s="163"/>
      <c r="T122" s="163">
        <v>18.600000000000001</v>
      </c>
      <c r="U122" s="163"/>
      <c r="V122" s="163"/>
      <c r="W122" s="47">
        <v>31</v>
      </c>
      <c r="X122" s="48" t="s">
        <v>0</v>
      </c>
    </row>
    <row r="123" spans="1:24" ht="11.25" customHeight="1" x14ac:dyDescent="0.2">
      <c r="A123" s="142" t="s">
        <v>0</v>
      </c>
      <c r="B123" s="142"/>
      <c r="C123" s="142" t="s">
        <v>26</v>
      </c>
      <c r="D123" s="142"/>
      <c r="E123" s="141">
        <v>18</v>
      </c>
      <c r="F123" s="141"/>
      <c r="G123" s="141"/>
      <c r="H123" s="141"/>
      <c r="I123" s="141">
        <v>11.9</v>
      </c>
      <c r="J123" s="141"/>
      <c r="K123" s="141">
        <v>13</v>
      </c>
      <c r="L123" s="141"/>
      <c r="M123" s="141">
        <v>8.6</v>
      </c>
      <c r="N123" s="141"/>
      <c r="O123" s="141"/>
      <c r="P123" s="141">
        <v>10.5</v>
      </c>
      <c r="Q123" s="141"/>
      <c r="R123" s="141"/>
      <c r="S123" s="141"/>
      <c r="T123" s="141">
        <v>15.8</v>
      </c>
      <c r="U123" s="141"/>
      <c r="V123" s="141"/>
      <c r="W123" s="49">
        <v>18.899999999999999</v>
      </c>
      <c r="X123" s="38" t="s">
        <v>0</v>
      </c>
    </row>
    <row r="124" spans="1:24" ht="11.25" customHeight="1" x14ac:dyDescent="0.2">
      <c r="A124" s="143" t="s">
        <v>0</v>
      </c>
      <c r="B124" s="143"/>
      <c r="C124" s="143" t="s">
        <v>27</v>
      </c>
      <c r="D124" s="143"/>
      <c r="E124" s="163">
        <v>10.199999999999999</v>
      </c>
      <c r="F124" s="163"/>
      <c r="G124" s="163"/>
      <c r="H124" s="163"/>
      <c r="I124" s="163">
        <v>9.9</v>
      </c>
      <c r="J124" s="163"/>
      <c r="K124" s="163">
        <v>12.1</v>
      </c>
      <c r="L124" s="163"/>
      <c r="M124" s="163">
        <v>9</v>
      </c>
      <c r="N124" s="163"/>
      <c r="O124" s="163"/>
      <c r="P124" s="163">
        <v>9.1999999999999993</v>
      </c>
      <c r="Q124" s="163"/>
      <c r="R124" s="163"/>
      <c r="S124" s="163"/>
      <c r="T124" s="163">
        <v>9.3000000000000007</v>
      </c>
      <c r="U124" s="163"/>
      <c r="V124" s="163"/>
      <c r="W124" s="47">
        <v>6.6</v>
      </c>
      <c r="X124" s="48" t="s">
        <v>0</v>
      </c>
    </row>
    <row r="125" spans="1:24" ht="11.25" customHeight="1" x14ac:dyDescent="0.2">
      <c r="A125" s="142" t="s">
        <v>0</v>
      </c>
      <c r="B125" s="142"/>
      <c r="C125" s="142" t="s">
        <v>28</v>
      </c>
      <c r="D125" s="142"/>
      <c r="E125" s="141">
        <v>24</v>
      </c>
      <c r="F125" s="141"/>
      <c r="G125" s="141"/>
      <c r="H125" s="141"/>
      <c r="I125" s="141">
        <v>25.2</v>
      </c>
      <c r="J125" s="141"/>
      <c r="K125" s="141">
        <v>25.4</v>
      </c>
      <c r="L125" s="141"/>
      <c r="M125" s="141">
        <v>26.6</v>
      </c>
      <c r="N125" s="141"/>
      <c r="O125" s="141"/>
      <c r="P125" s="141">
        <v>19.899999999999999</v>
      </c>
      <c r="Q125" s="141"/>
      <c r="R125" s="141"/>
      <c r="S125" s="141"/>
      <c r="T125" s="141">
        <v>17.100000000000001</v>
      </c>
      <c r="U125" s="141"/>
      <c r="V125" s="141"/>
      <c r="W125" s="49">
        <v>7.5</v>
      </c>
      <c r="X125" s="38" t="s">
        <v>0</v>
      </c>
    </row>
    <row r="126" spans="1:24" ht="11.25" customHeight="1" x14ac:dyDescent="0.2">
      <c r="A126" s="143" t="s">
        <v>0</v>
      </c>
      <c r="B126" s="143"/>
      <c r="C126" s="143" t="s">
        <v>29</v>
      </c>
      <c r="D126" s="143"/>
      <c r="E126" s="163">
        <v>9.6</v>
      </c>
      <c r="F126" s="163"/>
      <c r="G126" s="163"/>
      <c r="H126" s="163"/>
      <c r="I126" s="163">
        <v>18.7</v>
      </c>
      <c r="J126" s="163"/>
      <c r="K126" s="163">
        <v>19.2</v>
      </c>
      <c r="L126" s="163"/>
      <c r="M126" s="163">
        <v>23</v>
      </c>
      <c r="N126" s="163"/>
      <c r="O126" s="163"/>
      <c r="P126" s="163">
        <v>18.2</v>
      </c>
      <c r="Q126" s="163"/>
      <c r="R126" s="163"/>
      <c r="S126" s="163"/>
      <c r="T126" s="163">
        <v>9.4</v>
      </c>
      <c r="U126" s="163"/>
      <c r="V126" s="163"/>
      <c r="W126" s="47">
        <v>3.9</v>
      </c>
      <c r="X126" s="48" t="s">
        <v>0</v>
      </c>
    </row>
    <row r="127" spans="1:24" ht="11.25" customHeight="1" x14ac:dyDescent="0.2">
      <c r="A127" s="142" t="s">
        <v>0</v>
      </c>
      <c r="B127" s="142"/>
      <c r="C127" s="142" t="s">
        <v>30</v>
      </c>
      <c r="D127" s="142"/>
      <c r="E127" s="141">
        <v>1.2</v>
      </c>
      <c r="F127" s="141"/>
      <c r="G127" s="141"/>
      <c r="H127" s="141"/>
      <c r="I127" s="141">
        <v>5</v>
      </c>
      <c r="J127" s="141"/>
      <c r="K127" s="141">
        <v>4</v>
      </c>
      <c r="L127" s="141"/>
      <c r="M127" s="141">
        <v>7.5</v>
      </c>
      <c r="N127" s="141"/>
      <c r="O127" s="141"/>
      <c r="P127" s="141">
        <v>8.3000000000000007</v>
      </c>
      <c r="Q127" s="141"/>
      <c r="R127" s="141"/>
      <c r="S127" s="141"/>
      <c r="T127" s="141">
        <v>6.6</v>
      </c>
      <c r="U127" s="141"/>
      <c r="V127" s="141"/>
      <c r="W127" s="49">
        <v>0.7</v>
      </c>
      <c r="X127" s="38" t="s">
        <v>0</v>
      </c>
    </row>
    <row r="128" spans="1:24" ht="11.25" customHeight="1" x14ac:dyDescent="0.2">
      <c r="A128" s="143" t="s">
        <v>0</v>
      </c>
      <c r="B128" s="143"/>
      <c r="C128" s="143" t="s">
        <v>31</v>
      </c>
      <c r="D128" s="143"/>
      <c r="E128" s="163">
        <v>0</v>
      </c>
      <c r="F128" s="163"/>
      <c r="G128" s="163"/>
      <c r="H128" s="163"/>
      <c r="I128" s="163">
        <v>1.7</v>
      </c>
      <c r="J128" s="163"/>
      <c r="K128" s="163">
        <v>3.2</v>
      </c>
      <c r="L128" s="163"/>
      <c r="M128" s="163">
        <v>3.6</v>
      </c>
      <c r="N128" s="163"/>
      <c r="O128" s="163"/>
      <c r="P128" s="163">
        <v>2.8</v>
      </c>
      <c r="Q128" s="163"/>
      <c r="R128" s="163"/>
      <c r="S128" s="163"/>
      <c r="T128" s="163">
        <v>0.6</v>
      </c>
      <c r="U128" s="163"/>
      <c r="V128" s="163"/>
      <c r="W128" s="47">
        <v>0.7</v>
      </c>
      <c r="X128" s="48" t="s">
        <v>0</v>
      </c>
    </row>
    <row r="129" spans="1:24" ht="11.25" customHeight="1" x14ac:dyDescent="0.2">
      <c r="A129" s="142" t="s">
        <v>0</v>
      </c>
      <c r="B129" s="142"/>
      <c r="C129" s="142" t="s">
        <v>32</v>
      </c>
      <c r="D129" s="142"/>
      <c r="E129" s="141">
        <v>0</v>
      </c>
      <c r="F129" s="141"/>
      <c r="G129" s="141"/>
      <c r="H129" s="141"/>
      <c r="I129" s="141">
        <v>1.7</v>
      </c>
      <c r="J129" s="141"/>
      <c r="K129" s="141">
        <v>1.4</v>
      </c>
      <c r="L129" s="141"/>
      <c r="M129" s="141">
        <v>0.3</v>
      </c>
      <c r="N129" s="141"/>
      <c r="O129" s="141"/>
      <c r="P129" s="141">
        <v>0</v>
      </c>
      <c r="Q129" s="141"/>
      <c r="R129" s="141"/>
      <c r="S129" s="141"/>
      <c r="T129" s="141">
        <v>0</v>
      </c>
      <c r="U129" s="141"/>
      <c r="V129" s="141"/>
      <c r="W129" s="49">
        <v>0</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41"/>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7.5703125" style="36" customWidth="1"/>
    <col min="5" max="5" width="5.5703125" style="36" customWidth="1"/>
    <col min="6" max="6" width="1" style="36" customWidth="1"/>
    <col min="7" max="7" width="1.42578125" style="36" customWidth="1"/>
    <col min="8" max="8" width="3.7109375" style="36" customWidth="1"/>
    <col min="9" max="9" width="2.85546875" style="36" customWidth="1"/>
    <col min="10" max="10" width="8.140625" style="36" customWidth="1"/>
    <col min="11" max="11" width="7.140625" style="36" customWidth="1"/>
    <col min="12" max="12" width="5.140625" style="36" customWidth="1"/>
    <col min="13" max="13" width="2.42578125" style="36" customWidth="1"/>
    <col min="14" max="14" width="5.28515625" style="36" customWidth="1"/>
    <col min="15" max="15" width="4" style="36" customWidth="1"/>
    <col min="16" max="16" width="4.42578125" style="36" customWidth="1"/>
    <col min="17" max="17" width="1" style="36" customWidth="1"/>
    <col min="18" max="18" width="2.5703125" style="36" customWidth="1"/>
    <col min="19" max="19" width="3.5703125" style="36" customWidth="1"/>
    <col min="20" max="21" width="4.28515625" style="36" customWidth="1"/>
    <col min="22" max="22" width="3.140625" style="36" customWidth="1"/>
    <col min="23" max="23" width="11.5703125" style="36" customWidth="1"/>
    <col min="24" max="24" width="1.5703125" style="36" customWidth="1"/>
    <col min="25" max="16384" width="9.140625" style="36"/>
  </cols>
  <sheetData>
    <row r="1" spans="1:24" ht="14.45" customHeight="1" x14ac:dyDescent="0.2">
      <c r="F1" s="37"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1</v>
      </c>
      <c r="G2" s="175"/>
      <c r="H2" s="175"/>
      <c r="I2" s="175"/>
      <c r="J2" s="175"/>
      <c r="K2" s="175"/>
      <c r="L2" s="175"/>
      <c r="M2" s="175"/>
      <c r="N2" s="175"/>
      <c r="O2" s="175"/>
      <c r="P2" s="175"/>
      <c r="Q2" s="175"/>
      <c r="R2" s="175"/>
      <c r="S2" s="175"/>
      <c r="T2" s="175"/>
      <c r="U2" s="175"/>
      <c r="V2" s="175"/>
      <c r="W2" s="175"/>
      <c r="X2" s="175"/>
    </row>
    <row r="3" spans="1:24" ht="6.75" customHeight="1" x14ac:dyDescent="0.2">
      <c r="F3" s="37"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37" t="s">
        <v>0</v>
      </c>
      <c r="G4" s="134" t="s">
        <v>246</v>
      </c>
      <c r="H4" s="134"/>
      <c r="I4" s="134"/>
      <c r="J4" s="134"/>
      <c r="K4" s="134"/>
      <c r="L4" s="134"/>
      <c r="M4" s="134"/>
      <c r="N4" s="134"/>
      <c r="O4" s="134"/>
      <c r="P4" s="134"/>
      <c r="Q4" s="139" t="s">
        <v>0</v>
      </c>
      <c r="R4" s="139"/>
      <c r="S4" s="139"/>
      <c r="T4" s="139"/>
      <c r="U4" s="139"/>
      <c r="V4" s="139"/>
      <c r="W4" s="139"/>
      <c r="X4" s="139"/>
    </row>
    <row r="5" spans="1:24" ht="11.45" customHeight="1" x14ac:dyDescent="0.2">
      <c r="F5" s="37" t="s">
        <v>0</v>
      </c>
      <c r="G5" s="134" t="s">
        <v>246</v>
      </c>
      <c r="H5" s="134"/>
      <c r="I5" s="134"/>
      <c r="J5" s="134"/>
      <c r="K5" s="134"/>
      <c r="L5" s="134"/>
      <c r="M5" s="134"/>
      <c r="N5" s="134"/>
      <c r="O5" s="134"/>
      <c r="P5" s="134"/>
      <c r="Q5" s="134"/>
      <c r="R5" s="134"/>
      <c r="S5" s="134"/>
      <c r="T5" s="134"/>
      <c r="U5" s="154" t="s">
        <v>247</v>
      </c>
      <c r="V5" s="154"/>
      <c r="W5" s="154"/>
      <c r="X5" s="154"/>
    </row>
    <row r="6" spans="1:24" ht="11.45" customHeight="1" x14ac:dyDescent="0.2">
      <c r="F6" s="37" t="s">
        <v>0</v>
      </c>
      <c r="G6" s="134" t="s">
        <v>5</v>
      </c>
      <c r="H6" s="134"/>
      <c r="I6" s="134"/>
      <c r="J6" s="134"/>
      <c r="K6" s="134"/>
      <c r="L6" s="134"/>
      <c r="M6" s="134"/>
      <c r="N6" s="134"/>
      <c r="O6" s="134"/>
      <c r="P6" s="134"/>
      <c r="Q6" s="134"/>
      <c r="R6" s="134"/>
      <c r="S6" s="134"/>
      <c r="T6" s="134"/>
      <c r="U6" s="154" t="s">
        <v>248</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45"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45" t="s">
        <v>0</v>
      </c>
    </row>
    <row r="11" spans="1:24" ht="11.25" customHeight="1" x14ac:dyDescent="0.2">
      <c r="A11" s="142" t="s">
        <v>0</v>
      </c>
      <c r="B11" s="142"/>
      <c r="C11" s="164" t="s">
        <v>13</v>
      </c>
      <c r="D11" s="164"/>
      <c r="E11" s="164"/>
      <c r="F11" s="142" t="s">
        <v>0</v>
      </c>
      <c r="G11" s="142"/>
      <c r="H11" s="144" t="s">
        <v>0</v>
      </c>
      <c r="I11" s="144"/>
      <c r="J11" s="144"/>
      <c r="K11" s="151">
        <v>7424</v>
      </c>
      <c r="L11" s="151"/>
      <c r="M11" s="151"/>
      <c r="N11" s="151">
        <v>7432</v>
      </c>
      <c r="O11" s="151"/>
      <c r="P11" s="151"/>
      <c r="Q11" s="151"/>
      <c r="R11" s="151">
        <v>8</v>
      </c>
      <c r="S11" s="151"/>
      <c r="T11" s="151"/>
      <c r="U11" s="151"/>
      <c r="V11" s="167">
        <v>0.02</v>
      </c>
      <c r="W11" s="167"/>
      <c r="X11" s="41" t="s">
        <v>0</v>
      </c>
    </row>
    <row r="12" spans="1:24" ht="11.25" customHeight="1" x14ac:dyDescent="0.2">
      <c r="A12" s="143" t="s">
        <v>0</v>
      </c>
      <c r="B12" s="143"/>
      <c r="C12" s="169" t="s">
        <v>14</v>
      </c>
      <c r="D12" s="169"/>
      <c r="E12" s="169"/>
      <c r="F12" s="143" t="s">
        <v>0</v>
      </c>
      <c r="G12" s="143"/>
      <c r="H12" s="150" t="s">
        <v>0</v>
      </c>
      <c r="I12" s="150"/>
      <c r="J12" s="150"/>
      <c r="K12" s="171">
        <v>3217</v>
      </c>
      <c r="L12" s="171"/>
      <c r="M12" s="171"/>
      <c r="N12" s="171">
        <v>3238</v>
      </c>
      <c r="O12" s="171"/>
      <c r="P12" s="171"/>
      <c r="Q12" s="171"/>
      <c r="R12" s="171">
        <v>21</v>
      </c>
      <c r="S12" s="171"/>
      <c r="T12" s="171"/>
      <c r="U12" s="171"/>
      <c r="V12" s="174">
        <v>0.13</v>
      </c>
      <c r="W12" s="174"/>
      <c r="X12" s="43" t="s">
        <v>0</v>
      </c>
    </row>
    <row r="13" spans="1:24" ht="11.25" customHeight="1" x14ac:dyDescent="0.2">
      <c r="A13" s="142" t="s">
        <v>0</v>
      </c>
      <c r="B13" s="142"/>
      <c r="C13" s="164" t="s">
        <v>15</v>
      </c>
      <c r="D13" s="164"/>
      <c r="E13" s="164"/>
      <c r="F13" s="142" t="s">
        <v>0</v>
      </c>
      <c r="G13" s="142"/>
      <c r="H13" s="144" t="s">
        <v>0</v>
      </c>
      <c r="I13" s="144"/>
      <c r="J13" s="144"/>
      <c r="K13" s="172">
        <v>45.9</v>
      </c>
      <c r="L13" s="172"/>
      <c r="M13" s="172"/>
      <c r="N13" s="172">
        <v>47.2</v>
      </c>
      <c r="O13" s="172"/>
      <c r="P13" s="172"/>
      <c r="Q13" s="172"/>
      <c r="R13" s="172">
        <v>1.3</v>
      </c>
      <c r="S13" s="172"/>
      <c r="T13" s="172"/>
      <c r="U13" s="172"/>
      <c r="V13" s="167">
        <v>0.56000000000000005</v>
      </c>
      <c r="W13" s="167"/>
      <c r="X13" s="41" t="s">
        <v>0</v>
      </c>
    </row>
    <row r="14" spans="1:24" ht="11.25" customHeight="1" x14ac:dyDescent="0.2">
      <c r="A14" s="143" t="s">
        <v>0</v>
      </c>
      <c r="B14" s="143"/>
      <c r="C14" s="169" t="s">
        <v>16</v>
      </c>
      <c r="D14" s="169"/>
      <c r="E14" s="169"/>
      <c r="F14" s="143" t="s">
        <v>0</v>
      </c>
      <c r="G14" s="143"/>
      <c r="H14" s="150" t="s">
        <v>0</v>
      </c>
      <c r="I14" s="150"/>
      <c r="J14" s="150"/>
      <c r="K14" s="166">
        <v>2.2599999999999998</v>
      </c>
      <c r="L14" s="166"/>
      <c r="M14" s="166"/>
      <c r="N14" s="166">
        <v>2.25</v>
      </c>
      <c r="O14" s="166"/>
      <c r="P14" s="166"/>
      <c r="Q14" s="166"/>
      <c r="R14" s="168">
        <v>-0.01</v>
      </c>
      <c r="S14" s="168"/>
      <c r="T14" s="168"/>
      <c r="U14" s="168"/>
      <c r="V14" s="174">
        <v>-0.09</v>
      </c>
      <c r="W14" s="174"/>
      <c r="X14" s="43"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1"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4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46" t="s">
        <v>21</v>
      </c>
      <c r="X17" s="40" t="s">
        <v>0</v>
      </c>
    </row>
    <row r="18" spans="1:24" ht="11.25" customHeight="1" x14ac:dyDescent="0.2">
      <c r="A18" s="142" t="s">
        <v>0</v>
      </c>
      <c r="B18" s="142"/>
      <c r="C18" s="164" t="s">
        <v>22</v>
      </c>
      <c r="D18" s="164"/>
      <c r="E18" s="144" t="s">
        <v>0</v>
      </c>
      <c r="F18" s="144"/>
      <c r="G18" s="144"/>
      <c r="H18" s="144"/>
      <c r="I18" s="144" t="s">
        <v>0</v>
      </c>
      <c r="J18" s="144"/>
      <c r="K18" s="144" t="s">
        <v>0</v>
      </c>
      <c r="L18" s="144"/>
      <c r="M18" s="151">
        <v>3217</v>
      </c>
      <c r="N18" s="151"/>
      <c r="O18" s="151"/>
      <c r="P18" s="144" t="s">
        <v>23</v>
      </c>
      <c r="Q18" s="144"/>
      <c r="R18" s="144"/>
      <c r="S18" s="144"/>
      <c r="T18" s="151">
        <v>3238</v>
      </c>
      <c r="U18" s="151"/>
      <c r="V18" s="151"/>
      <c r="W18" s="42" t="s">
        <v>23</v>
      </c>
      <c r="X18" s="38" t="s">
        <v>0</v>
      </c>
    </row>
    <row r="19" spans="1:24" ht="11.25" customHeight="1" x14ac:dyDescent="0.2">
      <c r="A19" s="143" t="s">
        <v>0</v>
      </c>
      <c r="B19" s="143"/>
      <c r="C19" s="159" t="s">
        <v>24</v>
      </c>
      <c r="D19" s="159"/>
      <c r="E19" s="159"/>
      <c r="F19" s="159"/>
      <c r="G19" s="159"/>
      <c r="H19" s="159"/>
      <c r="I19" s="150" t="s">
        <v>0</v>
      </c>
      <c r="J19" s="150"/>
      <c r="K19" s="150" t="s">
        <v>0</v>
      </c>
      <c r="L19" s="150"/>
      <c r="M19" s="171">
        <v>557</v>
      </c>
      <c r="N19" s="171"/>
      <c r="O19" s="171"/>
      <c r="P19" s="163">
        <v>17.3</v>
      </c>
      <c r="Q19" s="163"/>
      <c r="R19" s="163"/>
      <c r="S19" s="163"/>
      <c r="T19" s="171">
        <v>527</v>
      </c>
      <c r="U19" s="171"/>
      <c r="V19" s="171"/>
      <c r="W19" s="47">
        <v>16.3</v>
      </c>
      <c r="X19" s="48" t="s">
        <v>0</v>
      </c>
    </row>
    <row r="20" spans="1:24" ht="10.5" customHeight="1" x14ac:dyDescent="0.2">
      <c r="A20" s="142" t="s">
        <v>0</v>
      </c>
      <c r="B20" s="142"/>
      <c r="C20" s="161" t="s">
        <v>25</v>
      </c>
      <c r="D20" s="161"/>
      <c r="E20" s="161"/>
      <c r="F20" s="161"/>
      <c r="G20" s="161"/>
      <c r="H20" s="161"/>
      <c r="I20" s="144" t="s">
        <v>0</v>
      </c>
      <c r="J20" s="144"/>
      <c r="K20" s="144" t="s">
        <v>0</v>
      </c>
      <c r="L20" s="144"/>
      <c r="M20" s="151">
        <v>507</v>
      </c>
      <c r="N20" s="151"/>
      <c r="O20" s="151"/>
      <c r="P20" s="141">
        <v>15.8</v>
      </c>
      <c r="Q20" s="141"/>
      <c r="R20" s="141"/>
      <c r="S20" s="141"/>
      <c r="T20" s="151">
        <v>505</v>
      </c>
      <c r="U20" s="151"/>
      <c r="V20" s="151"/>
      <c r="W20" s="49">
        <v>15.6</v>
      </c>
      <c r="X20" s="38" t="s">
        <v>0</v>
      </c>
    </row>
    <row r="21" spans="1:24" ht="10.5" customHeight="1" x14ac:dyDescent="0.2">
      <c r="A21" s="143" t="s">
        <v>0</v>
      </c>
      <c r="B21" s="143"/>
      <c r="C21" s="159" t="s">
        <v>26</v>
      </c>
      <c r="D21" s="159"/>
      <c r="E21" s="159"/>
      <c r="F21" s="159"/>
      <c r="G21" s="159"/>
      <c r="H21" s="159"/>
      <c r="I21" s="150" t="s">
        <v>0</v>
      </c>
      <c r="J21" s="150"/>
      <c r="K21" s="150" t="s">
        <v>0</v>
      </c>
      <c r="L21" s="150"/>
      <c r="M21" s="171">
        <v>381</v>
      </c>
      <c r="N21" s="171"/>
      <c r="O21" s="171"/>
      <c r="P21" s="163">
        <v>11.8</v>
      </c>
      <c r="Q21" s="163"/>
      <c r="R21" s="163"/>
      <c r="S21" s="163"/>
      <c r="T21" s="171">
        <v>294</v>
      </c>
      <c r="U21" s="171"/>
      <c r="V21" s="171"/>
      <c r="W21" s="47">
        <v>9.1</v>
      </c>
      <c r="X21" s="43" t="s">
        <v>0</v>
      </c>
    </row>
    <row r="22" spans="1:24" ht="11.25" customHeight="1" x14ac:dyDescent="0.2">
      <c r="A22" s="142" t="s">
        <v>0</v>
      </c>
      <c r="B22" s="142"/>
      <c r="C22" s="161" t="s">
        <v>27</v>
      </c>
      <c r="D22" s="161"/>
      <c r="E22" s="161"/>
      <c r="F22" s="161"/>
      <c r="G22" s="161"/>
      <c r="H22" s="161"/>
      <c r="I22" s="144" t="s">
        <v>0</v>
      </c>
      <c r="J22" s="144"/>
      <c r="K22" s="144" t="s">
        <v>0</v>
      </c>
      <c r="L22" s="144"/>
      <c r="M22" s="151">
        <v>471</v>
      </c>
      <c r="N22" s="151"/>
      <c r="O22" s="151"/>
      <c r="P22" s="141">
        <v>14.6</v>
      </c>
      <c r="Q22" s="141"/>
      <c r="R22" s="141"/>
      <c r="S22" s="141"/>
      <c r="T22" s="151">
        <v>287</v>
      </c>
      <c r="U22" s="151"/>
      <c r="V22" s="151"/>
      <c r="W22" s="49">
        <v>8.9</v>
      </c>
      <c r="X22" s="38" t="s">
        <v>0</v>
      </c>
    </row>
    <row r="23" spans="1:24" ht="11.25" customHeight="1" x14ac:dyDescent="0.2">
      <c r="A23" s="143" t="s">
        <v>0</v>
      </c>
      <c r="B23" s="143"/>
      <c r="C23" s="159" t="s">
        <v>28</v>
      </c>
      <c r="D23" s="159"/>
      <c r="E23" s="159"/>
      <c r="F23" s="159"/>
      <c r="G23" s="159"/>
      <c r="H23" s="159"/>
      <c r="I23" s="150" t="s">
        <v>0</v>
      </c>
      <c r="J23" s="150"/>
      <c r="K23" s="150" t="s">
        <v>0</v>
      </c>
      <c r="L23" s="150"/>
      <c r="M23" s="171">
        <v>761</v>
      </c>
      <c r="N23" s="171"/>
      <c r="O23" s="171"/>
      <c r="P23" s="163">
        <v>23.7</v>
      </c>
      <c r="Q23" s="163"/>
      <c r="R23" s="163"/>
      <c r="S23" s="163"/>
      <c r="T23" s="171">
        <v>905</v>
      </c>
      <c r="U23" s="171"/>
      <c r="V23" s="171"/>
      <c r="W23" s="47">
        <v>27.9</v>
      </c>
      <c r="X23" s="48" t="s">
        <v>0</v>
      </c>
    </row>
    <row r="24" spans="1:24" ht="11.25" customHeight="1" x14ac:dyDescent="0.2">
      <c r="A24" s="142" t="s">
        <v>0</v>
      </c>
      <c r="B24" s="142"/>
      <c r="C24" s="161" t="s">
        <v>29</v>
      </c>
      <c r="D24" s="161"/>
      <c r="E24" s="161"/>
      <c r="F24" s="161"/>
      <c r="G24" s="161"/>
      <c r="H24" s="161"/>
      <c r="I24" s="144" t="s">
        <v>0</v>
      </c>
      <c r="J24" s="144"/>
      <c r="K24" s="144" t="s">
        <v>0</v>
      </c>
      <c r="L24" s="144"/>
      <c r="M24" s="151">
        <v>295</v>
      </c>
      <c r="N24" s="151"/>
      <c r="O24" s="151"/>
      <c r="P24" s="141">
        <v>9.1999999999999993</v>
      </c>
      <c r="Q24" s="141"/>
      <c r="R24" s="141"/>
      <c r="S24" s="141"/>
      <c r="T24" s="151">
        <v>442</v>
      </c>
      <c r="U24" s="151"/>
      <c r="V24" s="151"/>
      <c r="W24" s="49">
        <v>13.7</v>
      </c>
      <c r="X24" s="38" t="s">
        <v>0</v>
      </c>
    </row>
    <row r="25" spans="1:24" ht="11.25" customHeight="1" x14ac:dyDescent="0.2">
      <c r="A25" s="143" t="s">
        <v>0</v>
      </c>
      <c r="B25" s="143"/>
      <c r="C25" s="159" t="s">
        <v>30</v>
      </c>
      <c r="D25" s="159"/>
      <c r="E25" s="159"/>
      <c r="F25" s="159"/>
      <c r="G25" s="159"/>
      <c r="H25" s="159"/>
      <c r="I25" s="150" t="s">
        <v>0</v>
      </c>
      <c r="J25" s="150"/>
      <c r="K25" s="150" t="s">
        <v>0</v>
      </c>
      <c r="L25" s="150"/>
      <c r="M25" s="171">
        <v>202</v>
      </c>
      <c r="N25" s="171"/>
      <c r="O25" s="171"/>
      <c r="P25" s="163">
        <v>6.3</v>
      </c>
      <c r="Q25" s="163"/>
      <c r="R25" s="163"/>
      <c r="S25" s="163"/>
      <c r="T25" s="171">
        <v>224</v>
      </c>
      <c r="U25" s="171"/>
      <c r="V25" s="171"/>
      <c r="W25" s="47">
        <v>6.9</v>
      </c>
      <c r="X25" s="48" t="s">
        <v>0</v>
      </c>
    </row>
    <row r="26" spans="1:24" ht="11.25" customHeight="1" x14ac:dyDescent="0.2">
      <c r="A26" s="142" t="s">
        <v>0</v>
      </c>
      <c r="B26" s="142"/>
      <c r="C26" s="161" t="s">
        <v>31</v>
      </c>
      <c r="D26" s="161"/>
      <c r="E26" s="161"/>
      <c r="F26" s="161"/>
      <c r="G26" s="161"/>
      <c r="H26" s="161"/>
      <c r="I26" s="144" t="s">
        <v>0</v>
      </c>
      <c r="J26" s="144"/>
      <c r="K26" s="144" t="s">
        <v>0</v>
      </c>
      <c r="L26" s="144"/>
      <c r="M26" s="151">
        <v>38</v>
      </c>
      <c r="N26" s="151"/>
      <c r="O26" s="151"/>
      <c r="P26" s="141">
        <v>1.2</v>
      </c>
      <c r="Q26" s="141"/>
      <c r="R26" s="141"/>
      <c r="S26" s="141"/>
      <c r="T26" s="151">
        <v>48</v>
      </c>
      <c r="U26" s="151"/>
      <c r="V26" s="151"/>
      <c r="W26" s="49">
        <v>1.5</v>
      </c>
      <c r="X26" s="38" t="s">
        <v>0</v>
      </c>
    </row>
    <row r="27" spans="1:24" ht="11.25" customHeight="1" x14ac:dyDescent="0.2">
      <c r="A27" s="143" t="s">
        <v>0</v>
      </c>
      <c r="B27" s="143"/>
      <c r="C27" s="159" t="s">
        <v>32</v>
      </c>
      <c r="D27" s="159"/>
      <c r="E27" s="159"/>
      <c r="F27" s="159"/>
      <c r="G27" s="159"/>
      <c r="H27" s="159"/>
      <c r="I27" s="150" t="s">
        <v>0</v>
      </c>
      <c r="J27" s="150"/>
      <c r="K27" s="150" t="s">
        <v>0</v>
      </c>
      <c r="L27" s="150"/>
      <c r="M27" s="171">
        <v>6</v>
      </c>
      <c r="N27" s="171"/>
      <c r="O27" s="171"/>
      <c r="P27" s="163">
        <v>0.2</v>
      </c>
      <c r="Q27" s="163"/>
      <c r="R27" s="163"/>
      <c r="S27" s="163"/>
      <c r="T27" s="171">
        <v>6</v>
      </c>
      <c r="U27" s="171"/>
      <c r="V27" s="171"/>
      <c r="W27" s="47">
        <v>0.2</v>
      </c>
      <c r="X27" s="48"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42" t="s">
        <v>0</v>
      </c>
      <c r="X28" s="38" t="s">
        <v>0</v>
      </c>
    </row>
    <row r="29" spans="1:24" ht="11.25" customHeight="1" x14ac:dyDescent="0.2">
      <c r="A29" s="143" t="s">
        <v>0</v>
      </c>
      <c r="B29" s="143"/>
      <c r="C29" s="159" t="s">
        <v>33</v>
      </c>
      <c r="D29" s="159"/>
      <c r="E29" s="159"/>
      <c r="F29" s="159"/>
      <c r="G29" s="159"/>
      <c r="H29" s="159"/>
      <c r="I29" s="150" t="s">
        <v>0</v>
      </c>
      <c r="J29" s="150"/>
      <c r="K29" s="150" t="s">
        <v>0</v>
      </c>
      <c r="L29" s="150"/>
      <c r="M29" s="157">
        <v>39153</v>
      </c>
      <c r="N29" s="157"/>
      <c r="O29" s="157"/>
      <c r="P29" s="150" t="s">
        <v>0</v>
      </c>
      <c r="Q29" s="150"/>
      <c r="R29" s="150"/>
      <c r="S29" s="150"/>
      <c r="T29" s="157">
        <v>50092</v>
      </c>
      <c r="U29" s="157"/>
      <c r="V29" s="157"/>
      <c r="W29" s="44" t="s">
        <v>0</v>
      </c>
      <c r="X29" s="48" t="s">
        <v>0</v>
      </c>
    </row>
    <row r="30" spans="1:24" ht="11.25" customHeight="1" x14ac:dyDescent="0.2">
      <c r="A30" s="142" t="s">
        <v>0</v>
      </c>
      <c r="B30" s="142"/>
      <c r="C30" s="161" t="s">
        <v>34</v>
      </c>
      <c r="D30" s="161"/>
      <c r="E30" s="161"/>
      <c r="F30" s="161"/>
      <c r="G30" s="161"/>
      <c r="H30" s="161"/>
      <c r="I30" s="144" t="s">
        <v>0</v>
      </c>
      <c r="J30" s="144"/>
      <c r="K30" s="144" t="s">
        <v>0</v>
      </c>
      <c r="L30" s="144"/>
      <c r="M30" s="145">
        <v>47382</v>
      </c>
      <c r="N30" s="145"/>
      <c r="O30" s="145"/>
      <c r="P30" s="144" t="s">
        <v>0</v>
      </c>
      <c r="Q30" s="144"/>
      <c r="R30" s="144"/>
      <c r="S30" s="144"/>
      <c r="T30" s="145">
        <v>52096</v>
      </c>
      <c r="U30" s="145"/>
      <c r="V30" s="145"/>
      <c r="W30" s="42" t="s">
        <v>0</v>
      </c>
      <c r="X30" s="37" t="s">
        <v>0</v>
      </c>
    </row>
    <row r="31" spans="1:24" ht="11.25" customHeight="1" x14ac:dyDescent="0.2">
      <c r="A31" s="143" t="s">
        <v>0</v>
      </c>
      <c r="B31" s="143"/>
      <c r="C31" s="159" t="s">
        <v>35</v>
      </c>
      <c r="D31" s="159"/>
      <c r="E31" s="159"/>
      <c r="F31" s="159"/>
      <c r="G31" s="159"/>
      <c r="H31" s="159"/>
      <c r="I31" s="150" t="s">
        <v>0</v>
      </c>
      <c r="J31" s="150"/>
      <c r="K31" s="150" t="s">
        <v>0</v>
      </c>
      <c r="L31" s="150"/>
      <c r="M31" s="157">
        <v>20969</v>
      </c>
      <c r="N31" s="157"/>
      <c r="O31" s="157"/>
      <c r="P31" s="150" t="s">
        <v>0</v>
      </c>
      <c r="Q31" s="150"/>
      <c r="R31" s="150"/>
      <c r="S31" s="150"/>
      <c r="T31" s="157">
        <v>23160</v>
      </c>
      <c r="U31" s="157"/>
      <c r="V31" s="157"/>
      <c r="W31" s="44" t="s">
        <v>0</v>
      </c>
      <c r="X31" s="43"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t="s">
        <v>0</v>
      </c>
      <c r="E43" s="134"/>
      <c r="F43" s="134"/>
      <c r="G43" s="134"/>
      <c r="H43" s="134"/>
      <c r="I43" s="134"/>
      <c r="J43" s="132" t="s">
        <v>40</v>
      </c>
      <c r="K43" s="132"/>
      <c r="L43" s="132" t="s">
        <v>41</v>
      </c>
      <c r="M43" s="132"/>
      <c r="N43" s="132"/>
      <c r="O43" s="173" t="s">
        <v>42</v>
      </c>
      <c r="P43" s="173"/>
      <c r="Q43" s="173"/>
      <c r="R43" s="173"/>
      <c r="S43" s="135" t="s">
        <v>43</v>
      </c>
      <c r="T43" s="135"/>
      <c r="U43" s="135"/>
      <c r="V43" s="135"/>
      <c r="W43" s="135"/>
      <c r="X43" s="135"/>
    </row>
    <row r="44" spans="1:24" ht="14.45" customHeight="1" x14ac:dyDescent="0.2">
      <c r="F44" s="37"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37"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37" t="s">
        <v>0</v>
      </c>
      <c r="G47" s="134" t="s">
        <v>246</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37" t="s">
        <v>0</v>
      </c>
      <c r="G48" s="134" t="s">
        <v>246</v>
      </c>
      <c r="H48" s="134"/>
      <c r="I48" s="134"/>
      <c r="J48" s="134"/>
      <c r="K48" s="134"/>
      <c r="L48" s="134"/>
      <c r="M48" s="134"/>
      <c r="N48" s="134"/>
      <c r="O48" s="134"/>
      <c r="P48" s="134"/>
      <c r="Q48" s="134"/>
      <c r="R48" s="134"/>
      <c r="S48" s="134"/>
      <c r="T48" s="134"/>
      <c r="U48" s="154" t="s">
        <v>247</v>
      </c>
      <c r="V48" s="154"/>
      <c r="W48" s="154"/>
      <c r="X48" s="154"/>
    </row>
    <row r="49" spans="1:24" ht="11.45" customHeight="1" x14ac:dyDescent="0.2">
      <c r="F49" s="37" t="s">
        <v>0</v>
      </c>
      <c r="G49" s="134" t="s">
        <v>5</v>
      </c>
      <c r="H49" s="134"/>
      <c r="I49" s="134"/>
      <c r="J49" s="134"/>
      <c r="K49" s="134"/>
      <c r="L49" s="134"/>
      <c r="M49" s="134"/>
      <c r="N49" s="134"/>
      <c r="O49" s="134"/>
      <c r="P49" s="134"/>
      <c r="Q49" s="134"/>
      <c r="R49" s="134"/>
      <c r="S49" s="134"/>
      <c r="T49" s="134"/>
      <c r="U49" s="154" t="s">
        <v>248</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4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46" t="s">
        <v>51</v>
      </c>
      <c r="X53" s="40" t="s">
        <v>0</v>
      </c>
    </row>
    <row r="54" spans="1:24" ht="11.25" customHeight="1" x14ac:dyDescent="0.2">
      <c r="A54" s="142" t="s">
        <v>0</v>
      </c>
      <c r="B54" s="142"/>
      <c r="C54" s="142" t="s">
        <v>52</v>
      </c>
      <c r="D54" s="142"/>
      <c r="E54" s="151">
        <v>98</v>
      </c>
      <c r="F54" s="151"/>
      <c r="G54" s="151"/>
      <c r="H54" s="151"/>
      <c r="I54" s="151">
        <v>326</v>
      </c>
      <c r="J54" s="151"/>
      <c r="K54" s="151">
        <v>412</v>
      </c>
      <c r="L54" s="151"/>
      <c r="M54" s="151">
        <v>639</v>
      </c>
      <c r="N54" s="151"/>
      <c r="O54" s="151"/>
      <c r="P54" s="151">
        <v>724</v>
      </c>
      <c r="Q54" s="151"/>
      <c r="R54" s="151"/>
      <c r="S54" s="151"/>
      <c r="T54" s="151">
        <v>534</v>
      </c>
      <c r="U54" s="151"/>
      <c r="V54" s="151"/>
      <c r="W54" s="52">
        <v>484</v>
      </c>
      <c r="X54" s="38"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44" t="s">
        <v>0</v>
      </c>
      <c r="X55" s="48" t="s">
        <v>0</v>
      </c>
    </row>
    <row r="56" spans="1:24" ht="10.5" customHeight="1" x14ac:dyDescent="0.2">
      <c r="A56" s="142" t="s">
        <v>0</v>
      </c>
      <c r="B56" s="142"/>
      <c r="C56" s="142" t="s">
        <v>24</v>
      </c>
      <c r="D56" s="142"/>
      <c r="E56" s="151">
        <v>26</v>
      </c>
      <c r="F56" s="151"/>
      <c r="G56" s="151"/>
      <c r="H56" s="151"/>
      <c r="I56" s="151">
        <v>39</v>
      </c>
      <c r="J56" s="151"/>
      <c r="K56" s="151">
        <v>42</v>
      </c>
      <c r="L56" s="151"/>
      <c r="M56" s="151">
        <v>80</v>
      </c>
      <c r="N56" s="151"/>
      <c r="O56" s="151"/>
      <c r="P56" s="151">
        <v>125</v>
      </c>
      <c r="Q56" s="151"/>
      <c r="R56" s="151"/>
      <c r="S56" s="151"/>
      <c r="T56" s="151">
        <v>97</v>
      </c>
      <c r="U56" s="151"/>
      <c r="V56" s="151"/>
      <c r="W56" s="52">
        <v>148</v>
      </c>
      <c r="X56" s="38" t="s">
        <v>0</v>
      </c>
    </row>
    <row r="57" spans="1:24" ht="10.5" customHeight="1" x14ac:dyDescent="0.2">
      <c r="A57" s="143" t="s">
        <v>0</v>
      </c>
      <c r="B57" s="143"/>
      <c r="C57" s="143" t="s">
        <v>25</v>
      </c>
      <c r="D57" s="143"/>
      <c r="E57" s="171">
        <v>11</v>
      </c>
      <c r="F57" s="171"/>
      <c r="G57" s="171"/>
      <c r="H57" s="171"/>
      <c r="I57" s="171">
        <v>42</v>
      </c>
      <c r="J57" s="171"/>
      <c r="K57" s="171">
        <v>51</v>
      </c>
      <c r="L57" s="171"/>
      <c r="M57" s="171">
        <v>65</v>
      </c>
      <c r="N57" s="171"/>
      <c r="O57" s="171"/>
      <c r="P57" s="171">
        <v>103</v>
      </c>
      <c r="Q57" s="171"/>
      <c r="R57" s="171"/>
      <c r="S57" s="171"/>
      <c r="T57" s="171">
        <v>87</v>
      </c>
      <c r="U57" s="171"/>
      <c r="V57" s="171"/>
      <c r="W57" s="54">
        <v>147</v>
      </c>
      <c r="X57" s="43" t="s">
        <v>0</v>
      </c>
    </row>
    <row r="58" spans="1:24" ht="11.25" customHeight="1" x14ac:dyDescent="0.2">
      <c r="A58" s="142" t="s">
        <v>0</v>
      </c>
      <c r="B58" s="142"/>
      <c r="C58" s="142" t="s">
        <v>26</v>
      </c>
      <c r="D58" s="142"/>
      <c r="E58" s="151">
        <v>13</v>
      </c>
      <c r="F58" s="151"/>
      <c r="G58" s="151"/>
      <c r="H58" s="151"/>
      <c r="I58" s="151">
        <v>44</v>
      </c>
      <c r="J58" s="151"/>
      <c r="K58" s="151">
        <v>47</v>
      </c>
      <c r="L58" s="151"/>
      <c r="M58" s="151">
        <v>61</v>
      </c>
      <c r="N58" s="151"/>
      <c r="O58" s="151"/>
      <c r="P58" s="151">
        <v>72</v>
      </c>
      <c r="Q58" s="151"/>
      <c r="R58" s="151"/>
      <c r="S58" s="151"/>
      <c r="T58" s="151">
        <v>91</v>
      </c>
      <c r="U58" s="151"/>
      <c r="V58" s="151"/>
      <c r="W58" s="52">
        <v>54</v>
      </c>
      <c r="X58" s="38" t="s">
        <v>0</v>
      </c>
    </row>
    <row r="59" spans="1:24" ht="11.25" customHeight="1" x14ac:dyDescent="0.2">
      <c r="A59" s="143" t="s">
        <v>0</v>
      </c>
      <c r="B59" s="143"/>
      <c r="C59" s="143" t="s">
        <v>27</v>
      </c>
      <c r="D59" s="143"/>
      <c r="E59" s="171">
        <v>16</v>
      </c>
      <c r="F59" s="171"/>
      <c r="G59" s="171"/>
      <c r="H59" s="171"/>
      <c r="I59" s="171">
        <v>47</v>
      </c>
      <c r="J59" s="171"/>
      <c r="K59" s="171">
        <v>72</v>
      </c>
      <c r="L59" s="171"/>
      <c r="M59" s="171">
        <v>95</v>
      </c>
      <c r="N59" s="171"/>
      <c r="O59" s="171"/>
      <c r="P59" s="171">
        <v>113</v>
      </c>
      <c r="Q59" s="171"/>
      <c r="R59" s="171"/>
      <c r="S59" s="171"/>
      <c r="T59" s="171">
        <v>75</v>
      </c>
      <c r="U59" s="171"/>
      <c r="V59" s="171"/>
      <c r="W59" s="54">
        <v>53</v>
      </c>
      <c r="X59" s="48" t="s">
        <v>0</v>
      </c>
    </row>
    <row r="60" spans="1:24" ht="11.25" customHeight="1" x14ac:dyDescent="0.2">
      <c r="A60" s="142" t="s">
        <v>0</v>
      </c>
      <c r="B60" s="142"/>
      <c r="C60" s="142" t="s">
        <v>28</v>
      </c>
      <c r="D60" s="142"/>
      <c r="E60" s="151">
        <v>24</v>
      </c>
      <c r="F60" s="151"/>
      <c r="G60" s="151"/>
      <c r="H60" s="151"/>
      <c r="I60" s="151">
        <v>84</v>
      </c>
      <c r="J60" s="151"/>
      <c r="K60" s="151">
        <v>119</v>
      </c>
      <c r="L60" s="151"/>
      <c r="M60" s="151">
        <v>180</v>
      </c>
      <c r="N60" s="151"/>
      <c r="O60" s="151"/>
      <c r="P60" s="151">
        <v>173</v>
      </c>
      <c r="Q60" s="151"/>
      <c r="R60" s="151"/>
      <c r="S60" s="151"/>
      <c r="T60" s="151">
        <v>121</v>
      </c>
      <c r="U60" s="151"/>
      <c r="V60" s="151"/>
      <c r="W60" s="52">
        <v>60</v>
      </c>
      <c r="X60" s="38" t="s">
        <v>0</v>
      </c>
    </row>
    <row r="61" spans="1:24" ht="11.25" customHeight="1" x14ac:dyDescent="0.2">
      <c r="A61" s="143" t="s">
        <v>0</v>
      </c>
      <c r="B61" s="143"/>
      <c r="C61" s="143" t="s">
        <v>29</v>
      </c>
      <c r="D61" s="143"/>
      <c r="E61" s="171">
        <v>5</v>
      </c>
      <c r="F61" s="171"/>
      <c r="G61" s="171"/>
      <c r="H61" s="171"/>
      <c r="I61" s="171">
        <v>43</v>
      </c>
      <c r="J61" s="171"/>
      <c r="K61" s="171">
        <v>49</v>
      </c>
      <c r="L61" s="171"/>
      <c r="M61" s="171">
        <v>86</v>
      </c>
      <c r="N61" s="171"/>
      <c r="O61" s="171"/>
      <c r="P61" s="171">
        <v>72</v>
      </c>
      <c r="Q61" s="171"/>
      <c r="R61" s="171"/>
      <c r="S61" s="171"/>
      <c r="T61" s="171">
        <v>29</v>
      </c>
      <c r="U61" s="171"/>
      <c r="V61" s="171"/>
      <c r="W61" s="54">
        <v>11</v>
      </c>
      <c r="X61" s="38" t="s">
        <v>0</v>
      </c>
    </row>
    <row r="62" spans="1:24" ht="11.25" customHeight="1" x14ac:dyDescent="0.2">
      <c r="A62" s="142" t="s">
        <v>0</v>
      </c>
      <c r="B62" s="142"/>
      <c r="C62" s="142" t="s">
        <v>30</v>
      </c>
      <c r="D62" s="142"/>
      <c r="E62" s="151">
        <v>3</v>
      </c>
      <c r="F62" s="151"/>
      <c r="G62" s="151"/>
      <c r="H62" s="151"/>
      <c r="I62" s="151">
        <v>24</v>
      </c>
      <c r="J62" s="151"/>
      <c r="K62" s="151">
        <v>23</v>
      </c>
      <c r="L62" s="151"/>
      <c r="M62" s="151">
        <v>59</v>
      </c>
      <c r="N62" s="151"/>
      <c r="O62" s="151"/>
      <c r="P62" s="151">
        <v>50</v>
      </c>
      <c r="Q62" s="151"/>
      <c r="R62" s="151"/>
      <c r="S62" s="151"/>
      <c r="T62" s="151">
        <v>32</v>
      </c>
      <c r="U62" s="151"/>
      <c r="V62" s="151"/>
      <c r="W62" s="52">
        <v>10</v>
      </c>
      <c r="X62" s="38" t="s">
        <v>0</v>
      </c>
    </row>
    <row r="63" spans="1:24" ht="11.25" customHeight="1" x14ac:dyDescent="0.2">
      <c r="A63" s="143" t="s">
        <v>0</v>
      </c>
      <c r="B63" s="143"/>
      <c r="C63" s="143" t="s">
        <v>31</v>
      </c>
      <c r="D63" s="143"/>
      <c r="E63" s="171">
        <v>0</v>
      </c>
      <c r="F63" s="171"/>
      <c r="G63" s="171"/>
      <c r="H63" s="171"/>
      <c r="I63" s="171">
        <v>2</v>
      </c>
      <c r="J63" s="171"/>
      <c r="K63" s="171">
        <v>8</v>
      </c>
      <c r="L63" s="171"/>
      <c r="M63" s="171">
        <v>10</v>
      </c>
      <c r="N63" s="171"/>
      <c r="O63" s="171"/>
      <c r="P63" s="171">
        <v>15</v>
      </c>
      <c r="Q63" s="171"/>
      <c r="R63" s="171"/>
      <c r="S63" s="171"/>
      <c r="T63" s="171">
        <v>2</v>
      </c>
      <c r="U63" s="171"/>
      <c r="V63" s="171"/>
      <c r="W63" s="54">
        <v>0</v>
      </c>
      <c r="X63" s="48" t="s">
        <v>0</v>
      </c>
    </row>
    <row r="64" spans="1:24" ht="11.25" customHeight="1" x14ac:dyDescent="0.2">
      <c r="A64" s="142" t="s">
        <v>0</v>
      </c>
      <c r="B64" s="142"/>
      <c r="C64" s="142" t="s">
        <v>32</v>
      </c>
      <c r="D64" s="142"/>
      <c r="E64" s="151">
        <v>0</v>
      </c>
      <c r="F64" s="151"/>
      <c r="G64" s="151"/>
      <c r="H64" s="151"/>
      <c r="I64" s="151">
        <v>1</v>
      </c>
      <c r="J64" s="151"/>
      <c r="K64" s="151">
        <v>1</v>
      </c>
      <c r="L64" s="151"/>
      <c r="M64" s="151">
        <v>2</v>
      </c>
      <c r="N64" s="151"/>
      <c r="O64" s="151"/>
      <c r="P64" s="151">
        <v>0</v>
      </c>
      <c r="Q64" s="151"/>
      <c r="R64" s="151"/>
      <c r="S64" s="151"/>
      <c r="T64" s="151">
        <v>0</v>
      </c>
      <c r="U64" s="151"/>
      <c r="V64" s="151"/>
      <c r="W64" s="52">
        <v>1</v>
      </c>
      <c r="X64" s="38"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44" t="s">
        <v>0</v>
      </c>
      <c r="X65" s="48" t="s">
        <v>0</v>
      </c>
    </row>
    <row r="66" spans="1:24" ht="11.25" customHeight="1" x14ac:dyDescent="0.2">
      <c r="A66" s="142" t="s">
        <v>0</v>
      </c>
      <c r="B66" s="142"/>
      <c r="C66" s="142" t="s">
        <v>53</v>
      </c>
      <c r="D66" s="142"/>
      <c r="E66" s="145">
        <v>34001</v>
      </c>
      <c r="F66" s="145"/>
      <c r="G66" s="145"/>
      <c r="H66" s="145"/>
      <c r="I66" s="145">
        <v>46338</v>
      </c>
      <c r="J66" s="145"/>
      <c r="K66" s="145">
        <v>48315</v>
      </c>
      <c r="L66" s="145"/>
      <c r="M66" s="145">
        <v>51478</v>
      </c>
      <c r="N66" s="145"/>
      <c r="O66" s="145"/>
      <c r="P66" s="145">
        <v>41915</v>
      </c>
      <c r="Q66" s="145"/>
      <c r="R66" s="145"/>
      <c r="S66" s="145"/>
      <c r="T66" s="145">
        <v>33830</v>
      </c>
      <c r="U66" s="145"/>
      <c r="V66" s="145"/>
      <c r="W66" s="53">
        <v>20074</v>
      </c>
      <c r="X66" s="41" t="s">
        <v>0</v>
      </c>
    </row>
    <row r="67" spans="1:24" ht="11.25" customHeight="1" x14ac:dyDescent="0.2">
      <c r="A67" s="143" t="s">
        <v>0</v>
      </c>
      <c r="B67" s="143"/>
      <c r="C67" s="143" t="s">
        <v>54</v>
      </c>
      <c r="D67" s="143"/>
      <c r="E67" s="157">
        <v>39198</v>
      </c>
      <c r="F67" s="157"/>
      <c r="G67" s="157"/>
      <c r="H67" s="157"/>
      <c r="I67" s="157">
        <v>52604</v>
      </c>
      <c r="J67" s="157"/>
      <c r="K67" s="145">
        <v>53753</v>
      </c>
      <c r="L67" s="145"/>
      <c r="M67" s="157">
        <v>56831</v>
      </c>
      <c r="N67" s="157"/>
      <c r="O67" s="157"/>
      <c r="P67" s="157">
        <v>49740</v>
      </c>
      <c r="Q67" s="157"/>
      <c r="R67" s="157"/>
      <c r="S67" s="157"/>
      <c r="T67" s="157">
        <v>42674</v>
      </c>
      <c r="U67" s="157"/>
      <c r="V67" s="157"/>
      <c r="W67" s="55">
        <v>29292</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46" t="s">
        <v>51</v>
      </c>
      <c r="X69" s="5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42" t="s">
        <v>23</v>
      </c>
      <c r="X70" s="38"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43" t="s">
        <v>0</v>
      </c>
      <c r="X71" s="48" t="s">
        <v>0</v>
      </c>
    </row>
    <row r="72" spans="1:24" ht="11.25" customHeight="1" x14ac:dyDescent="0.2">
      <c r="A72" s="142" t="s">
        <v>0</v>
      </c>
      <c r="B72" s="142"/>
      <c r="C72" s="142" t="s">
        <v>24</v>
      </c>
      <c r="D72" s="142"/>
      <c r="E72" s="141">
        <v>26.5</v>
      </c>
      <c r="F72" s="141"/>
      <c r="G72" s="141"/>
      <c r="H72" s="141"/>
      <c r="I72" s="141">
        <v>12</v>
      </c>
      <c r="J72" s="141"/>
      <c r="K72" s="141">
        <v>10.199999999999999</v>
      </c>
      <c r="L72" s="141"/>
      <c r="M72" s="141">
        <v>12.5</v>
      </c>
      <c r="N72" s="141"/>
      <c r="O72" s="141"/>
      <c r="P72" s="141">
        <v>17.3</v>
      </c>
      <c r="Q72" s="141"/>
      <c r="R72" s="141"/>
      <c r="S72" s="141"/>
      <c r="T72" s="141">
        <v>18.2</v>
      </c>
      <c r="U72" s="141"/>
      <c r="V72" s="141"/>
      <c r="W72" s="49">
        <v>30.6</v>
      </c>
      <c r="X72" s="38" t="s">
        <v>0</v>
      </c>
    </row>
    <row r="73" spans="1:24" ht="11.25" customHeight="1" x14ac:dyDescent="0.2">
      <c r="A73" s="143" t="s">
        <v>0</v>
      </c>
      <c r="B73" s="143"/>
      <c r="C73" s="143" t="s">
        <v>25</v>
      </c>
      <c r="D73" s="143"/>
      <c r="E73" s="163">
        <v>11.2</v>
      </c>
      <c r="F73" s="163"/>
      <c r="G73" s="163"/>
      <c r="H73" s="163"/>
      <c r="I73" s="163">
        <v>12.9</v>
      </c>
      <c r="J73" s="163"/>
      <c r="K73" s="163">
        <v>12.4</v>
      </c>
      <c r="L73" s="163"/>
      <c r="M73" s="163">
        <v>10.199999999999999</v>
      </c>
      <c r="N73" s="163"/>
      <c r="O73" s="163"/>
      <c r="P73" s="163">
        <v>14.2</v>
      </c>
      <c r="Q73" s="163"/>
      <c r="R73" s="163"/>
      <c r="S73" s="163"/>
      <c r="T73" s="163">
        <v>16.3</v>
      </c>
      <c r="U73" s="163"/>
      <c r="V73" s="163"/>
      <c r="W73" s="47">
        <v>30.4</v>
      </c>
      <c r="X73" s="48" t="s">
        <v>0</v>
      </c>
    </row>
    <row r="74" spans="1:24" ht="11.25" customHeight="1" x14ac:dyDescent="0.2">
      <c r="A74" s="142" t="s">
        <v>0</v>
      </c>
      <c r="B74" s="142"/>
      <c r="C74" s="142" t="s">
        <v>26</v>
      </c>
      <c r="D74" s="142"/>
      <c r="E74" s="141">
        <v>13.3</v>
      </c>
      <c r="F74" s="141"/>
      <c r="G74" s="141"/>
      <c r="H74" s="141"/>
      <c r="I74" s="141">
        <v>13.5</v>
      </c>
      <c r="J74" s="141"/>
      <c r="K74" s="141">
        <v>11.4</v>
      </c>
      <c r="L74" s="141"/>
      <c r="M74" s="141">
        <v>9.5</v>
      </c>
      <c r="N74" s="141"/>
      <c r="O74" s="141"/>
      <c r="P74" s="141">
        <v>9.9</v>
      </c>
      <c r="Q74" s="141"/>
      <c r="R74" s="141"/>
      <c r="S74" s="141"/>
      <c r="T74" s="141">
        <v>17</v>
      </c>
      <c r="U74" s="141"/>
      <c r="V74" s="141"/>
      <c r="W74" s="49">
        <v>11.2</v>
      </c>
      <c r="X74" s="38" t="s">
        <v>0</v>
      </c>
    </row>
    <row r="75" spans="1:24" ht="11.25" customHeight="1" x14ac:dyDescent="0.2">
      <c r="A75" s="143" t="s">
        <v>0</v>
      </c>
      <c r="B75" s="143"/>
      <c r="C75" s="143" t="s">
        <v>27</v>
      </c>
      <c r="D75" s="143"/>
      <c r="E75" s="163">
        <v>16.3</v>
      </c>
      <c r="F75" s="163"/>
      <c r="G75" s="163"/>
      <c r="H75" s="163"/>
      <c r="I75" s="163">
        <v>14.4</v>
      </c>
      <c r="J75" s="163"/>
      <c r="K75" s="163">
        <v>17.5</v>
      </c>
      <c r="L75" s="163"/>
      <c r="M75" s="163">
        <v>14.9</v>
      </c>
      <c r="N75" s="163"/>
      <c r="O75" s="163"/>
      <c r="P75" s="163">
        <v>15.6</v>
      </c>
      <c r="Q75" s="163"/>
      <c r="R75" s="163"/>
      <c r="S75" s="163"/>
      <c r="T75" s="163">
        <v>14</v>
      </c>
      <c r="U75" s="163"/>
      <c r="V75" s="163"/>
      <c r="W75" s="47">
        <v>11</v>
      </c>
      <c r="X75" s="48" t="s">
        <v>0</v>
      </c>
    </row>
    <row r="76" spans="1:24" ht="11.25" customHeight="1" x14ac:dyDescent="0.2">
      <c r="A76" s="142" t="s">
        <v>0</v>
      </c>
      <c r="B76" s="142"/>
      <c r="C76" s="142" t="s">
        <v>28</v>
      </c>
      <c r="D76" s="142"/>
      <c r="E76" s="141">
        <v>24.5</v>
      </c>
      <c r="F76" s="141"/>
      <c r="G76" s="141"/>
      <c r="H76" s="141"/>
      <c r="I76" s="141">
        <v>25.8</v>
      </c>
      <c r="J76" s="141"/>
      <c r="K76" s="141">
        <v>28.9</v>
      </c>
      <c r="L76" s="141"/>
      <c r="M76" s="141">
        <v>28.2</v>
      </c>
      <c r="N76" s="141"/>
      <c r="O76" s="141"/>
      <c r="P76" s="141">
        <v>23.9</v>
      </c>
      <c r="Q76" s="141"/>
      <c r="R76" s="141"/>
      <c r="S76" s="141"/>
      <c r="T76" s="141">
        <v>22.7</v>
      </c>
      <c r="U76" s="141"/>
      <c r="V76" s="141"/>
      <c r="W76" s="49">
        <v>12.4</v>
      </c>
      <c r="X76" s="38" t="s">
        <v>0</v>
      </c>
    </row>
    <row r="77" spans="1:24" ht="11.25" customHeight="1" x14ac:dyDescent="0.2">
      <c r="A77" s="143" t="s">
        <v>0</v>
      </c>
      <c r="B77" s="143"/>
      <c r="C77" s="143" t="s">
        <v>29</v>
      </c>
      <c r="D77" s="143"/>
      <c r="E77" s="163">
        <v>5.0999999999999996</v>
      </c>
      <c r="F77" s="163"/>
      <c r="G77" s="163"/>
      <c r="H77" s="163"/>
      <c r="I77" s="163">
        <v>13.2</v>
      </c>
      <c r="J77" s="163"/>
      <c r="K77" s="163">
        <v>11.9</v>
      </c>
      <c r="L77" s="163"/>
      <c r="M77" s="163">
        <v>13.5</v>
      </c>
      <c r="N77" s="163"/>
      <c r="O77" s="163"/>
      <c r="P77" s="163">
        <v>9.9</v>
      </c>
      <c r="Q77" s="163"/>
      <c r="R77" s="163"/>
      <c r="S77" s="163"/>
      <c r="T77" s="163">
        <v>5.4</v>
      </c>
      <c r="U77" s="163"/>
      <c r="V77" s="163"/>
      <c r="W77" s="47">
        <v>2.2999999999999998</v>
      </c>
      <c r="X77" s="48" t="s">
        <v>0</v>
      </c>
    </row>
    <row r="78" spans="1:24" ht="11.25" customHeight="1" x14ac:dyDescent="0.2">
      <c r="A78" s="142" t="s">
        <v>0</v>
      </c>
      <c r="B78" s="142"/>
      <c r="C78" s="142" t="s">
        <v>30</v>
      </c>
      <c r="D78" s="142"/>
      <c r="E78" s="141">
        <v>3.1</v>
      </c>
      <c r="F78" s="141"/>
      <c r="G78" s="141"/>
      <c r="H78" s="141"/>
      <c r="I78" s="141">
        <v>7.4</v>
      </c>
      <c r="J78" s="141"/>
      <c r="K78" s="141">
        <v>5.6</v>
      </c>
      <c r="L78" s="141"/>
      <c r="M78" s="141">
        <v>9.1999999999999993</v>
      </c>
      <c r="N78" s="141"/>
      <c r="O78" s="141"/>
      <c r="P78" s="141">
        <v>6.9</v>
      </c>
      <c r="Q78" s="141"/>
      <c r="R78" s="141"/>
      <c r="S78" s="141"/>
      <c r="T78" s="141">
        <v>6</v>
      </c>
      <c r="U78" s="141"/>
      <c r="V78" s="141"/>
      <c r="W78" s="49">
        <v>2.1</v>
      </c>
      <c r="X78" s="38" t="s">
        <v>0</v>
      </c>
    </row>
    <row r="79" spans="1:24" ht="11.25" customHeight="1" x14ac:dyDescent="0.2">
      <c r="A79" s="143" t="s">
        <v>0</v>
      </c>
      <c r="B79" s="143"/>
      <c r="C79" s="143" t="s">
        <v>31</v>
      </c>
      <c r="D79" s="143"/>
      <c r="E79" s="163">
        <v>0</v>
      </c>
      <c r="F79" s="163"/>
      <c r="G79" s="163"/>
      <c r="H79" s="163"/>
      <c r="I79" s="163">
        <v>0.6</v>
      </c>
      <c r="J79" s="163"/>
      <c r="K79" s="163">
        <v>1.9</v>
      </c>
      <c r="L79" s="163"/>
      <c r="M79" s="163">
        <v>1.6</v>
      </c>
      <c r="N79" s="163"/>
      <c r="O79" s="163"/>
      <c r="P79" s="163">
        <v>2.1</v>
      </c>
      <c r="Q79" s="163"/>
      <c r="R79" s="163"/>
      <c r="S79" s="163"/>
      <c r="T79" s="163">
        <v>0.4</v>
      </c>
      <c r="U79" s="163"/>
      <c r="V79" s="163"/>
      <c r="W79" s="47">
        <v>0</v>
      </c>
      <c r="X79" s="48" t="s">
        <v>0</v>
      </c>
    </row>
    <row r="80" spans="1:24" ht="11.25" customHeight="1" x14ac:dyDescent="0.2">
      <c r="A80" s="142" t="s">
        <v>0</v>
      </c>
      <c r="B80" s="142"/>
      <c r="C80" s="142" t="s">
        <v>32</v>
      </c>
      <c r="D80" s="142"/>
      <c r="E80" s="141">
        <v>0</v>
      </c>
      <c r="F80" s="141"/>
      <c r="G80" s="141"/>
      <c r="H80" s="141"/>
      <c r="I80" s="141">
        <v>0.3</v>
      </c>
      <c r="J80" s="141"/>
      <c r="K80" s="141">
        <v>0.2</v>
      </c>
      <c r="L80" s="141"/>
      <c r="M80" s="141">
        <v>0.3</v>
      </c>
      <c r="N80" s="141"/>
      <c r="O80" s="141"/>
      <c r="P80" s="141">
        <v>0</v>
      </c>
      <c r="Q80" s="141"/>
      <c r="R80" s="141"/>
      <c r="S80" s="141"/>
      <c r="T80" s="141">
        <v>0</v>
      </c>
      <c r="U80" s="141"/>
      <c r="V80" s="141"/>
      <c r="W80" s="49">
        <v>0.2</v>
      </c>
      <c r="X80" s="41"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t="s">
        <v>0</v>
      </c>
      <c r="E92" s="134"/>
      <c r="F92" s="134"/>
      <c r="G92" s="134"/>
      <c r="H92" s="134"/>
      <c r="I92" s="134"/>
      <c r="J92" s="132" t="s">
        <v>40</v>
      </c>
      <c r="K92" s="132"/>
      <c r="L92" s="132" t="s">
        <v>41</v>
      </c>
      <c r="M92" s="132"/>
      <c r="N92" s="132"/>
      <c r="O92" s="173" t="s">
        <v>42</v>
      </c>
      <c r="P92" s="173"/>
      <c r="Q92" s="173"/>
      <c r="R92" s="173"/>
      <c r="S92" s="135" t="s">
        <v>57</v>
      </c>
      <c r="T92" s="135"/>
      <c r="U92" s="135"/>
      <c r="V92" s="135"/>
      <c r="W92" s="135"/>
      <c r="X92" s="135"/>
    </row>
    <row r="93" spans="1:24" ht="14.45" customHeight="1" x14ac:dyDescent="0.2">
      <c r="F93" s="37"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37"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37" t="s">
        <v>0</v>
      </c>
      <c r="G96" s="134" t="s">
        <v>246</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37" t="s">
        <v>0</v>
      </c>
      <c r="G97" s="134" t="s">
        <v>246</v>
      </c>
      <c r="H97" s="134"/>
      <c r="I97" s="134"/>
      <c r="J97" s="134"/>
      <c r="K97" s="134"/>
      <c r="L97" s="134"/>
      <c r="M97" s="134"/>
      <c r="N97" s="134"/>
      <c r="O97" s="134"/>
      <c r="P97" s="134"/>
      <c r="Q97" s="134"/>
      <c r="R97" s="134"/>
      <c r="S97" s="134"/>
      <c r="T97" s="134"/>
      <c r="U97" s="154" t="s">
        <v>247</v>
      </c>
      <c r="V97" s="154"/>
      <c r="W97" s="154"/>
      <c r="X97" s="154"/>
    </row>
    <row r="98" spans="1:24" ht="11.45" customHeight="1" x14ac:dyDescent="0.2">
      <c r="F98" s="37" t="s">
        <v>0</v>
      </c>
      <c r="G98" s="134" t="s">
        <v>5</v>
      </c>
      <c r="H98" s="134"/>
      <c r="I98" s="134"/>
      <c r="J98" s="134"/>
      <c r="K98" s="134"/>
      <c r="L98" s="134"/>
      <c r="M98" s="134"/>
      <c r="N98" s="134"/>
      <c r="O98" s="134"/>
      <c r="P98" s="134"/>
      <c r="Q98" s="134"/>
      <c r="R98" s="134"/>
      <c r="S98" s="134"/>
      <c r="T98" s="134"/>
      <c r="U98" s="154" t="s">
        <v>248</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4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46" t="s">
        <v>51</v>
      </c>
      <c r="X102" s="40" t="s">
        <v>0</v>
      </c>
    </row>
    <row r="103" spans="1:24" ht="11.25" customHeight="1" x14ac:dyDescent="0.2">
      <c r="A103" s="142" t="s">
        <v>0</v>
      </c>
      <c r="B103" s="142"/>
      <c r="C103" s="142" t="s">
        <v>52</v>
      </c>
      <c r="D103" s="142"/>
      <c r="E103" s="151">
        <v>87</v>
      </c>
      <c r="F103" s="151"/>
      <c r="G103" s="151"/>
      <c r="H103" s="151"/>
      <c r="I103" s="151">
        <v>357</v>
      </c>
      <c r="J103" s="151"/>
      <c r="K103" s="151">
        <v>352</v>
      </c>
      <c r="L103" s="151"/>
      <c r="M103" s="151">
        <v>561</v>
      </c>
      <c r="N103" s="151"/>
      <c r="O103" s="151"/>
      <c r="P103" s="151">
        <v>728</v>
      </c>
      <c r="Q103" s="151"/>
      <c r="R103" s="151"/>
      <c r="S103" s="151"/>
      <c r="T103" s="151">
        <v>647</v>
      </c>
      <c r="U103" s="151"/>
      <c r="V103" s="151"/>
      <c r="W103" s="52">
        <v>506</v>
      </c>
      <c r="X103" s="38"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44" t="s">
        <v>0</v>
      </c>
      <c r="X104" s="48" t="s">
        <v>0</v>
      </c>
    </row>
    <row r="105" spans="1:24" ht="10.5" customHeight="1" x14ac:dyDescent="0.2">
      <c r="A105" s="142" t="s">
        <v>0</v>
      </c>
      <c r="B105" s="142"/>
      <c r="C105" s="142" t="s">
        <v>24</v>
      </c>
      <c r="D105" s="142"/>
      <c r="E105" s="151">
        <v>23</v>
      </c>
      <c r="F105" s="151"/>
      <c r="G105" s="151"/>
      <c r="H105" s="151"/>
      <c r="I105" s="151">
        <v>37</v>
      </c>
      <c r="J105" s="151"/>
      <c r="K105" s="151">
        <v>30</v>
      </c>
      <c r="L105" s="151"/>
      <c r="M105" s="151">
        <v>61</v>
      </c>
      <c r="N105" s="151"/>
      <c r="O105" s="151"/>
      <c r="P105" s="151">
        <v>113</v>
      </c>
      <c r="Q105" s="151"/>
      <c r="R105" s="151"/>
      <c r="S105" s="151"/>
      <c r="T105" s="151">
        <v>113</v>
      </c>
      <c r="U105" s="151"/>
      <c r="V105" s="151"/>
      <c r="W105" s="52">
        <v>150</v>
      </c>
      <c r="X105" s="38" t="s">
        <v>0</v>
      </c>
    </row>
    <row r="106" spans="1:24" ht="10.5" customHeight="1" x14ac:dyDescent="0.2">
      <c r="A106" s="143" t="s">
        <v>0</v>
      </c>
      <c r="B106" s="143"/>
      <c r="C106" s="143" t="s">
        <v>25</v>
      </c>
      <c r="D106" s="143"/>
      <c r="E106" s="171">
        <v>12</v>
      </c>
      <c r="F106" s="171"/>
      <c r="G106" s="171"/>
      <c r="H106" s="171"/>
      <c r="I106" s="171">
        <v>42</v>
      </c>
      <c r="J106" s="171"/>
      <c r="K106" s="171">
        <v>43</v>
      </c>
      <c r="L106" s="171"/>
      <c r="M106" s="171">
        <v>50</v>
      </c>
      <c r="N106" s="171"/>
      <c r="O106" s="171"/>
      <c r="P106" s="171">
        <v>97</v>
      </c>
      <c r="Q106" s="171"/>
      <c r="R106" s="171"/>
      <c r="S106" s="171"/>
      <c r="T106" s="171">
        <v>109</v>
      </c>
      <c r="U106" s="171"/>
      <c r="V106" s="171"/>
      <c r="W106" s="54">
        <v>152</v>
      </c>
      <c r="X106" s="43" t="s">
        <v>0</v>
      </c>
    </row>
    <row r="107" spans="1:24" ht="11.25" customHeight="1" x14ac:dyDescent="0.2">
      <c r="A107" s="142" t="s">
        <v>0</v>
      </c>
      <c r="B107" s="142"/>
      <c r="C107" s="142" t="s">
        <v>26</v>
      </c>
      <c r="D107" s="142"/>
      <c r="E107" s="151">
        <v>10</v>
      </c>
      <c r="F107" s="151"/>
      <c r="G107" s="151"/>
      <c r="H107" s="151"/>
      <c r="I107" s="151">
        <v>35</v>
      </c>
      <c r="J107" s="151"/>
      <c r="K107" s="151">
        <v>28</v>
      </c>
      <c r="L107" s="151"/>
      <c r="M107" s="151">
        <v>40</v>
      </c>
      <c r="N107" s="151"/>
      <c r="O107" s="151"/>
      <c r="P107" s="151">
        <v>54</v>
      </c>
      <c r="Q107" s="151"/>
      <c r="R107" s="151"/>
      <c r="S107" s="151"/>
      <c r="T107" s="151">
        <v>80</v>
      </c>
      <c r="U107" s="151"/>
      <c r="V107" s="151"/>
      <c r="W107" s="52">
        <v>48</v>
      </c>
      <c r="X107" s="38" t="s">
        <v>0</v>
      </c>
    </row>
    <row r="108" spans="1:24" ht="11.25" customHeight="1" x14ac:dyDescent="0.2">
      <c r="A108" s="143" t="s">
        <v>0</v>
      </c>
      <c r="B108" s="143"/>
      <c r="C108" s="143" t="s">
        <v>27</v>
      </c>
      <c r="D108" s="143"/>
      <c r="E108" s="171">
        <v>8</v>
      </c>
      <c r="F108" s="171"/>
      <c r="G108" s="171"/>
      <c r="H108" s="171"/>
      <c r="I108" s="171">
        <v>25</v>
      </c>
      <c r="J108" s="171"/>
      <c r="K108" s="171">
        <v>37</v>
      </c>
      <c r="L108" s="171"/>
      <c r="M108" s="171">
        <v>47</v>
      </c>
      <c r="N108" s="171"/>
      <c r="O108" s="171"/>
      <c r="P108" s="171">
        <v>71</v>
      </c>
      <c r="Q108" s="171"/>
      <c r="R108" s="171"/>
      <c r="S108" s="171"/>
      <c r="T108" s="171">
        <v>56</v>
      </c>
      <c r="U108" s="171"/>
      <c r="V108" s="171"/>
      <c r="W108" s="54">
        <v>43</v>
      </c>
      <c r="X108" s="48" t="s">
        <v>0</v>
      </c>
    </row>
    <row r="109" spans="1:24" ht="11.25" customHeight="1" x14ac:dyDescent="0.2">
      <c r="A109" s="142" t="s">
        <v>0</v>
      </c>
      <c r="B109" s="142"/>
      <c r="C109" s="142" t="s">
        <v>28</v>
      </c>
      <c r="D109" s="142"/>
      <c r="E109" s="151">
        <v>25</v>
      </c>
      <c r="F109" s="151"/>
      <c r="G109" s="151"/>
      <c r="H109" s="151"/>
      <c r="I109" s="151">
        <v>109</v>
      </c>
      <c r="J109" s="151"/>
      <c r="K109" s="151">
        <v>117</v>
      </c>
      <c r="L109" s="151"/>
      <c r="M109" s="151">
        <v>182</v>
      </c>
      <c r="N109" s="151"/>
      <c r="O109" s="151"/>
      <c r="P109" s="151">
        <v>208</v>
      </c>
      <c r="Q109" s="151"/>
      <c r="R109" s="151"/>
      <c r="S109" s="151"/>
      <c r="T109" s="151">
        <v>185</v>
      </c>
      <c r="U109" s="151"/>
      <c r="V109" s="151"/>
      <c r="W109" s="52">
        <v>79</v>
      </c>
      <c r="X109" s="38" t="s">
        <v>0</v>
      </c>
    </row>
    <row r="110" spans="1:24" ht="11.25" customHeight="1" x14ac:dyDescent="0.2">
      <c r="A110" s="143" t="s">
        <v>0</v>
      </c>
      <c r="B110" s="143"/>
      <c r="C110" s="143" t="s">
        <v>29</v>
      </c>
      <c r="D110" s="143"/>
      <c r="E110" s="171">
        <v>7</v>
      </c>
      <c r="F110" s="171"/>
      <c r="G110" s="171"/>
      <c r="H110" s="171"/>
      <c r="I110" s="171">
        <v>71</v>
      </c>
      <c r="J110" s="171"/>
      <c r="K110" s="171">
        <v>64</v>
      </c>
      <c r="L110" s="171"/>
      <c r="M110" s="171">
        <v>114</v>
      </c>
      <c r="N110" s="171"/>
      <c r="O110" s="171"/>
      <c r="P110" s="171">
        <v>112</v>
      </c>
      <c r="Q110" s="171"/>
      <c r="R110" s="171"/>
      <c r="S110" s="171"/>
      <c r="T110" s="171">
        <v>58</v>
      </c>
      <c r="U110" s="171"/>
      <c r="V110" s="171"/>
      <c r="W110" s="54">
        <v>17</v>
      </c>
      <c r="X110" s="38" t="s">
        <v>0</v>
      </c>
    </row>
    <row r="111" spans="1:24" ht="11.25" customHeight="1" x14ac:dyDescent="0.2">
      <c r="A111" s="142" t="s">
        <v>0</v>
      </c>
      <c r="B111" s="142"/>
      <c r="C111" s="142" t="s">
        <v>30</v>
      </c>
      <c r="D111" s="142"/>
      <c r="E111" s="151">
        <v>3</v>
      </c>
      <c r="F111" s="151"/>
      <c r="G111" s="151"/>
      <c r="H111" s="151"/>
      <c r="I111" s="151">
        <v>30</v>
      </c>
      <c r="J111" s="151"/>
      <c r="K111" s="151">
        <v>23</v>
      </c>
      <c r="L111" s="151"/>
      <c r="M111" s="151">
        <v>55</v>
      </c>
      <c r="N111" s="151"/>
      <c r="O111" s="151"/>
      <c r="P111" s="151">
        <v>55</v>
      </c>
      <c r="Q111" s="151"/>
      <c r="R111" s="151"/>
      <c r="S111" s="151"/>
      <c r="T111" s="151">
        <v>44</v>
      </c>
      <c r="U111" s="151"/>
      <c r="V111" s="151"/>
      <c r="W111" s="52">
        <v>14</v>
      </c>
      <c r="X111" s="38" t="s">
        <v>0</v>
      </c>
    </row>
    <row r="112" spans="1:24" ht="11.25" customHeight="1" x14ac:dyDescent="0.2">
      <c r="A112" s="143" t="s">
        <v>0</v>
      </c>
      <c r="B112" s="143"/>
      <c r="C112" s="143" t="s">
        <v>31</v>
      </c>
      <c r="D112" s="143"/>
      <c r="E112" s="171">
        <v>0</v>
      </c>
      <c r="F112" s="171"/>
      <c r="G112" s="171"/>
      <c r="H112" s="171"/>
      <c r="I112" s="171">
        <v>6</v>
      </c>
      <c r="J112" s="171"/>
      <c r="K112" s="171">
        <v>10</v>
      </c>
      <c r="L112" s="171"/>
      <c r="M112" s="171">
        <v>9</v>
      </c>
      <c r="N112" s="171"/>
      <c r="O112" s="171"/>
      <c r="P112" s="171">
        <v>18</v>
      </c>
      <c r="Q112" s="171"/>
      <c r="R112" s="171"/>
      <c r="S112" s="171"/>
      <c r="T112" s="171">
        <v>3</v>
      </c>
      <c r="U112" s="171"/>
      <c r="V112" s="171"/>
      <c r="W112" s="54">
        <v>2</v>
      </c>
      <c r="X112" s="48" t="s">
        <v>0</v>
      </c>
    </row>
    <row r="113" spans="1:24" ht="11.25" customHeight="1" x14ac:dyDescent="0.2">
      <c r="A113" s="142" t="s">
        <v>0</v>
      </c>
      <c r="B113" s="142"/>
      <c r="C113" s="142" t="s">
        <v>32</v>
      </c>
      <c r="D113" s="142"/>
      <c r="E113" s="151">
        <v>0</v>
      </c>
      <c r="F113" s="151"/>
      <c r="G113" s="151"/>
      <c r="H113" s="151"/>
      <c r="I113" s="151">
        <v>1</v>
      </c>
      <c r="J113" s="151"/>
      <c r="K113" s="151">
        <v>1</v>
      </c>
      <c r="L113" s="151"/>
      <c r="M113" s="151">
        <v>2</v>
      </c>
      <c r="N113" s="151"/>
      <c r="O113" s="151"/>
      <c r="P113" s="151">
        <v>0</v>
      </c>
      <c r="Q113" s="151"/>
      <c r="R113" s="151"/>
      <c r="S113" s="151"/>
      <c r="T113" s="151">
        <v>0</v>
      </c>
      <c r="U113" s="151"/>
      <c r="V113" s="151"/>
      <c r="W113" s="52">
        <v>1</v>
      </c>
      <c r="X113" s="38"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44" t="s">
        <v>0</v>
      </c>
      <c r="X114" s="48" t="s">
        <v>0</v>
      </c>
    </row>
    <row r="115" spans="1:24" ht="11.25" customHeight="1" x14ac:dyDescent="0.2">
      <c r="A115" s="142" t="s">
        <v>0</v>
      </c>
      <c r="B115" s="142"/>
      <c r="C115" s="142" t="s">
        <v>53</v>
      </c>
      <c r="D115" s="142"/>
      <c r="E115" s="145">
        <v>33729</v>
      </c>
      <c r="F115" s="145"/>
      <c r="G115" s="145"/>
      <c r="H115" s="145"/>
      <c r="I115" s="145">
        <v>56101</v>
      </c>
      <c r="J115" s="145"/>
      <c r="K115" s="145">
        <v>55360</v>
      </c>
      <c r="L115" s="145"/>
      <c r="M115" s="145">
        <v>58037</v>
      </c>
      <c r="N115" s="145"/>
      <c r="O115" s="145"/>
      <c r="P115" s="145">
        <v>52106</v>
      </c>
      <c r="Q115" s="145"/>
      <c r="R115" s="145"/>
      <c r="S115" s="145"/>
      <c r="T115" s="145">
        <v>39967</v>
      </c>
      <c r="U115" s="145"/>
      <c r="V115" s="145"/>
      <c r="W115" s="53">
        <v>20520</v>
      </c>
      <c r="X115" s="41" t="s">
        <v>0</v>
      </c>
    </row>
    <row r="116" spans="1:24" ht="11.25" customHeight="1" x14ac:dyDescent="0.2">
      <c r="A116" s="143" t="s">
        <v>0</v>
      </c>
      <c r="B116" s="143"/>
      <c r="C116" s="143" t="s">
        <v>54</v>
      </c>
      <c r="D116" s="143"/>
      <c r="E116" s="157">
        <v>41291</v>
      </c>
      <c r="F116" s="157"/>
      <c r="G116" s="157"/>
      <c r="H116" s="157"/>
      <c r="I116" s="157">
        <v>60409</v>
      </c>
      <c r="J116" s="157"/>
      <c r="K116" s="157">
        <v>60552</v>
      </c>
      <c r="L116" s="157"/>
      <c r="M116" s="157">
        <v>62773</v>
      </c>
      <c r="N116" s="157"/>
      <c r="O116" s="157"/>
      <c r="P116" s="157">
        <v>55441</v>
      </c>
      <c r="Q116" s="157"/>
      <c r="R116" s="157"/>
      <c r="S116" s="157"/>
      <c r="T116" s="157">
        <v>47030</v>
      </c>
      <c r="U116" s="157"/>
      <c r="V116" s="157"/>
      <c r="W116" s="55">
        <v>32035</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46" t="s">
        <v>51</v>
      </c>
      <c r="X118" s="5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42" t="s">
        <v>23</v>
      </c>
      <c r="X119" s="38"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43" t="s">
        <v>0</v>
      </c>
      <c r="X120" s="48" t="s">
        <v>0</v>
      </c>
    </row>
    <row r="121" spans="1:24" ht="11.25" customHeight="1" x14ac:dyDescent="0.2">
      <c r="A121" s="142" t="s">
        <v>0</v>
      </c>
      <c r="B121" s="142"/>
      <c r="C121" s="142" t="s">
        <v>24</v>
      </c>
      <c r="D121" s="142"/>
      <c r="E121" s="141">
        <v>26.4</v>
      </c>
      <c r="F121" s="141"/>
      <c r="G121" s="141"/>
      <c r="H121" s="141"/>
      <c r="I121" s="141">
        <v>10.4</v>
      </c>
      <c r="J121" s="141"/>
      <c r="K121" s="141">
        <v>8.5</v>
      </c>
      <c r="L121" s="141"/>
      <c r="M121" s="141">
        <v>10.9</v>
      </c>
      <c r="N121" s="141"/>
      <c r="O121" s="141"/>
      <c r="P121" s="141">
        <v>15.5</v>
      </c>
      <c r="Q121" s="141"/>
      <c r="R121" s="141"/>
      <c r="S121" s="141"/>
      <c r="T121" s="141">
        <v>17.5</v>
      </c>
      <c r="U121" s="141"/>
      <c r="V121" s="141"/>
      <c r="W121" s="49">
        <v>29.6</v>
      </c>
      <c r="X121" s="38" t="s">
        <v>0</v>
      </c>
    </row>
    <row r="122" spans="1:24" ht="11.25" customHeight="1" x14ac:dyDescent="0.2">
      <c r="A122" s="143" t="s">
        <v>0</v>
      </c>
      <c r="B122" s="143"/>
      <c r="C122" s="143" t="s">
        <v>25</v>
      </c>
      <c r="D122" s="143"/>
      <c r="E122" s="163">
        <v>13.8</v>
      </c>
      <c r="F122" s="163"/>
      <c r="G122" s="163"/>
      <c r="H122" s="163"/>
      <c r="I122" s="163">
        <v>11.8</v>
      </c>
      <c r="J122" s="163"/>
      <c r="K122" s="163">
        <v>12.2</v>
      </c>
      <c r="L122" s="163"/>
      <c r="M122" s="163">
        <v>8.9</v>
      </c>
      <c r="N122" s="163"/>
      <c r="O122" s="163"/>
      <c r="P122" s="163">
        <v>13.3</v>
      </c>
      <c r="Q122" s="163"/>
      <c r="R122" s="163"/>
      <c r="S122" s="163"/>
      <c r="T122" s="163">
        <v>16.8</v>
      </c>
      <c r="U122" s="163"/>
      <c r="V122" s="163"/>
      <c r="W122" s="47">
        <v>30</v>
      </c>
      <c r="X122" s="48" t="s">
        <v>0</v>
      </c>
    </row>
    <row r="123" spans="1:24" ht="11.25" customHeight="1" x14ac:dyDescent="0.2">
      <c r="A123" s="142" t="s">
        <v>0</v>
      </c>
      <c r="B123" s="142"/>
      <c r="C123" s="142" t="s">
        <v>26</v>
      </c>
      <c r="D123" s="142"/>
      <c r="E123" s="141">
        <v>11.5</v>
      </c>
      <c r="F123" s="141"/>
      <c r="G123" s="141"/>
      <c r="H123" s="141"/>
      <c r="I123" s="141">
        <v>9.8000000000000007</v>
      </c>
      <c r="J123" s="141"/>
      <c r="K123" s="141">
        <v>8</v>
      </c>
      <c r="L123" s="141"/>
      <c r="M123" s="141">
        <v>7.1</v>
      </c>
      <c r="N123" s="141"/>
      <c r="O123" s="141"/>
      <c r="P123" s="141">
        <v>7.4</v>
      </c>
      <c r="Q123" s="141"/>
      <c r="R123" s="141"/>
      <c r="S123" s="141"/>
      <c r="T123" s="141">
        <v>12.4</v>
      </c>
      <c r="U123" s="141"/>
      <c r="V123" s="141"/>
      <c r="W123" s="49">
        <v>9.5</v>
      </c>
      <c r="X123" s="38" t="s">
        <v>0</v>
      </c>
    </row>
    <row r="124" spans="1:24" ht="11.25" customHeight="1" x14ac:dyDescent="0.2">
      <c r="A124" s="143" t="s">
        <v>0</v>
      </c>
      <c r="B124" s="143"/>
      <c r="C124" s="143" t="s">
        <v>27</v>
      </c>
      <c r="D124" s="143"/>
      <c r="E124" s="163">
        <v>9.1999999999999993</v>
      </c>
      <c r="F124" s="163"/>
      <c r="G124" s="163"/>
      <c r="H124" s="163"/>
      <c r="I124" s="163">
        <v>7</v>
      </c>
      <c r="J124" s="163"/>
      <c r="K124" s="163">
        <v>10.5</v>
      </c>
      <c r="L124" s="163"/>
      <c r="M124" s="163">
        <v>8.4</v>
      </c>
      <c r="N124" s="163"/>
      <c r="O124" s="163"/>
      <c r="P124" s="163">
        <v>9.8000000000000007</v>
      </c>
      <c r="Q124" s="163"/>
      <c r="R124" s="163"/>
      <c r="S124" s="163"/>
      <c r="T124" s="163">
        <v>8.6999999999999993</v>
      </c>
      <c r="U124" s="163"/>
      <c r="V124" s="163"/>
      <c r="W124" s="47">
        <v>8.5</v>
      </c>
      <c r="X124" s="48" t="s">
        <v>0</v>
      </c>
    </row>
    <row r="125" spans="1:24" ht="11.25" customHeight="1" x14ac:dyDescent="0.2">
      <c r="A125" s="142" t="s">
        <v>0</v>
      </c>
      <c r="B125" s="142"/>
      <c r="C125" s="142" t="s">
        <v>28</v>
      </c>
      <c r="D125" s="142"/>
      <c r="E125" s="141">
        <v>28.7</v>
      </c>
      <c r="F125" s="141"/>
      <c r="G125" s="141"/>
      <c r="H125" s="141"/>
      <c r="I125" s="141">
        <v>30.5</v>
      </c>
      <c r="J125" s="141"/>
      <c r="K125" s="141">
        <v>33.200000000000003</v>
      </c>
      <c r="L125" s="141"/>
      <c r="M125" s="141">
        <v>32.4</v>
      </c>
      <c r="N125" s="141"/>
      <c r="O125" s="141"/>
      <c r="P125" s="141">
        <v>28.6</v>
      </c>
      <c r="Q125" s="141"/>
      <c r="R125" s="141"/>
      <c r="S125" s="141"/>
      <c r="T125" s="141">
        <v>28.6</v>
      </c>
      <c r="U125" s="141"/>
      <c r="V125" s="141"/>
      <c r="W125" s="49">
        <v>15.6</v>
      </c>
      <c r="X125" s="38" t="s">
        <v>0</v>
      </c>
    </row>
    <row r="126" spans="1:24" ht="11.25" customHeight="1" x14ac:dyDescent="0.2">
      <c r="A126" s="143" t="s">
        <v>0</v>
      </c>
      <c r="B126" s="143"/>
      <c r="C126" s="143" t="s">
        <v>29</v>
      </c>
      <c r="D126" s="143"/>
      <c r="E126" s="163">
        <v>8</v>
      </c>
      <c r="F126" s="163"/>
      <c r="G126" s="163"/>
      <c r="H126" s="163"/>
      <c r="I126" s="163">
        <v>19.899999999999999</v>
      </c>
      <c r="J126" s="163"/>
      <c r="K126" s="163">
        <v>18.2</v>
      </c>
      <c r="L126" s="163"/>
      <c r="M126" s="163">
        <v>20.3</v>
      </c>
      <c r="N126" s="163"/>
      <c r="O126" s="163"/>
      <c r="P126" s="163">
        <v>15.4</v>
      </c>
      <c r="Q126" s="163"/>
      <c r="R126" s="163"/>
      <c r="S126" s="163"/>
      <c r="T126" s="163">
        <v>9</v>
      </c>
      <c r="U126" s="163"/>
      <c r="V126" s="163"/>
      <c r="W126" s="47">
        <v>3.4</v>
      </c>
      <c r="X126" s="48" t="s">
        <v>0</v>
      </c>
    </row>
    <row r="127" spans="1:24" ht="11.25" customHeight="1" x14ac:dyDescent="0.2">
      <c r="A127" s="142" t="s">
        <v>0</v>
      </c>
      <c r="B127" s="142"/>
      <c r="C127" s="142" t="s">
        <v>30</v>
      </c>
      <c r="D127" s="142"/>
      <c r="E127" s="141">
        <v>3.4</v>
      </c>
      <c r="F127" s="141"/>
      <c r="G127" s="141"/>
      <c r="H127" s="141"/>
      <c r="I127" s="141">
        <v>8.4</v>
      </c>
      <c r="J127" s="141"/>
      <c r="K127" s="141">
        <v>6.5</v>
      </c>
      <c r="L127" s="141"/>
      <c r="M127" s="141">
        <v>9.8000000000000007</v>
      </c>
      <c r="N127" s="141"/>
      <c r="O127" s="141"/>
      <c r="P127" s="141">
        <v>7.6</v>
      </c>
      <c r="Q127" s="141"/>
      <c r="R127" s="141"/>
      <c r="S127" s="141"/>
      <c r="T127" s="141">
        <v>6.8</v>
      </c>
      <c r="U127" s="141"/>
      <c r="V127" s="141"/>
      <c r="W127" s="49">
        <v>2.8</v>
      </c>
      <c r="X127" s="38" t="s">
        <v>0</v>
      </c>
    </row>
    <row r="128" spans="1:24" ht="11.25" customHeight="1" x14ac:dyDescent="0.2">
      <c r="A128" s="143" t="s">
        <v>0</v>
      </c>
      <c r="B128" s="143"/>
      <c r="C128" s="143" t="s">
        <v>31</v>
      </c>
      <c r="D128" s="143"/>
      <c r="E128" s="163">
        <v>0</v>
      </c>
      <c r="F128" s="163"/>
      <c r="G128" s="163"/>
      <c r="H128" s="163"/>
      <c r="I128" s="163">
        <v>1.7</v>
      </c>
      <c r="J128" s="163"/>
      <c r="K128" s="163">
        <v>2.8</v>
      </c>
      <c r="L128" s="163"/>
      <c r="M128" s="163">
        <v>1.6</v>
      </c>
      <c r="N128" s="163"/>
      <c r="O128" s="163"/>
      <c r="P128" s="163">
        <v>2.5</v>
      </c>
      <c r="Q128" s="163"/>
      <c r="R128" s="163"/>
      <c r="S128" s="163"/>
      <c r="T128" s="163">
        <v>0.5</v>
      </c>
      <c r="U128" s="163"/>
      <c r="V128" s="163"/>
      <c r="W128" s="47">
        <v>0.4</v>
      </c>
      <c r="X128" s="48" t="s">
        <v>0</v>
      </c>
    </row>
    <row r="129" spans="1:24" ht="11.25" customHeight="1" x14ac:dyDescent="0.2">
      <c r="A129" s="142" t="s">
        <v>0</v>
      </c>
      <c r="B129" s="142"/>
      <c r="C129" s="142" t="s">
        <v>32</v>
      </c>
      <c r="D129" s="142"/>
      <c r="E129" s="141">
        <v>0</v>
      </c>
      <c r="F129" s="141"/>
      <c r="G129" s="141"/>
      <c r="H129" s="141"/>
      <c r="I129" s="141">
        <v>0.3</v>
      </c>
      <c r="J129" s="141"/>
      <c r="K129" s="141">
        <v>0.3</v>
      </c>
      <c r="L129" s="141"/>
      <c r="M129" s="141">
        <v>0.4</v>
      </c>
      <c r="N129" s="141"/>
      <c r="O129" s="141"/>
      <c r="P129" s="141">
        <v>0</v>
      </c>
      <c r="Q129" s="141"/>
      <c r="R129" s="141"/>
      <c r="S129" s="141"/>
      <c r="T129" s="141">
        <v>0</v>
      </c>
      <c r="U129" s="141"/>
      <c r="V129" s="141"/>
      <c r="W129" s="49">
        <v>0.2</v>
      </c>
      <c r="X129" s="41"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t="s">
        <v>0</v>
      </c>
      <c r="E141" s="134"/>
      <c r="F141" s="134"/>
      <c r="G141" s="134"/>
      <c r="H141" s="134"/>
      <c r="I141" s="134"/>
      <c r="J141" s="132" t="s">
        <v>40</v>
      </c>
      <c r="K141" s="132"/>
      <c r="L141" s="132" t="s">
        <v>41</v>
      </c>
      <c r="M141" s="132"/>
      <c r="N141" s="132"/>
      <c r="O141" s="173" t="s">
        <v>42</v>
      </c>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hyperlinks>
    <hyperlink ref="O43" r:id="rId1"/>
    <hyperlink ref="O92" r:id="rId2"/>
    <hyperlink ref="O141" r:id="rId3"/>
  </hyperlinks>
  <pageMargins left="0.7" right="0.7" top="0.75" bottom="0.75" header="0.3" footer="0.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5"/>
  <sheetViews>
    <sheetView showGridLines="0" workbookViewId="0">
      <selection activeCell="M6" sqref="M6"/>
    </sheetView>
  </sheetViews>
  <sheetFormatPr defaultRowHeight="12.75" x14ac:dyDescent="0.2"/>
  <sheetData>
    <row r="1" spans="1:12" ht="25.5" x14ac:dyDescent="0.2">
      <c r="A1" s="192"/>
      <c r="B1" s="192"/>
      <c r="C1" s="192"/>
      <c r="D1" s="192"/>
      <c r="E1" s="192"/>
      <c r="F1" s="192"/>
      <c r="G1" s="192"/>
      <c r="H1" s="192"/>
      <c r="I1" s="192"/>
      <c r="J1" s="192"/>
      <c r="K1" s="82"/>
      <c r="L1" s="82"/>
    </row>
    <row r="2" spans="1:12" ht="33.75" customHeight="1" x14ac:dyDescent="0.2"/>
    <row r="3" spans="1:12" ht="42" customHeight="1" x14ac:dyDescent="0.2">
      <c r="A3" s="194" t="s">
        <v>452</v>
      </c>
      <c r="B3" s="194"/>
      <c r="C3" s="194"/>
      <c r="D3" s="194"/>
      <c r="E3" s="194"/>
      <c r="F3" s="194"/>
      <c r="G3" s="194"/>
      <c r="H3" s="194"/>
      <c r="I3" s="194"/>
      <c r="J3" s="194"/>
    </row>
    <row r="4" spans="1:12" s="116" customFormat="1" ht="30.75" customHeight="1" x14ac:dyDescent="0.2">
      <c r="A4" s="194" t="s">
        <v>420</v>
      </c>
      <c r="B4" s="194"/>
      <c r="C4" s="194"/>
      <c r="D4" s="194"/>
      <c r="E4" s="194"/>
      <c r="F4" s="194"/>
      <c r="G4" s="194"/>
      <c r="H4" s="194"/>
      <c r="I4" s="194"/>
      <c r="J4" s="194"/>
    </row>
    <row r="5" spans="1:12" ht="29.25" customHeight="1" x14ac:dyDescent="0.2">
      <c r="A5" s="194" t="s">
        <v>421</v>
      </c>
      <c r="B5" s="194"/>
      <c r="C5" s="194"/>
      <c r="D5" s="194"/>
      <c r="E5" s="194"/>
      <c r="F5" s="194"/>
      <c r="G5" s="194"/>
      <c r="H5" s="194"/>
      <c r="I5" s="194"/>
      <c r="J5" s="194"/>
    </row>
  </sheetData>
  <mergeCells count="4">
    <mergeCell ref="A5:J5"/>
    <mergeCell ref="A1:J1"/>
    <mergeCell ref="A3:J3"/>
    <mergeCell ref="A4:J4"/>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171</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175</v>
      </c>
      <c r="G5" s="134"/>
      <c r="H5" s="134"/>
      <c r="I5" s="134"/>
      <c r="J5" s="134"/>
      <c r="K5" s="134"/>
      <c r="L5" s="134"/>
      <c r="M5" s="134"/>
      <c r="N5" s="134"/>
      <c r="O5" s="134"/>
      <c r="P5" s="134"/>
      <c r="Q5" s="134"/>
      <c r="R5" s="134"/>
      <c r="S5" s="134"/>
      <c r="T5" s="134"/>
      <c r="U5" s="154" t="s">
        <v>173</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174</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3957</v>
      </c>
      <c r="H11" s="151"/>
      <c r="I11" s="151"/>
      <c r="J11" s="144" t="s">
        <v>0</v>
      </c>
      <c r="K11" s="144"/>
      <c r="L11" s="144"/>
      <c r="M11" s="144"/>
      <c r="N11" s="142" t="s">
        <v>86</v>
      </c>
      <c r="O11" s="142"/>
      <c r="P11" s="142"/>
      <c r="Q11" s="142"/>
      <c r="R11" s="142"/>
      <c r="S11" s="142"/>
      <c r="T11" s="142"/>
      <c r="U11" s="142"/>
      <c r="V11" s="145">
        <v>38293</v>
      </c>
      <c r="W11" s="145"/>
      <c r="X11" s="145"/>
      <c r="Y11" s="41" t="s">
        <v>0</v>
      </c>
    </row>
    <row r="12" spans="1:25" ht="11.25" customHeight="1" x14ac:dyDescent="0.2">
      <c r="A12" s="143" t="s">
        <v>0</v>
      </c>
      <c r="B12" s="143"/>
      <c r="C12" s="143" t="s">
        <v>87</v>
      </c>
      <c r="D12" s="143"/>
      <c r="E12" s="143" t="s">
        <v>0</v>
      </c>
      <c r="F12" s="143"/>
      <c r="G12" s="171">
        <v>4000</v>
      </c>
      <c r="H12" s="171"/>
      <c r="I12" s="171"/>
      <c r="J12" s="186" t="s">
        <v>0</v>
      </c>
      <c r="K12" s="186"/>
      <c r="L12" s="186"/>
      <c r="M12" s="186"/>
      <c r="N12" s="143" t="s">
        <v>88</v>
      </c>
      <c r="O12" s="143"/>
      <c r="P12" s="143"/>
      <c r="Q12" s="143"/>
      <c r="R12" s="143"/>
      <c r="S12" s="143"/>
      <c r="T12" s="143"/>
      <c r="U12" s="143"/>
      <c r="V12" s="157">
        <v>48231</v>
      </c>
      <c r="W12" s="157"/>
      <c r="X12" s="157"/>
      <c r="Y12" s="43" t="s">
        <v>0</v>
      </c>
    </row>
    <row r="13" spans="1:25" ht="11.25" customHeight="1" x14ac:dyDescent="0.2">
      <c r="A13" s="142" t="s">
        <v>0</v>
      </c>
      <c r="B13" s="142"/>
      <c r="C13" s="142" t="s">
        <v>89</v>
      </c>
      <c r="D13" s="142"/>
      <c r="E13" s="142" t="s">
        <v>0</v>
      </c>
      <c r="F13" s="142"/>
      <c r="G13" s="151">
        <v>4001</v>
      </c>
      <c r="H13" s="151"/>
      <c r="I13" s="151"/>
      <c r="J13" s="144" t="s">
        <v>0</v>
      </c>
      <c r="K13" s="144"/>
      <c r="L13" s="144"/>
      <c r="M13" s="144"/>
      <c r="N13" s="142" t="s">
        <v>90</v>
      </c>
      <c r="O13" s="142"/>
      <c r="P13" s="142"/>
      <c r="Q13" s="142"/>
      <c r="R13" s="142"/>
      <c r="S13" s="142"/>
      <c r="T13" s="142"/>
      <c r="U13" s="142"/>
      <c r="V13" s="184">
        <v>4.72</v>
      </c>
      <c r="W13" s="184"/>
      <c r="X13" s="184"/>
      <c r="Y13" s="41" t="s">
        <v>0</v>
      </c>
    </row>
    <row r="14" spans="1:25" ht="11.25" customHeight="1" x14ac:dyDescent="0.2">
      <c r="A14" s="143" t="s">
        <v>0</v>
      </c>
      <c r="B14" s="143"/>
      <c r="C14" s="143" t="s">
        <v>90</v>
      </c>
      <c r="D14" s="143"/>
      <c r="E14" s="143" t="s">
        <v>0</v>
      </c>
      <c r="F14" s="143"/>
      <c r="G14" s="174">
        <v>0.01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2509</v>
      </c>
      <c r="L19" s="151"/>
      <c r="M19" s="144" t="s">
        <v>96</v>
      </c>
      <c r="N19" s="144"/>
      <c r="O19" s="151">
        <v>2549</v>
      </c>
      <c r="P19" s="151"/>
      <c r="Q19" s="151"/>
      <c r="R19" s="144" t="s">
        <v>96</v>
      </c>
      <c r="S19" s="144"/>
      <c r="T19" s="144"/>
      <c r="U19" s="151">
        <v>2581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1688</v>
      </c>
      <c r="L20" s="171"/>
      <c r="M20" s="163">
        <v>67.3</v>
      </c>
      <c r="N20" s="163"/>
      <c r="O20" s="171">
        <v>1712</v>
      </c>
      <c r="P20" s="171"/>
      <c r="Q20" s="171"/>
      <c r="R20" s="163">
        <v>67.2</v>
      </c>
      <c r="S20" s="163"/>
      <c r="T20" s="163"/>
      <c r="U20" s="171">
        <v>1723</v>
      </c>
      <c r="V20" s="171"/>
      <c r="W20" s="171"/>
      <c r="X20" s="47">
        <v>66.8</v>
      </c>
      <c r="Y20" s="48" t="s">
        <v>0</v>
      </c>
    </row>
    <row r="21" spans="1:25" ht="11.25" customHeight="1" x14ac:dyDescent="0.2">
      <c r="A21" s="142" t="s">
        <v>0</v>
      </c>
      <c r="B21" s="142"/>
      <c r="C21" s="183" t="s">
        <v>98</v>
      </c>
      <c r="D21" s="183"/>
      <c r="E21" s="183"/>
      <c r="F21" s="183"/>
      <c r="G21" s="183"/>
      <c r="H21" s="183"/>
      <c r="I21" s="183"/>
      <c r="J21" s="183"/>
      <c r="K21" s="151">
        <v>1326</v>
      </c>
      <c r="L21" s="151"/>
      <c r="M21" s="141">
        <v>52.8</v>
      </c>
      <c r="N21" s="141"/>
      <c r="O21" s="151">
        <v>1320</v>
      </c>
      <c r="P21" s="151"/>
      <c r="Q21" s="151"/>
      <c r="R21" s="141">
        <v>51.8</v>
      </c>
      <c r="S21" s="141"/>
      <c r="T21" s="141"/>
      <c r="U21" s="151">
        <v>1325</v>
      </c>
      <c r="V21" s="151"/>
      <c r="W21" s="151"/>
      <c r="X21" s="49">
        <v>51.3</v>
      </c>
      <c r="Y21" s="38" t="s">
        <v>0</v>
      </c>
    </row>
    <row r="22" spans="1:25" ht="10.5" customHeight="1" x14ac:dyDescent="0.2">
      <c r="A22" s="143" t="s">
        <v>0</v>
      </c>
      <c r="B22" s="143"/>
      <c r="C22" s="182" t="s">
        <v>99</v>
      </c>
      <c r="D22" s="182"/>
      <c r="E22" s="182"/>
      <c r="F22" s="182"/>
      <c r="G22" s="182"/>
      <c r="H22" s="182"/>
      <c r="I22" s="182"/>
      <c r="J22" s="182"/>
      <c r="K22" s="171">
        <v>362</v>
      </c>
      <c r="L22" s="171"/>
      <c r="M22" s="163">
        <v>14.4</v>
      </c>
      <c r="N22" s="163"/>
      <c r="O22" s="171">
        <v>392</v>
      </c>
      <c r="P22" s="171"/>
      <c r="Q22" s="171"/>
      <c r="R22" s="163">
        <v>15.4</v>
      </c>
      <c r="S22" s="163"/>
      <c r="T22" s="163"/>
      <c r="U22" s="171">
        <v>398</v>
      </c>
      <c r="V22" s="171"/>
      <c r="W22" s="171"/>
      <c r="X22" s="47">
        <v>15.4</v>
      </c>
      <c r="Y22" s="48" t="s">
        <v>0</v>
      </c>
    </row>
    <row r="23" spans="1:25" ht="11.25" customHeight="1" x14ac:dyDescent="0.2">
      <c r="A23" s="142" t="s">
        <v>0</v>
      </c>
      <c r="B23" s="142"/>
      <c r="C23" s="161" t="s">
        <v>100</v>
      </c>
      <c r="D23" s="161"/>
      <c r="E23" s="161"/>
      <c r="F23" s="161"/>
      <c r="G23" s="161"/>
      <c r="H23" s="161"/>
      <c r="I23" s="161"/>
      <c r="J23" s="161"/>
      <c r="K23" s="151">
        <v>821</v>
      </c>
      <c r="L23" s="151"/>
      <c r="M23" s="141">
        <v>32.700000000000003</v>
      </c>
      <c r="N23" s="141"/>
      <c r="O23" s="151">
        <v>837</v>
      </c>
      <c r="P23" s="151"/>
      <c r="Q23" s="151"/>
      <c r="R23" s="141">
        <v>32.799999999999997</v>
      </c>
      <c r="S23" s="141"/>
      <c r="T23" s="141"/>
      <c r="U23" s="151">
        <v>857</v>
      </c>
      <c r="V23" s="151"/>
      <c r="W23" s="151"/>
      <c r="X23" s="49">
        <v>33.200000000000003</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1321</v>
      </c>
      <c r="P27" s="151"/>
      <c r="Q27" s="151"/>
      <c r="R27" s="144" t="s">
        <v>96</v>
      </c>
      <c r="S27" s="144"/>
      <c r="T27" s="144"/>
      <c r="U27" s="151">
        <v>1325</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157</v>
      </c>
      <c r="P28" s="171"/>
      <c r="Q28" s="171"/>
      <c r="R28" s="163">
        <v>11.9</v>
      </c>
      <c r="S28" s="163"/>
      <c r="T28" s="163"/>
      <c r="U28" s="171">
        <v>91</v>
      </c>
      <c r="V28" s="171"/>
      <c r="W28" s="171"/>
      <c r="X28" s="47">
        <v>6.9</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504</v>
      </c>
      <c r="P29" s="151"/>
      <c r="Q29" s="151"/>
      <c r="R29" s="141">
        <v>38.200000000000003</v>
      </c>
      <c r="S29" s="141"/>
      <c r="T29" s="141"/>
      <c r="U29" s="151">
        <v>433</v>
      </c>
      <c r="V29" s="151"/>
      <c r="W29" s="151"/>
      <c r="X29" s="49">
        <v>32.700000000000003</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307</v>
      </c>
      <c r="P30" s="171"/>
      <c r="Q30" s="171"/>
      <c r="R30" s="163">
        <v>23.2</v>
      </c>
      <c r="S30" s="163"/>
      <c r="T30" s="163"/>
      <c r="U30" s="171">
        <v>332</v>
      </c>
      <c r="V30" s="171"/>
      <c r="W30" s="171"/>
      <c r="X30" s="47">
        <v>25.1</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157</v>
      </c>
      <c r="P31" s="151"/>
      <c r="Q31" s="151"/>
      <c r="R31" s="141">
        <v>11.9</v>
      </c>
      <c r="S31" s="141"/>
      <c r="T31" s="141"/>
      <c r="U31" s="151">
        <v>218</v>
      </c>
      <c r="V31" s="151"/>
      <c r="W31" s="151"/>
      <c r="X31" s="49">
        <v>16.5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77</v>
      </c>
      <c r="P32" s="171"/>
      <c r="Q32" s="171"/>
      <c r="R32" s="163">
        <v>5.8</v>
      </c>
      <c r="S32" s="163"/>
      <c r="T32" s="163"/>
      <c r="U32" s="171">
        <v>113</v>
      </c>
      <c r="V32" s="171"/>
      <c r="W32" s="171"/>
      <c r="X32" s="47">
        <v>8.5</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46</v>
      </c>
      <c r="P33" s="151"/>
      <c r="Q33" s="151"/>
      <c r="R33" s="141">
        <v>3.5</v>
      </c>
      <c r="S33" s="141"/>
      <c r="T33" s="141"/>
      <c r="U33" s="151">
        <v>57</v>
      </c>
      <c r="V33" s="151"/>
      <c r="W33" s="151"/>
      <c r="X33" s="49">
        <v>4.3</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32</v>
      </c>
      <c r="P34" s="171"/>
      <c r="Q34" s="171"/>
      <c r="R34" s="163">
        <v>2.4</v>
      </c>
      <c r="S34" s="163"/>
      <c r="T34" s="163"/>
      <c r="U34" s="171">
        <v>33</v>
      </c>
      <c r="V34" s="171"/>
      <c r="W34" s="171"/>
      <c r="X34" s="47">
        <v>2.5</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18</v>
      </c>
      <c r="P35" s="151"/>
      <c r="Q35" s="151"/>
      <c r="R35" s="141">
        <v>1.4</v>
      </c>
      <c r="S35" s="141"/>
      <c r="T35" s="141"/>
      <c r="U35" s="151">
        <v>20</v>
      </c>
      <c r="V35" s="151"/>
      <c r="W35" s="151"/>
      <c r="X35" s="49">
        <v>1.5</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10</v>
      </c>
      <c r="P36" s="171"/>
      <c r="Q36" s="171"/>
      <c r="R36" s="163">
        <v>0.8</v>
      </c>
      <c r="S36" s="163"/>
      <c r="T36" s="163"/>
      <c r="U36" s="171">
        <v>10</v>
      </c>
      <c r="V36" s="171"/>
      <c r="W36" s="171"/>
      <c r="X36" s="47">
        <v>0.8</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11</v>
      </c>
      <c r="P37" s="151"/>
      <c r="Q37" s="151"/>
      <c r="R37" s="141">
        <v>0.8</v>
      </c>
      <c r="S37" s="141"/>
      <c r="T37" s="141"/>
      <c r="U37" s="151">
        <v>15</v>
      </c>
      <c r="V37" s="151"/>
      <c r="W37" s="151"/>
      <c r="X37" s="49">
        <v>1.1000000000000001</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v>
      </c>
      <c r="P38" s="171"/>
      <c r="Q38" s="171"/>
      <c r="R38" s="163">
        <v>0.2</v>
      </c>
      <c r="S38" s="163"/>
      <c r="T38" s="163"/>
      <c r="U38" s="171">
        <v>3</v>
      </c>
      <c r="V38" s="171"/>
      <c r="W38" s="171"/>
      <c r="X38" s="47">
        <v>0.2</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99919</v>
      </c>
      <c r="P40" s="157"/>
      <c r="Q40" s="157"/>
      <c r="R40" s="150" t="s">
        <v>0</v>
      </c>
      <c r="S40" s="150"/>
      <c r="T40" s="150"/>
      <c r="U40" s="157">
        <v>120869</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132439</v>
      </c>
      <c r="P41" s="145"/>
      <c r="Q41" s="145"/>
      <c r="R41" s="144" t="s">
        <v>0</v>
      </c>
      <c r="S41" s="144"/>
      <c r="T41" s="144"/>
      <c r="U41" s="145">
        <v>150324</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c r="E52" s="134"/>
      <c r="F52" s="134"/>
      <c r="G52" s="134"/>
      <c r="H52" s="134"/>
      <c r="I52" s="132"/>
      <c r="J52" s="132"/>
      <c r="K52" s="132"/>
      <c r="L52" s="132"/>
      <c r="M52" s="132"/>
      <c r="N52" s="132"/>
      <c r="O52" s="173"/>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171</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175</v>
      </c>
      <c r="G57" s="134"/>
      <c r="H57" s="134"/>
      <c r="I57" s="134"/>
      <c r="J57" s="134"/>
      <c r="K57" s="134"/>
      <c r="L57" s="134"/>
      <c r="M57" s="134"/>
      <c r="N57" s="134"/>
      <c r="O57" s="134"/>
      <c r="P57" s="134"/>
      <c r="Q57" s="134"/>
      <c r="R57" s="134"/>
      <c r="S57" s="134"/>
      <c r="T57" s="134"/>
      <c r="U57" s="154" t="s">
        <v>173</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174</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1326</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649</v>
      </c>
      <c r="U64" s="171"/>
      <c r="V64" s="171"/>
      <c r="W64" s="163">
        <v>48.9</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677</v>
      </c>
      <c r="U65" s="151"/>
      <c r="V65" s="151"/>
      <c r="W65" s="141">
        <v>51.1</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821</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50</v>
      </c>
      <c r="U70" s="171"/>
      <c r="V70" s="171"/>
      <c r="W70" s="163">
        <v>6.1</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4</v>
      </c>
      <c r="U71" s="151"/>
      <c r="V71" s="151"/>
      <c r="W71" s="141">
        <v>0.5</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46</v>
      </c>
      <c r="U72" s="171"/>
      <c r="V72" s="171"/>
      <c r="W72" s="163">
        <v>5.6</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19</v>
      </c>
      <c r="U73" s="151"/>
      <c r="V73" s="151"/>
      <c r="W73" s="141">
        <v>2.2999999999999998</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571</v>
      </c>
      <c r="U74" s="171"/>
      <c r="V74" s="171"/>
      <c r="W74" s="163">
        <v>69.5</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133</v>
      </c>
      <c r="U76" s="171"/>
      <c r="V76" s="171"/>
      <c r="W76" s="163">
        <v>16.2</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1686</v>
      </c>
      <c r="Q81" s="151"/>
      <c r="R81" s="151"/>
      <c r="S81" s="151"/>
      <c r="T81" s="151">
        <v>1324</v>
      </c>
      <c r="U81" s="151"/>
      <c r="V81" s="151"/>
      <c r="W81" s="141">
        <v>78.5</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36</v>
      </c>
      <c r="Q82" s="171"/>
      <c r="R82" s="171"/>
      <c r="S82" s="171"/>
      <c r="T82" s="171">
        <v>8</v>
      </c>
      <c r="U82" s="171"/>
      <c r="V82" s="171"/>
      <c r="W82" s="163">
        <v>22.2</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158</v>
      </c>
      <c r="Q83" s="151"/>
      <c r="R83" s="151"/>
      <c r="S83" s="151"/>
      <c r="T83" s="151">
        <v>96</v>
      </c>
      <c r="U83" s="151"/>
      <c r="V83" s="151"/>
      <c r="W83" s="141">
        <v>60.8</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227</v>
      </c>
      <c r="Q84" s="171"/>
      <c r="R84" s="171"/>
      <c r="S84" s="171"/>
      <c r="T84" s="171">
        <v>177</v>
      </c>
      <c r="U84" s="171"/>
      <c r="V84" s="171"/>
      <c r="W84" s="163">
        <v>78</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375</v>
      </c>
      <c r="Q85" s="151"/>
      <c r="R85" s="151"/>
      <c r="S85" s="151"/>
      <c r="T85" s="151">
        <v>304</v>
      </c>
      <c r="U85" s="151"/>
      <c r="V85" s="151"/>
      <c r="W85" s="141">
        <v>81.099999999999994</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392</v>
      </c>
      <c r="Q86" s="171"/>
      <c r="R86" s="171"/>
      <c r="S86" s="171"/>
      <c r="T86" s="171">
        <v>349</v>
      </c>
      <c r="U86" s="171"/>
      <c r="V86" s="171"/>
      <c r="W86" s="163">
        <v>89</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253</v>
      </c>
      <c r="Q87" s="151"/>
      <c r="R87" s="151"/>
      <c r="S87" s="151"/>
      <c r="T87" s="151">
        <v>214</v>
      </c>
      <c r="U87" s="151"/>
      <c r="V87" s="151"/>
      <c r="W87" s="141">
        <v>84.6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175</v>
      </c>
      <c r="Q88" s="171"/>
      <c r="R88" s="171"/>
      <c r="S88" s="171"/>
      <c r="T88" s="171">
        <v>131</v>
      </c>
      <c r="U88" s="171"/>
      <c r="V88" s="171"/>
      <c r="W88" s="163">
        <v>74.900000000000006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70</v>
      </c>
      <c r="Q89" s="151"/>
      <c r="R89" s="151"/>
      <c r="S89" s="151"/>
      <c r="T89" s="151">
        <v>45</v>
      </c>
      <c r="U89" s="151"/>
      <c r="V89" s="151"/>
      <c r="W89" s="141">
        <v>64.3</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1687</v>
      </c>
      <c r="Q94" s="151"/>
      <c r="R94" s="151"/>
      <c r="S94" s="151"/>
      <c r="T94" s="151">
        <v>1326</v>
      </c>
      <c r="U94" s="151"/>
      <c r="V94" s="151"/>
      <c r="W94" s="141">
        <v>78.599999999999994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1599</v>
      </c>
      <c r="Q95" s="171"/>
      <c r="R95" s="171"/>
      <c r="S95" s="171"/>
      <c r="T95" s="171">
        <v>1266</v>
      </c>
      <c r="U95" s="171"/>
      <c r="V95" s="171"/>
      <c r="W95" s="163">
        <v>79.2</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2</v>
      </c>
      <c r="Q96" s="151"/>
      <c r="R96" s="151"/>
      <c r="S96" s="151"/>
      <c r="T96" s="151">
        <v>2</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60</v>
      </c>
      <c r="Q97" s="171"/>
      <c r="R97" s="171"/>
      <c r="S97" s="171"/>
      <c r="T97" s="171">
        <v>39</v>
      </c>
      <c r="U97" s="171"/>
      <c r="V97" s="171"/>
      <c r="W97" s="163">
        <v>65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3</v>
      </c>
      <c r="Q98" s="151"/>
      <c r="R98" s="151"/>
      <c r="S98" s="151"/>
      <c r="T98" s="151">
        <v>2</v>
      </c>
      <c r="U98" s="151"/>
      <c r="V98" s="151"/>
      <c r="W98" s="141">
        <v>66.7</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1</v>
      </c>
      <c r="Q99" s="171"/>
      <c r="R99" s="171"/>
      <c r="S99" s="171"/>
      <c r="T99" s="171">
        <v>1</v>
      </c>
      <c r="U99" s="171"/>
      <c r="V99" s="171"/>
      <c r="W99" s="163">
        <v>100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v>
      </c>
      <c r="Q100" s="151"/>
      <c r="R100" s="151"/>
      <c r="S100" s="151"/>
      <c r="T100" s="151">
        <v>1</v>
      </c>
      <c r="U100" s="151"/>
      <c r="V100" s="151"/>
      <c r="W100" s="141">
        <v>100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21</v>
      </c>
      <c r="Q101" s="171"/>
      <c r="R101" s="171"/>
      <c r="S101" s="171"/>
      <c r="T101" s="171">
        <v>15</v>
      </c>
      <c r="U101" s="171"/>
      <c r="V101" s="171"/>
      <c r="W101" s="163">
        <v>71.400000000000006</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8</v>
      </c>
      <c r="Q103" s="171"/>
      <c r="R103" s="171"/>
      <c r="S103" s="171"/>
      <c r="T103" s="171">
        <v>6</v>
      </c>
      <c r="U103" s="171"/>
      <c r="V103" s="171"/>
      <c r="W103" s="163">
        <v>75</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1687</v>
      </c>
      <c r="Q108" s="151"/>
      <c r="R108" s="151"/>
      <c r="S108" s="151"/>
      <c r="T108" s="151">
        <v>1326</v>
      </c>
      <c r="U108" s="151"/>
      <c r="V108" s="151"/>
      <c r="W108" s="141">
        <v>78.599999999999994</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477</v>
      </c>
      <c r="Q109" s="171"/>
      <c r="R109" s="171"/>
      <c r="S109" s="171"/>
      <c r="T109" s="171">
        <v>312</v>
      </c>
      <c r="U109" s="171"/>
      <c r="V109" s="171"/>
      <c r="W109" s="163">
        <v>65.400000000000006</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673</v>
      </c>
      <c r="Q110" s="151"/>
      <c r="R110" s="151"/>
      <c r="S110" s="151"/>
      <c r="T110" s="151">
        <v>580</v>
      </c>
      <c r="U110" s="151"/>
      <c r="V110" s="151"/>
      <c r="W110" s="141">
        <v>86.2</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243</v>
      </c>
      <c r="Q111" s="171"/>
      <c r="R111" s="171"/>
      <c r="S111" s="171"/>
      <c r="T111" s="171">
        <v>195</v>
      </c>
      <c r="U111" s="171"/>
      <c r="V111" s="171"/>
      <c r="W111" s="163">
        <v>80.2</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195</v>
      </c>
      <c r="Q112" s="151"/>
      <c r="R112" s="151"/>
      <c r="S112" s="151"/>
      <c r="T112" s="151">
        <v>164</v>
      </c>
      <c r="U112" s="151"/>
      <c r="V112" s="151"/>
      <c r="W112" s="141">
        <v>84.1</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64</v>
      </c>
      <c r="Q113" s="171"/>
      <c r="R113" s="171"/>
      <c r="S113" s="171"/>
      <c r="T113" s="171">
        <v>51</v>
      </c>
      <c r="U113" s="171"/>
      <c r="V113" s="171"/>
      <c r="W113" s="163">
        <v>79.7</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26</v>
      </c>
      <c r="Q114" s="151"/>
      <c r="R114" s="151"/>
      <c r="S114" s="151"/>
      <c r="T114" s="151">
        <v>17</v>
      </c>
      <c r="U114" s="151"/>
      <c r="V114" s="151"/>
      <c r="W114" s="141">
        <v>65.400000000000006</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9</v>
      </c>
      <c r="Q115" s="171"/>
      <c r="R115" s="171"/>
      <c r="S115" s="171"/>
      <c r="T115" s="171">
        <v>7</v>
      </c>
      <c r="U115" s="171"/>
      <c r="V115" s="171"/>
      <c r="W115" s="163">
        <v>77.8</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c r="E127" s="134"/>
      <c r="F127" s="134"/>
      <c r="G127" s="134"/>
      <c r="H127" s="134"/>
      <c r="I127" s="132"/>
      <c r="J127" s="132"/>
      <c r="K127" s="132"/>
      <c r="L127" s="132"/>
      <c r="M127" s="132"/>
      <c r="N127" s="132"/>
      <c r="O127" s="173"/>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pageMargins left="0.7" right="0.7" top="0.75" bottom="0.75" header="0.3" footer="0.3"/>
  <pageSetup scale="8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X141"/>
  <sheetViews>
    <sheetView showGridLines="0" workbookViewId="0">
      <selection activeCell="A2" sqref="A2:Y2"/>
    </sheetView>
  </sheetViews>
  <sheetFormatPr defaultRowHeight="12.75" x14ac:dyDescent="0.2"/>
  <cols>
    <col min="1" max="1" width="2.5703125" customWidth="1"/>
    <col min="2" max="2" width="3.5703125" customWidth="1"/>
    <col min="3" max="3" width="6.42578125" customWidth="1"/>
    <col min="4" max="4" width="7.5703125" customWidth="1"/>
    <col min="5" max="5" width="5.5703125" customWidth="1"/>
    <col min="6" max="6" width="1" customWidth="1"/>
    <col min="7" max="7" width="1.42578125" customWidth="1"/>
    <col min="8" max="8" width="3.7109375" customWidth="1"/>
    <col min="9" max="9" width="2.85546875" customWidth="1"/>
    <col min="10" max="10" width="8.140625" customWidth="1"/>
    <col min="11" max="11" width="7.140625" customWidth="1"/>
    <col min="12" max="12" width="5.140625" customWidth="1"/>
    <col min="13" max="13" width="2.42578125" customWidth="1"/>
    <col min="14" max="14" width="5.28515625" customWidth="1"/>
    <col min="15" max="15" width="4" customWidth="1"/>
    <col min="16" max="16" width="4.42578125" customWidth="1"/>
    <col min="17" max="17" width="1" customWidth="1"/>
    <col min="18" max="18" width="2.5703125" customWidth="1"/>
    <col min="19" max="19" width="3.5703125" customWidth="1"/>
    <col min="20" max="21" width="4.28515625" customWidth="1"/>
    <col min="22" max="22" width="3.140625" customWidth="1"/>
    <col min="23" max="23" width="11.5703125" customWidth="1"/>
    <col min="24" max="24" width="1.5703125" customWidth="1"/>
  </cols>
  <sheetData>
    <row r="1" spans="1:24" ht="14.45" customHeight="1" x14ac:dyDescent="0.2">
      <c r="F1" s="1"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6" t="s">
        <v>75</v>
      </c>
      <c r="G2" s="175"/>
      <c r="H2" s="175"/>
      <c r="I2" s="175"/>
      <c r="J2" s="175"/>
      <c r="K2" s="175"/>
      <c r="L2" s="175"/>
      <c r="M2" s="175"/>
      <c r="N2" s="175"/>
      <c r="O2" s="175"/>
      <c r="P2" s="175"/>
      <c r="Q2" s="175"/>
      <c r="R2" s="175"/>
      <c r="S2" s="175"/>
      <c r="T2" s="175"/>
      <c r="U2" s="175"/>
      <c r="V2" s="175"/>
      <c r="W2" s="175"/>
      <c r="X2" s="175"/>
    </row>
    <row r="3" spans="1:24" ht="6.75" customHeight="1" x14ac:dyDescent="0.2">
      <c r="F3" s="1"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1" t="s">
        <v>0</v>
      </c>
      <c r="G4" s="134" t="s">
        <v>61</v>
      </c>
      <c r="H4" s="134"/>
      <c r="I4" s="134"/>
      <c r="J4" s="134"/>
      <c r="K4" s="134"/>
      <c r="L4" s="134"/>
      <c r="M4" s="134"/>
      <c r="N4" s="134"/>
      <c r="O4" s="134"/>
      <c r="P4" s="134"/>
      <c r="Q4" s="139" t="s">
        <v>0</v>
      </c>
      <c r="R4" s="139"/>
      <c r="S4" s="139"/>
      <c r="T4" s="139"/>
      <c r="U4" s="139"/>
      <c r="V4" s="139"/>
      <c r="W4" s="139"/>
      <c r="X4" s="139"/>
    </row>
    <row r="5" spans="1:24" ht="11.45" customHeight="1" x14ac:dyDescent="0.2">
      <c r="F5" s="1" t="s">
        <v>0</v>
      </c>
      <c r="G5" s="134" t="s">
        <v>62</v>
      </c>
      <c r="H5" s="134"/>
      <c r="I5" s="134"/>
      <c r="J5" s="134"/>
      <c r="K5" s="134"/>
      <c r="L5" s="134"/>
      <c r="M5" s="134"/>
      <c r="N5" s="134"/>
      <c r="O5" s="134"/>
      <c r="P5" s="134"/>
      <c r="Q5" s="134"/>
      <c r="R5" s="134"/>
      <c r="S5" s="134"/>
      <c r="T5" s="134"/>
      <c r="U5" s="154" t="s">
        <v>63</v>
      </c>
      <c r="V5" s="154"/>
      <c r="W5" s="154"/>
      <c r="X5" s="154"/>
    </row>
    <row r="6" spans="1:24" ht="11.45" customHeight="1" x14ac:dyDescent="0.2">
      <c r="F6" s="1" t="s">
        <v>0</v>
      </c>
      <c r="G6" s="134" t="s">
        <v>5</v>
      </c>
      <c r="H6" s="134"/>
      <c r="I6" s="134"/>
      <c r="J6" s="134"/>
      <c r="K6" s="134"/>
      <c r="L6" s="134"/>
      <c r="M6" s="134"/>
      <c r="N6" s="134"/>
      <c r="O6" s="134"/>
      <c r="P6" s="134"/>
      <c r="Q6" s="134"/>
      <c r="R6" s="134"/>
      <c r="S6" s="134"/>
      <c r="T6" s="134"/>
      <c r="U6" s="154" t="s">
        <v>64</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2"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2" t="s">
        <v>0</v>
      </c>
    </row>
    <row r="11" spans="1:24" ht="11.25" customHeight="1" x14ac:dyDescent="0.2">
      <c r="A11" s="142" t="s">
        <v>0</v>
      </c>
      <c r="B11" s="142"/>
      <c r="C11" s="164" t="s">
        <v>13</v>
      </c>
      <c r="D11" s="164"/>
      <c r="E11" s="164"/>
      <c r="F11" s="142" t="s">
        <v>0</v>
      </c>
      <c r="G11" s="142"/>
      <c r="H11" s="144" t="s">
        <v>0</v>
      </c>
      <c r="I11" s="144"/>
      <c r="J11" s="144"/>
      <c r="K11" s="151">
        <v>3204</v>
      </c>
      <c r="L11" s="151"/>
      <c r="M11" s="151"/>
      <c r="N11" s="151">
        <v>3164</v>
      </c>
      <c r="O11" s="151"/>
      <c r="P11" s="151"/>
      <c r="Q11" s="151"/>
      <c r="R11" s="151">
        <v>-40</v>
      </c>
      <c r="S11" s="151"/>
      <c r="T11" s="151"/>
      <c r="U11" s="151"/>
      <c r="V11" s="167">
        <v>-0.25</v>
      </c>
      <c r="W11" s="167"/>
      <c r="X11" s="4" t="s">
        <v>0</v>
      </c>
    </row>
    <row r="12" spans="1:24" ht="11.25" customHeight="1" x14ac:dyDescent="0.2">
      <c r="A12" s="143" t="s">
        <v>0</v>
      </c>
      <c r="B12" s="143"/>
      <c r="C12" s="169" t="s">
        <v>14</v>
      </c>
      <c r="D12" s="169"/>
      <c r="E12" s="169"/>
      <c r="F12" s="143" t="s">
        <v>0</v>
      </c>
      <c r="G12" s="143"/>
      <c r="H12" s="150" t="s">
        <v>0</v>
      </c>
      <c r="I12" s="150"/>
      <c r="J12" s="150"/>
      <c r="K12" s="171">
        <v>1472</v>
      </c>
      <c r="L12" s="171"/>
      <c r="M12" s="171"/>
      <c r="N12" s="171">
        <v>1463</v>
      </c>
      <c r="O12" s="171"/>
      <c r="P12" s="171"/>
      <c r="Q12" s="171"/>
      <c r="R12" s="171">
        <v>-9</v>
      </c>
      <c r="S12" s="171"/>
      <c r="T12" s="171"/>
      <c r="U12" s="171"/>
      <c r="V12" s="174">
        <v>-0.12</v>
      </c>
      <c r="W12" s="174"/>
      <c r="X12" s="7" t="s">
        <v>0</v>
      </c>
    </row>
    <row r="13" spans="1:24" ht="11.25" customHeight="1" x14ac:dyDescent="0.2">
      <c r="A13" s="142" t="s">
        <v>0</v>
      </c>
      <c r="B13" s="142"/>
      <c r="C13" s="164" t="s">
        <v>15</v>
      </c>
      <c r="D13" s="164"/>
      <c r="E13" s="164"/>
      <c r="F13" s="142" t="s">
        <v>0</v>
      </c>
      <c r="G13" s="142"/>
      <c r="H13" s="144" t="s">
        <v>0</v>
      </c>
      <c r="I13" s="144"/>
      <c r="J13" s="144"/>
      <c r="K13" s="172">
        <v>50.3</v>
      </c>
      <c r="L13" s="172"/>
      <c r="M13" s="172"/>
      <c r="N13" s="172">
        <v>51.7</v>
      </c>
      <c r="O13" s="172"/>
      <c r="P13" s="172"/>
      <c r="Q13" s="172"/>
      <c r="R13" s="172">
        <v>1.4</v>
      </c>
      <c r="S13" s="172"/>
      <c r="T13" s="172"/>
      <c r="U13" s="172"/>
      <c r="V13" s="167">
        <v>0.55000000000000004</v>
      </c>
      <c r="W13" s="167"/>
      <c r="X13" s="4" t="s">
        <v>0</v>
      </c>
    </row>
    <row r="14" spans="1:24" ht="11.25" customHeight="1" x14ac:dyDescent="0.2">
      <c r="A14" s="143" t="s">
        <v>0</v>
      </c>
      <c r="B14" s="143"/>
      <c r="C14" s="169" t="s">
        <v>16</v>
      </c>
      <c r="D14" s="169"/>
      <c r="E14" s="169"/>
      <c r="F14" s="143" t="s">
        <v>0</v>
      </c>
      <c r="G14" s="143"/>
      <c r="H14" s="150" t="s">
        <v>0</v>
      </c>
      <c r="I14" s="150"/>
      <c r="J14" s="150"/>
      <c r="K14" s="166">
        <v>2.15</v>
      </c>
      <c r="L14" s="166"/>
      <c r="M14" s="166"/>
      <c r="N14" s="166">
        <v>2.13</v>
      </c>
      <c r="O14" s="166"/>
      <c r="P14" s="166"/>
      <c r="Q14" s="166"/>
      <c r="R14" s="168">
        <v>-0.02</v>
      </c>
      <c r="S14" s="168"/>
      <c r="T14" s="168"/>
      <c r="U14" s="168"/>
      <c r="V14" s="174">
        <v>-0.19</v>
      </c>
      <c r="W14" s="174"/>
      <c r="X14" s="7"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1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3" t="s">
        <v>21</v>
      </c>
      <c r="X17" s="10" t="s">
        <v>0</v>
      </c>
    </row>
    <row r="18" spans="1:24" ht="11.25" customHeight="1" x14ac:dyDescent="0.2">
      <c r="A18" s="142" t="s">
        <v>0</v>
      </c>
      <c r="B18" s="142"/>
      <c r="C18" s="164" t="s">
        <v>22</v>
      </c>
      <c r="D18" s="164"/>
      <c r="E18" s="144" t="s">
        <v>0</v>
      </c>
      <c r="F18" s="144"/>
      <c r="G18" s="144"/>
      <c r="H18" s="144"/>
      <c r="I18" s="144" t="s">
        <v>0</v>
      </c>
      <c r="J18" s="144"/>
      <c r="K18" s="144" t="s">
        <v>0</v>
      </c>
      <c r="L18" s="144"/>
      <c r="M18" s="151">
        <v>1472</v>
      </c>
      <c r="N18" s="151"/>
      <c r="O18" s="151"/>
      <c r="P18" s="144" t="s">
        <v>23</v>
      </c>
      <c r="Q18" s="144"/>
      <c r="R18" s="144"/>
      <c r="S18" s="144"/>
      <c r="T18" s="151">
        <v>1463</v>
      </c>
      <c r="U18" s="151"/>
      <c r="V18" s="151"/>
      <c r="W18" s="5" t="s">
        <v>23</v>
      </c>
      <c r="X18" s="11" t="s">
        <v>0</v>
      </c>
    </row>
    <row r="19" spans="1:24" ht="11.25" customHeight="1" x14ac:dyDescent="0.2">
      <c r="A19" s="143" t="s">
        <v>0</v>
      </c>
      <c r="B19" s="143"/>
      <c r="C19" s="159" t="s">
        <v>24</v>
      </c>
      <c r="D19" s="159"/>
      <c r="E19" s="159"/>
      <c r="F19" s="159"/>
      <c r="G19" s="159"/>
      <c r="H19" s="159"/>
      <c r="I19" s="150" t="s">
        <v>0</v>
      </c>
      <c r="J19" s="150"/>
      <c r="K19" s="150" t="s">
        <v>0</v>
      </c>
      <c r="L19" s="150"/>
      <c r="M19" s="171">
        <v>367</v>
      </c>
      <c r="N19" s="171"/>
      <c r="O19" s="171"/>
      <c r="P19" s="163">
        <v>24.9</v>
      </c>
      <c r="Q19" s="163"/>
      <c r="R19" s="163"/>
      <c r="S19" s="163"/>
      <c r="T19" s="171">
        <v>344</v>
      </c>
      <c r="U19" s="171"/>
      <c r="V19" s="171"/>
      <c r="W19" s="12">
        <v>23.5</v>
      </c>
      <c r="X19" s="13" t="s">
        <v>0</v>
      </c>
    </row>
    <row r="20" spans="1:24" ht="10.5" customHeight="1" x14ac:dyDescent="0.2">
      <c r="A20" s="142" t="s">
        <v>0</v>
      </c>
      <c r="B20" s="142"/>
      <c r="C20" s="161" t="s">
        <v>25</v>
      </c>
      <c r="D20" s="161"/>
      <c r="E20" s="161"/>
      <c r="F20" s="161"/>
      <c r="G20" s="161"/>
      <c r="H20" s="161"/>
      <c r="I20" s="144" t="s">
        <v>0</v>
      </c>
      <c r="J20" s="144"/>
      <c r="K20" s="144" t="s">
        <v>0</v>
      </c>
      <c r="L20" s="144"/>
      <c r="M20" s="151">
        <v>261</v>
      </c>
      <c r="N20" s="151"/>
      <c r="O20" s="151"/>
      <c r="P20" s="141">
        <v>17.7</v>
      </c>
      <c r="Q20" s="141"/>
      <c r="R20" s="141"/>
      <c r="S20" s="141"/>
      <c r="T20" s="151">
        <v>240</v>
      </c>
      <c r="U20" s="151"/>
      <c r="V20" s="151"/>
      <c r="W20" s="14">
        <v>16.399999999999999</v>
      </c>
      <c r="X20" s="11" t="s">
        <v>0</v>
      </c>
    </row>
    <row r="21" spans="1:24" ht="10.5" customHeight="1" x14ac:dyDescent="0.2">
      <c r="A21" s="143" t="s">
        <v>0</v>
      </c>
      <c r="B21" s="143"/>
      <c r="C21" s="159" t="s">
        <v>26</v>
      </c>
      <c r="D21" s="159"/>
      <c r="E21" s="159"/>
      <c r="F21" s="159"/>
      <c r="G21" s="159"/>
      <c r="H21" s="159"/>
      <c r="I21" s="150" t="s">
        <v>0</v>
      </c>
      <c r="J21" s="150"/>
      <c r="K21" s="150" t="s">
        <v>0</v>
      </c>
      <c r="L21" s="150"/>
      <c r="M21" s="171">
        <v>213</v>
      </c>
      <c r="N21" s="171"/>
      <c r="O21" s="171"/>
      <c r="P21" s="163">
        <v>14.5</v>
      </c>
      <c r="Q21" s="163"/>
      <c r="R21" s="163"/>
      <c r="S21" s="163"/>
      <c r="T21" s="171">
        <v>181</v>
      </c>
      <c r="U21" s="171"/>
      <c r="V21" s="171"/>
      <c r="W21" s="12">
        <v>12.4</v>
      </c>
      <c r="X21" s="7" t="s">
        <v>0</v>
      </c>
    </row>
    <row r="22" spans="1:24" ht="11.25" customHeight="1" x14ac:dyDescent="0.2">
      <c r="A22" s="142" t="s">
        <v>0</v>
      </c>
      <c r="B22" s="142"/>
      <c r="C22" s="161" t="s">
        <v>27</v>
      </c>
      <c r="D22" s="161"/>
      <c r="E22" s="161"/>
      <c r="F22" s="161"/>
      <c r="G22" s="161"/>
      <c r="H22" s="161"/>
      <c r="I22" s="144" t="s">
        <v>0</v>
      </c>
      <c r="J22" s="144"/>
      <c r="K22" s="144" t="s">
        <v>0</v>
      </c>
      <c r="L22" s="144"/>
      <c r="M22" s="151">
        <v>240</v>
      </c>
      <c r="N22" s="151"/>
      <c r="O22" s="151"/>
      <c r="P22" s="141">
        <v>16.3</v>
      </c>
      <c r="Q22" s="141"/>
      <c r="R22" s="141"/>
      <c r="S22" s="141"/>
      <c r="T22" s="151">
        <v>143</v>
      </c>
      <c r="U22" s="151"/>
      <c r="V22" s="151"/>
      <c r="W22" s="14">
        <v>9.8000000000000007</v>
      </c>
      <c r="X22" s="11" t="s">
        <v>0</v>
      </c>
    </row>
    <row r="23" spans="1:24" ht="11.25" customHeight="1" x14ac:dyDescent="0.2">
      <c r="A23" s="143" t="s">
        <v>0</v>
      </c>
      <c r="B23" s="143"/>
      <c r="C23" s="159" t="s">
        <v>28</v>
      </c>
      <c r="D23" s="159"/>
      <c r="E23" s="159"/>
      <c r="F23" s="159"/>
      <c r="G23" s="159"/>
      <c r="H23" s="159"/>
      <c r="I23" s="150" t="s">
        <v>0</v>
      </c>
      <c r="J23" s="150"/>
      <c r="K23" s="150" t="s">
        <v>0</v>
      </c>
      <c r="L23" s="150"/>
      <c r="M23" s="171">
        <v>205</v>
      </c>
      <c r="N23" s="171"/>
      <c r="O23" s="171"/>
      <c r="P23" s="163">
        <v>13.9</v>
      </c>
      <c r="Q23" s="163"/>
      <c r="R23" s="163"/>
      <c r="S23" s="163"/>
      <c r="T23" s="171">
        <v>288</v>
      </c>
      <c r="U23" s="171"/>
      <c r="V23" s="171"/>
      <c r="W23" s="12">
        <v>19.7</v>
      </c>
      <c r="X23" s="13" t="s">
        <v>0</v>
      </c>
    </row>
    <row r="24" spans="1:24" ht="11.25" customHeight="1" x14ac:dyDescent="0.2">
      <c r="A24" s="142" t="s">
        <v>0</v>
      </c>
      <c r="B24" s="142"/>
      <c r="C24" s="161" t="s">
        <v>29</v>
      </c>
      <c r="D24" s="161"/>
      <c r="E24" s="161"/>
      <c r="F24" s="161"/>
      <c r="G24" s="161"/>
      <c r="H24" s="161"/>
      <c r="I24" s="144" t="s">
        <v>0</v>
      </c>
      <c r="J24" s="144"/>
      <c r="K24" s="144" t="s">
        <v>0</v>
      </c>
      <c r="L24" s="144"/>
      <c r="M24" s="151">
        <v>100</v>
      </c>
      <c r="N24" s="151"/>
      <c r="O24" s="151"/>
      <c r="P24" s="141">
        <v>6.8</v>
      </c>
      <c r="Q24" s="141"/>
      <c r="R24" s="141"/>
      <c r="S24" s="141"/>
      <c r="T24" s="151">
        <v>164</v>
      </c>
      <c r="U24" s="151"/>
      <c r="V24" s="151"/>
      <c r="W24" s="14">
        <v>11.2</v>
      </c>
      <c r="X24" s="11" t="s">
        <v>0</v>
      </c>
    </row>
    <row r="25" spans="1:24" ht="11.25" customHeight="1" x14ac:dyDescent="0.2">
      <c r="A25" s="143" t="s">
        <v>0</v>
      </c>
      <c r="B25" s="143"/>
      <c r="C25" s="159" t="s">
        <v>30</v>
      </c>
      <c r="D25" s="159"/>
      <c r="E25" s="159"/>
      <c r="F25" s="159"/>
      <c r="G25" s="159"/>
      <c r="H25" s="159"/>
      <c r="I25" s="150" t="s">
        <v>0</v>
      </c>
      <c r="J25" s="150"/>
      <c r="K25" s="150" t="s">
        <v>0</v>
      </c>
      <c r="L25" s="150"/>
      <c r="M25" s="171">
        <v>56</v>
      </c>
      <c r="N25" s="171"/>
      <c r="O25" s="171"/>
      <c r="P25" s="163">
        <v>3.8</v>
      </c>
      <c r="Q25" s="163"/>
      <c r="R25" s="163"/>
      <c r="S25" s="163"/>
      <c r="T25" s="171">
        <v>63</v>
      </c>
      <c r="U25" s="171"/>
      <c r="V25" s="171"/>
      <c r="W25" s="12">
        <v>4.3</v>
      </c>
      <c r="X25" s="13" t="s">
        <v>0</v>
      </c>
    </row>
    <row r="26" spans="1:24" ht="11.25" customHeight="1" x14ac:dyDescent="0.2">
      <c r="A26" s="142" t="s">
        <v>0</v>
      </c>
      <c r="B26" s="142"/>
      <c r="C26" s="161" t="s">
        <v>31</v>
      </c>
      <c r="D26" s="161"/>
      <c r="E26" s="161"/>
      <c r="F26" s="161"/>
      <c r="G26" s="161"/>
      <c r="H26" s="161"/>
      <c r="I26" s="144" t="s">
        <v>0</v>
      </c>
      <c r="J26" s="144"/>
      <c r="K26" s="144" t="s">
        <v>0</v>
      </c>
      <c r="L26" s="144"/>
      <c r="M26" s="151">
        <v>29</v>
      </c>
      <c r="N26" s="151"/>
      <c r="O26" s="151"/>
      <c r="P26" s="141">
        <v>2</v>
      </c>
      <c r="Q26" s="141"/>
      <c r="R26" s="141"/>
      <c r="S26" s="141"/>
      <c r="T26" s="151">
        <v>39</v>
      </c>
      <c r="U26" s="151"/>
      <c r="V26" s="151"/>
      <c r="W26" s="14">
        <v>2.7</v>
      </c>
      <c r="X26" s="11" t="s">
        <v>0</v>
      </c>
    </row>
    <row r="27" spans="1:24" ht="11.25" customHeight="1" x14ac:dyDescent="0.2">
      <c r="A27" s="143" t="s">
        <v>0</v>
      </c>
      <c r="B27" s="143"/>
      <c r="C27" s="159" t="s">
        <v>32</v>
      </c>
      <c r="D27" s="159"/>
      <c r="E27" s="159"/>
      <c r="F27" s="159"/>
      <c r="G27" s="159"/>
      <c r="H27" s="159"/>
      <c r="I27" s="150" t="s">
        <v>0</v>
      </c>
      <c r="J27" s="150"/>
      <c r="K27" s="150" t="s">
        <v>0</v>
      </c>
      <c r="L27" s="150"/>
      <c r="M27" s="171">
        <v>2</v>
      </c>
      <c r="N27" s="171"/>
      <c r="O27" s="171"/>
      <c r="P27" s="163">
        <v>0.1</v>
      </c>
      <c r="Q27" s="163"/>
      <c r="R27" s="163"/>
      <c r="S27" s="163"/>
      <c r="T27" s="171">
        <v>2</v>
      </c>
      <c r="U27" s="171"/>
      <c r="V27" s="171"/>
      <c r="W27" s="12">
        <v>0.1</v>
      </c>
      <c r="X27" s="13"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5" t="s">
        <v>0</v>
      </c>
      <c r="X28" s="11" t="s">
        <v>0</v>
      </c>
    </row>
    <row r="29" spans="1:24" ht="11.25" customHeight="1" x14ac:dyDescent="0.2">
      <c r="A29" s="143" t="s">
        <v>0</v>
      </c>
      <c r="B29" s="143"/>
      <c r="C29" s="159" t="s">
        <v>33</v>
      </c>
      <c r="D29" s="159"/>
      <c r="E29" s="159"/>
      <c r="F29" s="159"/>
      <c r="G29" s="159"/>
      <c r="H29" s="159"/>
      <c r="I29" s="150" t="s">
        <v>0</v>
      </c>
      <c r="J29" s="150"/>
      <c r="K29" s="150" t="s">
        <v>0</v>
      </c>
      <c r="L29" s="150"/>
      <c r="M29" s="157">
        <v>29314</v>
      </c>
      <c r="N29" s="157"/>
      <c r="O29" s="157"/>
      <c r="P29" s="150" t="s">
        <v>0</v>
      </c>
      <c r="Q29" s="150"/>
      <c r="R29" s="150"/>
      <c r="S29" s="150"/>
      <c r="T29" s="157">
        <v>32719</v>
      </c>
      <c r="U29" s="157"/>
      <c r="V29" s="157"/>
      <c r="W29" s="8" t="s">
        <v>0</v>
      </c>
      <c r="X29" s="13" t="s">
        <v>0</v>
      </c>
    </row>
    <row r="30" spans="1:24" ht="11.25" customHeight="1" x14ac:dyDescent="0.2">
      <c r="A30" s="142" t="s">
        <v>0</v>
      </c>
      <c r="B30" s="142"/>
      <c r="C30" s="161" t="s">
        <v>34</v>
      </c>
      <c r="D30" s="161"/>
      <c r="E30" s="161"/>
      <c r="F30" s="161"/>
      <c r="G30" s="161"/>
      <c r="H30" s="161"/>
      <c r="I30" s="144" t="s">
        <v>0</v>
      </c>
      <c r="J30" s="144"/>
      <c r="K30" s="144" t="s">
        <v>0</v>
      </c>
      <c r="L30" s="144"/>
      <c r="M30" s="145">
        <v>39858</v>
      </c>
      <c r="N30" s="145"/>
      <c r="O30" s="145"/>
      <c r="P30" s="144" t="s">
        <v>0</v>
      </c>
      <c r="Q30" s="144"/>
      <c r="R30" s="144"/>
      <c r="S30" s="144"/>
      <c r="T30" s="145">
        <v>45459</v>
      </c>
      <c r="U30" s="145"/>
      <c r="V30" s="145"/>
      <c r="W30" s="5" t="s">
        <v>0</v>
      </c>
      <c r="X30" s="1" t="s">
        <v>0</v>
      </c>
    </row>
    <row r="31" spans="1:24" ht="11.25" customHeight="1" x14ac:dyDescent="0.2">
      <c r="A31" s="143" t="s">
        <v>0</v>
      </c>
      <c r="B31" s="143"/>
      <c r="C31" s="159" t="s">
        <v>35</v>
      </c>
      <c r="D31" s="159"/>
      <c r="E31" s="159"/>
      <c r="F31" s="159"/>
      <c r="G31" s="159"/>
      <c r="H31" s="159"/>
      <c r="I31" s="150" t="s">
        <v>0</v>
      </c>
      <c r="J31" s="150"/>
      <c r="K31" s="150" t="s">
        <v>0</v>
      </c>
      <c r="L31" s="150"/>
      <c r="M31" s="157">
        <v>18175</v>
      </c>
      <c r="N31" s="157"/>
      <c r="O31" s="157"/>
      <c r="P31" s="150" t="s">
        <v>0</v>
      </c>
      <c r="Q31" s="150"/>
      <c r="R31" s="150"/>
      <c r="S31" s="150"/>
      <c r="T31" s="157">
        <v>20847</v>
      </c>
      <c r="U31" s="157"/>
      <c r="V31" s="157"/>
      <c r="W31" s="8" t="s">
        <v>0</v>
      </c>
      <c r="X31" s="7"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c r="E43" s="134"/>
      <c r="F43" s="134"/>
      <c r="G43" s="134"/>
      <c r="H43" s="134"/>
      <c r="I43" s="134"/>
      <c r="J43" s="132"/>
      <c r="K43" s="132"/>
      <c r="L43" s="132"/>
      <c r="M43" s="132"/>
      <c r="N43" s="132"/>
      <c r="O43" s="173"/>
      <c r="P43" s="173"/>
      <c r="Q43" s="173"/>
      <c r="R43" s="173"/>
      <c r="S43" s="135" t="s">
        <v>43</v>
      </c>
      <c r="T43" s="135"/>
      <c r="U43" s="135"/>
      <c r="V43" s="135"/>
      <c r="W43" s="135"/>
      <c r="X43" s="135"/>
    </row>
    <row r="44" spans="1:24" ht="14.45" customHeight="1" x14ac:dyDescent="0.2">
      <c r="F44" s="1"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1"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1" t="s">
        <v>0</v>
      </c>
      <c r="G47" s="134" t="s">
        <v>61</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1" t="s">
        <v>0</v>
      </c>
      <c r="G48" s="134" t="s">
        <v>62</v>
      </c>
      <c r="H48" s="134"/>
      <c r="I48" s="134"/>
      <c r="J48" s="134"/>
      <c r="K48" s="134"/>
      <c r="L48" s="134"/>
      <c r="M48" s="134"/>
      <c r="N48" s="134"/>
      <c r="O48" s="134"/>
      <c r="P48" s="134"/>
      <c r="Q48" s="134"/>
      <c r="R48" s="134"/>
      <c r="S48" s="134"/>
      <c r="T48" s="134"/>
      <c r="U48" s="154" t="s">
        <v>63</v>
      </c>
      <c r="V48" s="154"/>
      <c r="W48" s="154"/>
      <c r="X48" s="154"/>
    </row>
    <row r="49" spans="1:24" ht="11.45" customHeight="1" x14ac:dyDescent="0.2">
      <c r="F49" s="1" t="s">
        <v>0</v>
      </c>
      <c r="G49" s="134" t="s">
        <v>5</v>
      </c>
      <c r="H49" s="134"/>
      <c r="I49" s="134"/>
      <c r="J49" s="134"/>
      <c r="K49" s="134"/>
      <c r="L49" s="134"/>
      <c r="M49" s="134"/>
      <c r="N49" s="134"/>
      <c r="O49" s="134"/>
      <c r="P49" s="134"/>
      <c r="Q49" s="134"/>
      <c r="R49" s="134"/>
      <c r="S49" s="134"/>
      <c r="T49" s="134"/>
      <c r="U49" s="154" t="s">
        <v>64</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1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3" t="s">
        <v>51</v>
      </c>
      <c r="X53" s="10" t="s">
        <v>0</v>
      </c>
    </row>
    <row r="54" spans="1:24" ht="11.25" customHeight="1" x14ac:dyDescent="0.2">
      <c r="A54" s="142" t="s">
        <v>0</v>
      </c>
      <c r="B54" s="142"/>
      <c r="C54" s="142" t="s">
        <v>52</v>
      </c>
      <c r="D54" s="142"/>
      <c r="E54" s="151">
        <v>33</v>
      </c>
      <c r="F54" s="151"/>
      <c r="G54" s="151"/>
      <c r="H54" s="151"/>
      <c r="I54" s="151">
        <v>128</v>
      </c>
      <c r="J54" s="151"/>
      <c r="K54" s="151">
        <v>167</v>
      </c>
      <c r="L54" s="151"/>
      <c r="M54" s="151">
        <v>274</v>
      </c>
      <c r="N54" s="151"/>
      <c r="O54" s="151"/>
      <c r="P54" s="151">
        <v>381</v>
      </c>
      <c r="Q54" s="151"/>
      <c r="R54" s="151"/>
      <c r="S54" s="151"/>
      <c r="T54" s="151">
        <v>276</v>
      </c>
      <c r="U54" s="151"/>
      <c r="V54" s="151"/>
      <c r="W54" s="6">
        <v>212</v>
      </c>
      <c r="X54" s="11"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8" t="s">
        <v>0</v>
      </c>
      <c r="X55" s="13" t="s">
        <v>0</v>
      </c>
    </row>
    <row r="56" spans="1:24" ht="10.5" customHeight="1" x14ac:dyDescent="0.2">
      <c r="A56" s="142" t="s">
        <v>0</v>
      </c>
      <c r="B56" s="142"/>
      <c r="C56" s="142" t="s">
        <v>24</v>
      </c>
      <c r="D56" s="142"/>
      <c r="E56" s="151">
        <v>8</v>
      </c>
      <c r="F56" s="151"/>
      <c r="G56" s="151"/>
      <c r="H56" s="151"/>
      <c r="I56" s="151">
        <v>25</v>
      </c>
      <c r="J56" s="151"/>
      <c r="K56" s="151">
        <v>26</v>
      </c>
      <c r="L56" s="151"/>
      <c r="M56" s="151">
        <v>49</v>
      </c>
      <c r="N56" s="151"/>
      <c r="O56" s="151"/>
      <c r="P56" s="151">
        <v>105</v>
      </c>
      <c r="Q56" s="151"/>
      <c r="R56" s="151"/>
      <c r="S56" s="151"/>
      <c r="T56" s="151">
        <v>84</v>
      </c>
      <c r="U56" s="151"/>
      <c r="V56" s="151"/>
      <c r="W56" s="6">
        <v>71</v>
      </c>
      <c r="X56" s="11" t="s">
        <v>0</v>
      </c>
    </row>
    <row r="57" spans="1:24" ht="10.5" customHeight="1" x14ac:dyDescent="0.2">
      <c r="A57" s="143" t="s">
        <v>0</v>
      </c>
      <c r="B57" s="143"/>
      <c r="C57" s="143" t="s">
        <v>25</v>
      </c>
      <c r="D57" s="143"/>
      <c r="E57" s="171">
        <v>6</v>
      </c>
      <c r="F57" s="171"/>
      <c r="G57" s="171"/>
      <c r="H57" s="171"/>
      <c r="I57" s="171">
        <v>17</v>
      </c>
      <c r="J57" s="171"/>
      <c r="K57" s="171">
        <v>27</v>
      </c>
      <c r="L57" s="171"/>
      <c r="M57" s="171">
        <v>29</v>
      </c>
      <c r="N57" s="171"/>
      <c r="O57" s="171"/>
      <c r="P57" s="171">
        <v>55</v>
      </c>
      <c r="Q57" s="171"/>
      <c r="R57" s="171"/>
      <c r="S57" s="171"/>
      <c r="T57" s="171">
        <v>56</v>
      </c>
      <c r="U57" s="171"/>
      <c r="V57" s="171"/>
      <c r="W57" s="9">
        <v>71</v>
      </c>
      <c r="X57" s="7" t="s">
        <v>0</v>
      </c>
    </row>
    <row r="58" spans="1:24" ht="11.25" customHeight="1" x14ac:dyDescent="0.2">
      <c r="A58" s="142" t="s">
        <v>0</v>
      </c>
      <c r="B58" s="142"/>
      <c r="C58" s="142" t="s">
        <v>26</v>
      </c>
      <c r="D58" s="142"/>
      <c r="E58" s="151">
        <v>5</v>
      </c>
      <c r="F58" s="151"/>
      <c r="G58" s="151"/>
      <c r="H58" s="151"/>
      <c r="I58" s="151">
        <v>21</v>
      </c>
      <c r="J58" s="151"/>
      <c r="K58" s="151">
        <v>26</v>
      </c>
      <c r="L58" s="151"/>
      <c r="M58" s="151">
        <v>29</v>
      </c>
      <c r="N58" s="151"/>
      <c r="O58" s="151"/>
      <c r="P58" s="151">
        <v>41</v>
      </c>
      <c r="Q58" s="151"/>
      <c r="R58" s="151"/>
      <c r="S58" s="151"/>
      <c r="T58" s="151">
        <v>49</v>
      </c>
      <c r="U58" s="151"/>
      <c r="V58" s="151"/>
      <c r="W58" s="6">
        <v>42</v>
      </c>
      <c r="X58" s="11" t="s">
        <v>0</v>
      </c>
    </row>
    <row r="59" spans="1:24" ht="11.25" customHeight="1" x14ac:dyDescent="0.2">
      <c r="A59" s="143" t="s">
        <v>0</v>
      </c>
      <c r="B59" s="143"/>
      <c r="C59" s="143" t="s">
        <v>27</v>
      </c>
      <c r="D59" s="143"/>
      <c r="E59" s="171">
        <v>8</v>
      </c>
      <c r="F59" s="171"/>
      <c r="G59" s="171"/>
      <c r="H59" s="171"/>
      <c r="I59" s="171">
        <v>24</v>
      </c>
      <c r="J59" s="171"/>
      <c r="K59" s="171">
        <v>36</v>
      </c>
      <c r="L59" s="171"/>
      <c r="M59" s="171">
        <v>53</v>
      </c>
      <c r="N59" s="171"/>
      <c r="O59" s="171"/>
      <c r="P59" s="171">
        <v>64</v>
      </c>
      <c r="Q59" s="171"/>
      <c r="R59" s="171"/>
      <c r="S59" s="171"/>
      <c r="T59" s="171">
        <v>39</v>
      </c>
      <c r="U59" s="171"/>
      <c r="V59" s="171"/>
      <c r="W59" s="9">
        <v>17</v>
      </c>
      <c r="X59" s="13" t="s">
        <v>0</v>
      </c>
    </row>
    <row r="60" spans="1:24" ht="11.25" customHeight="1" x14ac:dyDescent="0.2">
      <c r="A60" s="142" t="s">
        <v>0</v>
      </c>
      <c r="B60" s="142"/>
      <c r="C60" s="142" t="s">
        <v>28</v>
      </c>
      <c r="D60" s="142"/>
      <c r="E60" s="151">
        <v>6</v>
      </c>
      <c r="F60" s="151"/>
      <c r="G60" s="151"/>
      <c r="H60" s="151"/>
      <c r="I60" s="151">
        <v>24</v>
      </c>
      <c r="J60" s="151"/>
      <c r="K60" s="151">
        <v>27</v>
      </c>
      <c r="L60" s="151"/>
      <c r="M60" s="151">
        <v>62</v>
      </c>
      <c r="N60" s="151"/>
      <c r="O60" s="151"/>
      <c r="P60" s="151">
        <v>51</v>
      </c>
      <c r="Q60" s="151"/>
      <c r="R60" s="151"/>
      <c r="S60" s="151"/>
      <c r="T60" s="151">
        <v>27</v>
      </c>
      <c r="U60" s="151"/>
      <c r="V60" s="151"/>
      <c r="W60" s="6">
        <v>7</v>
      </c>
      <c r="X60" s="11" t="s">
        <v>0</v>
      </c>
    </row>
    <row r="61" spans="1:24" ht="11.25" customHeight="1" x14ac:dyDescent="0.2">
      <c r="A61" s="143" t="s">
        <v>0</v>
      </c>
      <c r="B61" s="143"/>
      <c r="C61" s="143" t="s">
        <v>29</v>
      </c>
      <c r="D61" s="143"/>
      <c r="E61" s="171">
        <v>0</v>
      </c>
      <c r="F61" s="171"/>
      <c r="G61" s="171"/>
      <c r="H61" s="171"/>
      <c r="I61" s="171">
        <v>15</v>
      </c>
      <c r="J61" s="171"/>
      <c r="K61" s="171">
        <v>16</v>
      </c>
      <c r="L61" s="171"/>
      <c r="M61" s="171">
        <v>29</v>
      </c>
      <c r="N61" s="171"/>
      <c r="O61" s="171"/>
      <c r="P61" s="171">
        <v>29</v>
      </c>
      <c r="Q61" s="171"/>
      <c r="R61" s="171"/>
      <c r="S61" s="171"/>
      <c r="T61" s="171">
        <v>8</v>
      </c>
      <c r="U61" s="171"/>
      <c r="V61" s="171"/>
      <c r="W61" s="9">
        <v>3</v>
      </c>
      <c r="X61" s="11" t="s">
        <v>0</v>
      </c>
    </row>
    <row r="62" spans="1:24" ht="11.25" customHeight="1" x14ac:dyDescent="0.2">
      <c r="A62" s="142" t="s">
        <v>0</v>
      </c>
      <c r="B62" s="142"/>
      <c r="C62" s="142" t="s">
        <v>30</v>
      </c>
      <c r="D62" s="142"/>
      <c r="E62" s="151">
        <v>0</v>
      </c>
      <c r="F62" s="151"/>
      <c r="G62" s="151"/>
      <c r="H62" s="151"/>
      <c r="I62" s="151">
        <v>1</v>
      </c>
      <c r="J62" s="151"/>
      <c r="K62" s="151">
        <v>5</v>
      </c>
      <c r="L62" s="151"/>
      <c r="M62" s="151">
        <v>14</v>
      </c>
      <c r="N62" s="151"/>
      <c r="O62" s="151"/>
      <c r="P62" s="151">
        <v>24</v>
      </c>
      <c r="Q62" s="151"/>
      <c r="R62" s="151"/>
      <c r="S62" s="151"/>
      <c r="T62" s="151">
        <v>11</v>
      </c>
      <c r="U62" s="151"/>
      <c r="V62" s="151"/>
      <c r="W62" s="6">
        <v>2</v>
      </c>
      <c r="X62" s="11" t="s">
        <v>0</v>
      </c>
    </row>
    <row r="63" spans="1:24" ht="11.25" customHeight="1" x14ac:dyDescent="0.2">
      <c r="A63" s="143" t="s">
        <v>0</v>
      </c>
      <c r="B63" s="143"/>
      <c r="C63" s="143" t="s">
        <v>31</v>
      </c>
      <c r="D63" s="143"/>
      <c r="E63" s="171">
        <v>0</v>
      </c>
      <c r="F63" s="171"/>
      <c r="G63" s="171"/>
      <c r="H63" s="171"/>
      <c r="I63" s="171">
        <v>2</v>
      </c>
      <c r="J63" s="171"/>
      <c r="K63" s="171">
        <v>4</v>
      </c>
      <c r="L63" s="171"/>
      <c r="M63" s="171">
        <v>9</v>
      </c>
      <c r="N63" s="171"/>
      <c r="O63" s="171"/>
      <c r="P63" s="171">
        <v>13</v>
      </c>
      <c r="Q63" s="171"/>
      <c r="R63" s="171"/>
      <c r="S63" s="171"/>
      <c r="T63" s="171">
        <v>2</v>
      </c>
      <c r="U63" s="171"/>
      <c r="V63" s="171"/>
      <c r="W63" s="9">
        <v>0</v>
      </c>
      <c r="X63" s="13" t="s">
        <v>0</v>
      </c>
    </row>
    <row r="64" spans="1:24" ht="11.25" customHeight="1" x14ac:dyDescent="0.2">
      <c r="A64" s="142" t="s">
        <v>0</v>
      </c>
      <c r="B64" s="142"/>
      <c r="C64" s="142" t="s">
        <v>32</v>
      </c>
      <c r="D64" s="142"/>
      <c r="E64" s="151">
        <v>0</v>
      </c>
      <c r="F64" s="151"/>
      <c r="G64" s="151"/>
      <c r="H64" s="151"/>
      <c r="I64" s="151">
        <v>1</v>
      </c>
      <c r="J64" s="151"/>
      <c r="K64" s="151">
        <v>0</v>
      </c>
      <c r="L64" s="151"/>
      <c r="M64" s="151">
        <v>1</v>
      </c>
      <c r="N64" s="151"/>
      <c r="O64" s="151"/>
      <c r="P64" s="151">
        <v>0</v>
      </c>
      <c r="Q64" s="151"/>
      <c r="R64" s="151"/>
      <c r="S64" s="151"/>
      <c r="T64" s="151">
        <v>0</v>
      </c>
      <c r="U64" s="151"/>
      <c r="V64" s="151"/>
      <c r="W64" s="6">
        <v>0</v>
      </c>
      <c r="X64" s="11"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8" t="s">
        <v>0</v>
      </c>
      <c r="X65" s="13" t="s">
        <v>0</v>
      </c>
    </row>
    <row r="66" spans="1:24" ht="11.25" customHeight="1" x14ac:dyDescent="0.2">
      <c r="A66" s="142" t="s">
        <v>0</v>
      </c>
      <c r="B66" s="142"/>
      <c r="C66" s="142" t="s">
        <v>53</v>
      </c>
      <c r="D66" s="142"/>
      <c r="E66" s="145">
        <v>29204</v>
      </c>
      <c r="F66" s="145"/>
      <c r="G66" s="145"/>
      <c r="H66" s="145"/>
      <c r="I66" s="145">
        <v>35864</v>
      </c>
      <c r="J66" s="145"/>
      <c r="K66" s="145">
        <v>36268</v>
      </c>
      <c r="L66" s="145"/>
      <c r="M66" s="145">
        <v>42261</v>
      </c>
      <c r="N66" s="145"/>
      <c r="O66" s="145"/>
      <c r="P66" s="145">
        <v>32032</v>
      </c>
      <c r="Q66" s="145"/>
      <c r="R66" s="145"/>
      <c r="S66" s="145"/>
      <c r="T66" s="145">
        <v>24465</v>
      </c>
      <c r="U66" s="145"/>
      <c r="V66" s="145"/>
      <c r="W66" s="16">
        <v>18542</v>
      </c>
      <c r="X66" s="4" t="s">
        <v>0</v>
      </c>
    </row>
    <row r="67" spans="1:24" ht="11.25" customHeight="1" x14ac:dyDescent="0.2">
      <c r="A67" s="143" t="s">
        <v>0</v>
      </c>
      <c r="B67" s="143"/>
      <c r="C67" s="143" t="s">
        <v>54</v>
      </c>
      <c r="D67" s="143"/>
      <c r="E67" s="157">
        <v>31808</v>
      </c>
      <c r="F67" s="157"/>
      <c r="G67" s="157"/>
      <c r="H67" s="157"/>
      <c r="I67" s="157">
        <v>43756</v>
      </c>
      <c r="J67" s="157"/>
      <c r="K67" s="145">
        <v>44578</v>
      </c>
      <c r="L67" s="145"/>
      <c r="M67" s="157">
        <v>50831</v>
      </c>
      <c r="N67" s="157"/>
      <c r="O67" s="157"/>
      <c r="P67" s="157">
        <v>44106</v>
      </c>
      <c r="Q67" s="157"/>
      <c r="R67" s="157"/>
      <c r="S67" s="157"/>
      <c r="T67" s="157">
        <v>32535</v>
      </c>
      <c r="U67" s="157"/>
      <c r="V67" s="157"/>
      <c r="W67" s="15">
        <v>22643</v>
      </c>
      <c r="X67" s="17"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3" t="s">
        <v>51</v>
      </c>
      <c r="X69" s="18"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5" t="s">
        <v>23</v>
      </c>
      <c r="X70" s="11"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7" t="s">
        <v>0</v>
      </c>
      <c r="X71" s="13" t="s">
        <v>0</v>
      </c>
    </row>
    <row r="72" spans="1:24" ht="11.25" customHeight="1" x14ac:dyDescent="0.2">
      <c r="A72" s="142" t="s">
        <v>0</v>
      </c>
      <c r="B72" s="142"/>
      <c r="C72" s="142" t="s">
        <v>24</v>
      </c>
      <c r="D72" s="142"/>
      <c r="E72" s="141">
        <v>24.2</v>
      </c>
      <c r="F72" s="141"/>
      <c r="G72" s="141"/>
      <c r="H72" s="141"/>
      <c r="I72" s="141">
        <v>19.5</v>
      </c>
      <c r="J72" s="141"/>
      <c r="K72" s="141">
        <v>15.6</v>
      </c>
      <c r="L72" s="141"/>
      <c r="M72" s="141">
        <v>17.899999999999999</v>
      </c>
      <c r="N72" s="141"/>
      <c r="O72" s="141"/>
      <c r="P72" s="141">
        <v>27.6</v>
      </c>
      <c r="Q72" s="141"/>
      <c r="R72" s="141"/>
      <c r="S72" s="141"/>
      <c r="T72" s="141">
        <v>30.4</v>
      </c>
      <c r="U72" s="141"/>
      <c r="V72" s="141"/>
      <c r="W72" s="14">
        <v>33.5</v>
      </c>
      <c r="X72" s="11" t="s">
        <v>0</v>
      </c>
    </row>
    <row r="73" spans="1:24" ht="11.25" customHeight="1" x14ac:dyDescent="0.2">
      <c r="A73" s="143" t="s">
        <v>0</v>
      </c>
      <c r="B73" s="143"/>
      <c r="C73" s="143" t="s">
        <v>25</v>
      </c>
      <c r="D73" s="143"/>
      <c r="E73" s="163">
        <v>18.2</v>
      </c>
      <c r="F73" s="163"/>
      <c r="G73" s="163"/>
      <c r="H73" s="163"/>
      <c r="I73" s="163">
        <v>13.3</v>
      </c>
      <c r="J73" s="163"/>
      <c r="K73" s="163">
        <v>16.2</v>
      </c>
      <c r="L73" s="163"/>
      <c r="M73" s="163">
        <v>10.6</v>
      </c>
      <c r="N73" s="163"/>
      <c r="O73" s="163"/>
      <c r="P73" s="163">
        <v>14.4</v>
      </c>
      <c r="Q73" s="163"/>
      <c r="R73" s="163"/>
      <c r="S73" s="163"/>
      <c r="T73" s="163">
        <v>20.3</v>
      </c>
      <c r="U73" s="163"/>
      <c r="V73" s="163"/>
      <c r="W73" s="12">
        <v>33.5</v>
      </c>
      <c r="X73" s="13" t="s">
        <v>0</v>
      </c>
    </row>
    <row r="74" spans="1:24" ht="11.25" customHeight="1" x14ac:dyDescent="0.2">
      <c r="A74" s="142" t="s">
        <v>0</v>
      </c>
      <c r="B74" s="142"/>
      <c r="C74" s="142" t="s">
        <v>26</v>
      </c>
      <c r="D74" s="142"/>
      <c r="E74" s="141">
        <v>15.2</v>
      </c>
      <c r="F74" s="141"/>
      <c r="G74" s="141"/>
      <c r="H74" s="141"/>
      <c r="I74" s="141">
        <v>16.399999999999999</v>
      </c>
      <c r="J74" s="141"/>
      <c r="K74" s="141">
        <v>15.6</v>
      </c>
      <c r="L74" s="141"/>
      <c r="M74" s="141">
        <v>10.6</v>
      </c>
      <c r="N74" s="141"/>
      <c r="O74" s="141"/>
      <c r="P74" s="141">
        <v>10.8</v>
      </c>
      <c r="Q74" s="141"/>
      <c r="R74" s="141"/>
      <c r="S74" s="141"/>
      <c r="T74" s="141">
        <v>17.8</v>
      </c>
      <c r="U74" s="141"/>
      <c r="V74" s="141"/>
      <c r="W74" s="14">
        <v>19.8</v>
      </c>
      <c r="X74" s="11" t="s">
        <v>0</v>
      </c>
    </row>
    <row r="75" spans="1:24" ht="11.25" customHeight="1" x14ac:dyDescent="0.2">
      <c r="A75" s="143" t="s">
        <v>0</v>
      </c>
      <c r="B75" s="143"/>
      <c r="C75" s="143" t="s">
        <v>27</v>
      </c>
      <c r="D75" s="143"/>
      <c r="E75" s="163">
        <v>24.2</v>
      </c>
      <c r="F75" s="163"/>
      <c r="G75" s="163"/>
      <c r="H75" s="163"/>
      <c r="I75" s="163">
        <v>18.8</v>
      </c>
      <c r="J75" s="163"/>
      <c r="K75" s="163">
        <v>21.6</v>
      </c>
      <c r="L75" s="163"/>
      <c r="M75" s="163">
        <v>19.3</v>
      </c>
      <c r="N75" s="163"/>
      <c r="O75" s="163"/>
      <c r="P75" s="163">
        <v>16.8</v>
      </c>
      <c r="Q75" s="163"/>
      <c r="R75" s="163"/>
      <c r="S75" s="163"/>
      <c r="T75" s="163">
        <v>14.1</v>
      </c>
      <c r="U75" s="163"/>
      <c r="V75" s="163"/>
      <c r="W75" s="12">
        <v>8</v>
      </c>
      <c r="X75" s="13" t="s">
        <v>0</v>
      </c>
    </row>
    <row r="76" spans="1:24" ht="11.25" customHeight="1" x14ac:dyDescent="0.2">
      <c r="A76" s="142" t="s">
        <v>0</v>
      </c>
      <c r="B76" s="142"/>
      <c r="C76" s="142" t="s">
        <v>28</v>
      </c>
      <c r="D76" s="142"/>
      <c r="E76" s="141">
        <v>18.2</v>
      </c>
      <c r="F76" s="141"/>
      <c r="G76" s="141"/>
      <c r="H76" s="141"/>
      <c r="I76" s="141">
        <v>18.8</v>
      </c>
      <c r="J76" s="141"/>
      <c r="K76" s="141">
        <v>16.2</v>
      </c>
      <c r="L76" s="141"/>
      <c r="M76" s="141">
        <v>22.6</v>
      </c>
      <c r="N76" s="141"/>
      <c r="O76" s="141"/>
      <c r="P76" s="141">
        <v>13.4</v>
      </c>
      <c r="Q76" s="141"/>
      <c r="R76" s="141"/>
      <c r="S76" s="141"/>
      <c r="T76" s="141">
        <v>9.8000000000000007</v>
      </c>
      <c r="U76" s="141"/>
      <c r="V76" s="141"/>
      <c r="W76" s="14">
        <v>3.3</v>
      </c>
      <c r="X76" s="11" t="s">
        <v>0</v>
      </c>
    </row>
    <row r="77" spans="1:24" ht="11.25" customHeight="1" x14ac:dyDescent="0.2">
      <c r="A77" s="143" t="s">
        <v>0</v>
      </c>
      <c r="B77" s="143"/>
      <c r="C77" s="143" t="s">
        <v>29</v>
      </c>
      <c r="D77" s="143"/>
      <c r="E77" s="163">
        <v>0</v>
      </c>
      <c r="F77" s="163"/>
      <c r="G77" s="163"/>
      <c r="H77" s="163"/>
      <c r="I77" s="163">
        <v>11.7</v>
      </c>
      <c r="J77" s="163"/>
      <c r="K77" s="163">
        <v>9.6</v>
      </c>
      <c r="L77" s="163"/>
      <c r="M77" s="163">
        <v>10.6</v>
      </c>
      <c r="N77" s="163"/>
      <c r="O77" s="163"/>
      <c r="P77" s="163">
        <v>7.6</v>
      </c>
      <c r="Q77" s="163"/>
      <c r="R77" s="163"/>
      <c r="S77" s="163"/>
      <c r="T77" s="163">
        <v>2.9</v>
      </c>
      <c r="U77" s="163"/>
      <c r="V77" s="163"/>
      <c r="W77" s="12">
        <v>1.4</v>
      </c>
      <c r="X77" s="13" t="s">
        <v>0</v>
      </c>
    </row>
    <row r="78" spans="1:24" ht="11.25" customHeight="1" x14ac:dyDescent="0.2">
      <c r="A78" s="142" t="s">
        <v>0</v>
      </c>
      <c r="B78" s="142"/>
      <c r="C78" s="142" t="s">
        <v>30</v>
      </c>
      <c r="D78" s="142"/>
      <c r="E78" s="141">
        <v>0</v>
      </c>
      <c r="F78" s="141"/>
      <c r="G78" s="141"/>
      <c r="H78" s="141"/>
      <c r="I78" s="141">
        <v>0.8</v>
      </c>
      <c r="J78" s="141"/>
      <c r="K78" s="141">
        <v>3</v>
      </c>
      <c r="L78" s="141"/>
      <c r="M78" s="141">
        <v>5.0999999999999996</v>
      </c>
      <c r="N78" s="141"/>
      <c r="O78" s="141"/>
      <c r="P78" s="141">
        <v>6.3</v>
      </c>
      <c r="Q78" s="141"/>
      <c r="R78" s="141"/>
      <c r="S78" s="141"/>
      <c r="T78" s="141">
        <v>4</v>
      </c>
      <c r="U78" s="141"/>
      <c r="V78" s="141"/>
      <c r="W78" s="14">
        <v>0.9</v>
      </c>
      <c r="X78" s="11" t="s">
        <v>0</v>
      </c>
    </row>
    <row r="79" spans="1:24" ht="11.25" customHeight="1" x14ac:dyDescent="0.2">
      <c r="A79" s="143" t="s">
        <v>0</v>
      </c>
      <c r="B79" s="143"/>
      <c r="C79" s="143" t="s">
        <v>31</v>
      </c>
      <c r="D79" s="143"/>
      <c r="E79" s="163">
        <v>0</v>
      </c>
      <c r="F79" s="163"/>
      <c r="G79" s="163"/>
      <c r="H79" s="163"/>
      <c r="I79" s="163">
        <v>1.6</v>
      </c>
      <c r="J79" s="163"/>
      <c r="K79" s="163">
        <v>2.4</v>
      </c>
      <c r="L79" s="163"/>
      <c r="M79" s="163">
        <v>3.3</v>
      </c>
      <c r="N79" s="163"/>
      <c r="O79" s="163"/>
      <c r="P79" s="163">
        <v>3.4</v>
      </c>
      <c r="Q79" s="163"/>
      <c r="R79" s="163"/>
      <c r="S79" s="163"/>
      <c r="T79" s="163">
        <v>0.7</v>
      </c>
      <c r="U79" s="163"/>
      <c r="V79" s="163"/>
      <c r="W79" s="12">
        <v>0</v>
      </c>
      <c r="X79" s="13" t="s">
        <v>0</v>
      </c>
    </row>
    <row r="80" spans="1:24" ht="11.25" customHeight="1" x14ac:dyDescent="0.2">
      <c r="A80" s="142" t="s">
        <v>0</v>
      </c>
      <c r="B80" s="142"/>
      <c r="C80" s="142" t="s">
        <v>32</v>
      </c>
      <c r="D80" s="142"/>
      <c r="E80" s="141">
        <v>0</v>
      </c>
      <c r="F80" s="141"/>
      <c r="G80" s="141"/>
      <c r="H80" s="141"/>
      <c r="I80" s="141">
        <v>0.8</v>
      </c>
      <c r="J80" s="141"/>
      <c r="K80" s="141">
        <v>0</v>
      </c>
      <c r="L80" s="141"/>
      <c r="M80" s="141">
        <v>0.4</v>
      </c>
      <c r="N80" s="141"/>
      <c r="O80" s="141"/>
      <c r="P80" s="141">
        <v>0</v>
      </c>
      <c r="Q80" s="141"/>
      <c r="R80" s="141"/>
      <c r="S80" s="141"/>
      <c r="T80" s="141">
        <v>0</v>
      </c>
      <c r="U80" s="141"/>
      <c r="V80" s="141"/>
      <c r="W80" s="14">
        <v>0</v>
      </c>
      <c r="X80" s="4"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c r="E92" s="134"/>
      <c r="F92" s="134"/>
      <c r="G92" s="134"/>
      <c r="H92" s="134"/>
      <c r="I92" s="134"/>
      <c r="J92" s="132"/>
      <c r="K92" s="132"/>
      <c r="L92" s="132"/>
      <c r="M92" s="132"/>
      <c r="N92" s="132"/>
      <c r="O92" s="173"/>
      <c r="P92" s="173"/>
      <c r="Q92" s="173"/>
      <c r="R92" s="173"/>
      <c r="S92" s="135" t="s">
        <v>57</v>
      </c>
      <c r="T92" s="135"/>
      <c r="U92" s="135"/>
      <c r="V92" s="135"/>
      <c r="W92" s="135"/>
      <c r="X92" s="135"/>
    </row>
    <row r="93" spans="1:24" ht="14.45" customHeight="1" x14ac:dyDescent="0.2">
      <c r="F93" s="1"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1"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1" t="s">
        <v>0</v>
      </c>
      <c r="G96" s="134" t="s">
        <v>61</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1" t="s">
        <v>0</v>
      </c>
      <c r="G97" s="134" t="s">
        <v>62</v>
      </c>
      <c r="H97" s="134"/>
      <c r="I97" s="134"/>
      <c r="J97" s="134"/>
      <c r="K97" s="134"/>
      <c r="L97" s="134"/>
      <c r="M97" s="134"/>
      <c r="N97" s="134"/>
      <c r="O97" s="134"/>
      <c r="P97" s="134"/>
      <c r="Q97" s="134"/>
      <c r="R97" s="134"/>
      <c r="S97" s="134"/>
      <c r="T97" s="134"/>
      <c r="U97" s="154" t="s">
        <v>63</v>
      </c>
      <c r="V97" s="154"/>
      <c r="W97" s="154"/>
      <c r="X97" s="154"/>
    </row>
    <row r="98" spans="1:24" ht="11.45" customHeight="1" x14ac:dyDescent="0.2">
      <c r="F98" s="1" t="s">
        <v>0</v>
      </c>
      <c r="G98" s="134" t="s">
        <v>5</v>
      </c>
      <c r="H98" s="134"/>
      <c r="I98" s="134"/>
      <c r="J98" s="134"/>
      <c r="K98" s="134"/>
      <c r="L98" s="134"/>
      <c r="M98" s="134"/>
      <c r="N98" s="134"/>
      <c r="O98" s="134"/>
      <c r="P98" s="134"/>
      <c r="Q98" s="134"/>
      <c r="R98" s="134"/>
      <c r="S98" s="134"/>
      <c r="T98" s="134"/>
      <c r="U98" s="154" t="s">
        <v>64</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1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3" t="s">
        <v>51</v>
      </c>
      <c r="X102" s="10" t="s">
        <v>0</v>
      </c>
    </row>
    <row r="103" spans="1:24" ht="11.25" customHeight="1" x14ac:dyDescent="0.2">
      <c r="A103" s="142" t="s">
        <v>0</v>
      </c>
      <c r="B103" s="142"/>
      <c r="C103" s="142" t="s">
        <v>52</v>
      </c>
      <c r="D103" s="142"/>
      <c r="E103" s="151">
        <v>30</v>
      </c>
      <c r="F103" s="151"/>
      <c r="G103" s="151"/>
      <c r="H103" s="151"/>
      <c r="I103" s="151">
        <v>119</v>
      </c>
      <c r="J103" s="151"/>
      <c r="K103" s="151">
        <v>158</v>
      </c>
      <c r="L103" s="151"/>
      <c r="M103" s="151">
        <v>243</v>
      </c>
      <c r="N103" s="151"/>
      <c r="O103" s="151"/>
      <c r="P103" s="151">
        <v>376</v>
      </c>
      <c r="Q103" s="151"/>
      <c r="R103" s="151"/>
      <c r="S103" s="151"/>
      <c r="T103" s="151">
        <v>322</v>
      </c>
      <c r="U103" s="151"/>
      <c r="V103" s="151"/>
      <c r="W103" s="6">
        <v>215</v>
      </c>
      <c r="X103" s="11"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8" t="s">
        <v>0</v>
      </c>
      <c r="X104" s="13" t="s">
        <v>0</v>
      </c>
    </row>
    <row r="105" spans="1:24" ht="10.5" customHeight="1" x14ac:dyDescent="0.2">
      <c r="A105" s="142" t="s">
        <v>0</v>
      </c>
      <c r="B105" s="142"/>
      <c r="C105" s="142" t="s">
        <v>24</v>
      </c>
      <c r="D105" s="142"/>
      <c r="E105" s="151">
        <v>7</v>
      </c>
      <c r="F105" s="151"/>
      <c r="G105" s="151"/>
      <c r="H105" s="151"/>
      <c r="I105" s="151">
        <v>21</v>
      </c>
      <c r="J105" s="151"/>
      <c r="K105" s="151">
        <v>22</v>
      </c>
      <c r="L105" s="151"/>
      <c r="M105" s="151">
        <v>36</v>
      </c>
      <c r="N105" s="151"/>
      <c r="O105" s="151"/>
      <c r="P105" s="151">
        <v>91</v>
      </c>
      <c r="Q105" s="151"/>
      <c r="R105" s="151"/>
      <c r="S105" s="151"/>
      <c r="T105" s="151">
        <v>93</v>
      </c>
      <c r="U105" s="151"/>
      <c r="V105" s="151"/>
      <c r="W105" s="6">
        <v>73</v>
      </c>
      <c r="X105" s="11" t="s">
        <v>0</v>
      </c>
    </row>
    <row r="106" spans="1:24" ht="10.5" customHeight="1" x14ac:dyDescent="0.2">
      <c r="A106" s="143" t="s">
        <v>0</v>
      </c>
      <c r="B106" s="143"/>
      <c r="C106" s="143" t="s">
        <v>25</v>
      </c>
      <c r="D106" s="143"/>
      <c r="E106" s="171">
        <v>6</v>
      </c>
      <c r="F106" s="171"/>
      <c r="G106" s="171"/>
      <c r="H106" s="171"/>
      <c r="I106" s="171">
        <v>12</v>
      </c>
      <c r="J106" s="171"/>
      <c r="K106" s="171">
        <v>22</v>
      </c>
      <c r="L106" s="171"/>
      <c r="M106" s="171">
        <v>22</v>
      </c>
      <c r="N106" s="171"/>
      <c r="O106" s="171"/>
      <c r="P106" s="171">
        <v>47</v>
      </c>
      <c r="Q106" s="171"/>
      <c r="R106" s="171"/>
      <c r="S106" s="171"/>
      <c r="T106" s="171">
        <v>62</v>
      </c>
      <c r="U106" s="171"/>
      <c r="V106" s="171"/>
      <c r="W106" s="9">
        <v>70</v>
      </c>
      <c r="X106" s="7" t="s">
        <v>0</v>
      </c>
    </row>
    <row r="107" spans="1:24" ht="11.25" customHeight="1" x14ac:dyDescent="0.2">
      <c r="A107" s="142" t="s">
        <v>0</v>
      </c>
      <c r="B107" s="142"/>
      <c r="C107" s="142" t="s">
        <v>26</v>
      </c>
      <c r="D107" s="142"/>
      <c r="E107" s="151">
        <v>5</v>
      </c>
      <c r="F107" s="151"/>
      <c r="G107" s="151"/>
      <c r="H107" s="151"/>
      <c r="I107" s="151">
        <v>13</v>
      </c>
      <c r="J107" s="151"/>
      <c r="K107" s="151">
        <v>19</v>
      </c>
      <c r="L107" s="151"/>
      <c r="M107" s="151">
        <v>20</v>
      </c>
      <c r="N107" s="151"/>
      <c r="O107" s="151"/>
      <c r="P107" s="151">
        <v>34</v>
      </c>
      <c r="Q107" s="151"/>
      <c r="R107" s="151"/>
      <c r="S107" s="151"/>
      <c r="T107" s="151">
        <v>51</v>
      </c>
      <c r="U107" s="151"/>
      <c r="V107" s="151"/>
      <c r="W107" s="6">
        <v>39</v>
      </c>
      <c r="X107" s="11" t="s">
        <v>0</v>
      </c>
    </row>
    <row r="108" spans="1:24" ht="11.25" customHeight="1" x14ac:dyDescent="0.2">
      <c r="A108" s="143" t="s">
        <v>0</v>
      </c>
      <c r="B108" s="143"/>
      <c r="C108" s="143" t="s">
        <v>27</v>
      </c>
      <c r="D108" s="143"/>
      <c r="E108" s="171">
        <v>4</v>
      </c>
      <c r="F108" s="171"/>
      <c r="G108" s="171"/>
      <c r="H108" s="171"/>
      <c r="I108" s="171">
        <v>12</v>
      </c>
      <c r="J108" s="171"/>
      <c r="K108" s="171">
        <v>20</v>
      </c>
      <c r="L108" s="171"/>
      <c r="M108" s="171">
        <v>26</v>
      </c>
      <c r="N108" s="171"/>
      <c r="O108" s="171"/>
      <c r="P108" s="171">
        <v>39</v>
      </c>
      <c r="Q108" s="171"/>
      <c r="R108" s="171"/>
      <c r="S108" s="171"/>
      <c r="T108" s="171">
        <v>30</v>
      </c>
      <c r="U108" s="171"/>
      <c r="V108" s="171"/>
      <c r="W108" s="9">
        <v>14</v>
      </c>
      <c r="X108" s="13" t="s">
        <v>0</v>
      </c>
    </row>
    <row r="109" spans="1:24" ht="11.25" customHeight="1" x14ac:dyDescent="0.2">
      <c r="A109" s="142" t="s">
        <v>0</v>
      </c>
      <c r="B109" s="142"/>
      <c r="C109" s="142" t="s">
        <v>28</v>
      </c>
      <c r="D109" s="142"/>
      <c r="E109" s="151">
        <v>8</v>
      </c>
      <c r="F109" s="151"/>
      <c r="G109" s="151"/>
      <c r="H109" s="151"/>
      <c r="I109" s="151">
        <v>30</v>
      </c>
      <c r="J109" s="151"/>
      <c r="K109" s="151">
        <v>37</v>
      </c>
      <c r="L109" s="151"/>
      <c r="M109" s="151">
        <v>76</v>
      </c>
      <c r="N109" s="151"/>
      <c r="O109" s="151"/>
      <c r="P109" s="151">
        <v>74</v>
      </c>
      <c r="Q109" s="151"/>
      <c r="R109" s="151"/>
      <c r="S109" s="151"/>
      <c r="T109" s="151">
        <v>51</v>
      </c>
      <c r="U109" s="151"/>
      <c r="V109" s="151"/>
      <c r="W109" s="6">
        <v>11</v>
      </c>
      <c r="X109" s="11" t="s">
        <v>0</v>
      </c>
    </row>
    <row r="110" spans="1:24" ht="11.25" customHeight="1" x14ac:dyDescent="0.2">
      <c r="A110" s="143" t="s">
        <v>0</v>
      </c>
      <c r="B110" s="143"/>
      <c r="C110" s="143" t="s">
        <v>29</v>
      </c>
      <c r="D110" s="143"/>
      <c r="E110" s="171">
        <v>0</v>
      </c>
      <c r="F110" s="171"/>
      <c r="G110" s="171"/>
      <c r="H110" s="171"/>
      <c r="I110" s="171">
        <v>25</v>
      </c>
      <c r="J110" s="171"/>
      <c r="K110" s="171">
        <v>27</v>
      </c>
      <c r="L110" s="171"/>
      <c r="M110" s="171">
        <v>41</v>
      </c>
      <c r="N110" s="171"/>
      <c r="O110" s="171"/>
      <c r="P110" s="171">
        <v>50</v>
      </c>
      <c r="Q110" s="171"/>
      <c r="R110" s="171"/>
      <c r="S110" s="171"/>
      <c r="T110" s="171">
        <v>16</v>
      </c>
      <c r="U110" s="171"/>
      <c r="V110" s="171"/>
      <c r="W110" s="9">
        <v>5</v>
      </c>
      <c r="X110" s="11" t="s">
        <v>0</v>
      </c>
    </row>
    <row r="111" spans="1:24" ht="11.25" customHeight="1" x14ac:dyDescent="0.2">
      <c r="A111" s="142" t="s">
        <v>0</v>
      </c>
      <c r="B111" s="142"/>
      <c r="C111" s="142" t="s">
        <v>30</v>
      </c>
      <c r="D111" s="142"/>
      <c r="E111" s="151">
        <v>0</v>
      </c>
      <c r="F111" s="151"/>
      <c r="G111" s="151"/>
      <c r="H111" s="151"/>
      <c r="I111" s="151">
        <v>1</v>
      </c>
      <c r="J111" s="151"/>
      <c r="K111" s="151">
        <v>5</v>
      </c>
      <c r="L111" s="151"/>
      <c r="M111" s="151">
        <v>14</v>
      </c>
      <c r="N111" s="151"/>
      <c r="O111" s="151"/>
      <c r="P111" s="151">
        <v>26</v>
      </c>
      <c r="Q111" s="151"/>
      <c r="R111" s="151"/>
      <c r="S111" s="151"/>
      <c r="T111" s="151">
        <v>14</v>
      </c>
      <c r="U111" s="151"/>
      <c r="V111" s="151"/>
      <c r="W111" s="6">
        <v>3</v>
      </c>
      <c r="X111" s="11" t="s">
        <v>0</v>
      </c>
    </row>
    <row r="112" spans="1:24" ht="11.25" customHeight="1" x14ac:dyDescent="0.2">
      <c r="A112" s="143" t="s">
        <v>0</v>
      </c>
      <c r="B112" s="143"/>
      <c r="C112" s="143" t="s">
        <v>31</v>
      </c>
      <c r="D112" s="143"/>
      <c r="E112" s="171">
        <v>0</v>
      </c>
      <c r="F112" s="171"/>
      <c r="G112" s="171"/>
      <c r="H112" s="171"/>
      <c r="I112" s="171">
        <v>4</v>
      </c>
      <c r="J112" s="171"/>
      <c r="K112" s="171">
        <v>5</v>
      </c>
      <c r="L112" s="171"/>
      <c r="M112" s="171">
        <v>9</v>
      </c>
      <c r="N112" s="171"/>
      <c r="O112" s="171"/>
      <c r="P112" s="171">
        <v>17</v>
      </c>
      <c r="Q112" s="171"/>
      <c r="R112" s="171"/>
      <c r="S112" s="171"/>
      <c r="T112" s="171">
        <v>4</v>
      </c>
      <c r="U112" s="171"/>
      <c r="V112" s="171"/>
      <c r="W112" s="9">
        <v>1</v>
      </c>
      <c r="X112" s="13" t="s">
        <v>0</v>
      </c>
    </row>
    <row r="113" spans="1:24" ht="11.25" customHeight="1" x14ac:dyDescent="0.2">
      <c r="A113" s="142" t="s">
        <v>0</v>
      </c>
      <c r="B113" s="142"/>
      <c r="C113" s="142" t="s">
        <v>32</v>
      </c>
      <c r="D113" s="142"/>
      <c r="E113" s="151">
        <v>0</v>
      </c>
      <c r="F113" s="151"/>
      <c r="G113" s="151"/>
      <c r="H113" s="151"/>
      <c r="I113" s="151">
        <v>1</v>
      </c>
      <c r="J113" s="151"/>
      <c r="K113" s="151">
        <v>1</v>
      </c>
      <c r="L113" s="151"/>
      <c r="M113" s="151">
        <v>0</v>
      </c>
      <c r="N113" s="151"/>
      <c r="O113" s="151"/>
      <c r="P113" s="151">
        <v>0</v>
      </c>
      <c r="Q113" s="151"/>
      <c r="R113" s="151"/>
      <c r="S113" s="151"/>
      <c r="T113" s="151">
        <v>0</v>
      </c>
      <c r="U113" s="151"/>
      <c r="V113" s="151"/>
      <c r="W113" s="6">
        <v>0</v>
      </c>
      <c r="X113" s="11"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8" t="s">
        <v>0</v>
      </c>
      <c r="X114" s="13" t="s">
        <v>0</v>
      </c>
    </row>
    <row r="115" spans="1:24" ht="11.25" customHeight="1" x14ac:dyDescent="0.2">
      <c r="A115" s="142" t="s">
        <v>0</v>
      </c>
      <c r="B115" s="142"/>
      <c r="C115" s="142" t="s">
        <v>53</v>
      </c>
      <c r="D115" s="142"/>
      <c r="E115" s="145">
        <v>28213</v>
      </c>
      <c r="F115" s="145"/>
      <c r="G115" s="145"/>
      <c r="H115" s="145"/>
      <c r="I115" s="145">
        <v>50751</v>
      </c>
      <c r="J115" s="145"/>
      <c r="K115" s="145">
        <v>46230</v>
      </c>
      <c r="L115" s="145"/>
      <c r="M115" s="145">
        <v>53694</v>
      </c>
      <c r="N115" s="145"/>
      <c r="O115" s="145"/>
      <c r="P115" s="145">
        <v>40517</v>
      </c>
      <c r="Q115" s="145"/>
      <c r="R115" s="145"/>
      <c r="S115" s="145"/>
      <c r="T115" s="145">
        <v>25784</v>
      </c>
      <c r="U115" s="145"/>
      <c r="V115" s="145"/>
      <c r="W115" s="16">
        <v>18566</v>
      </c>
      <c r="X115" s="4" t="s">
        <v>0</v>
      </c>
    </row>
    <row r="116" spans="1:24" ht="11.25" customHeight="1" x14ac:dyDescent="0.2">
      <c r="A116" s="143" t="s">
        <v>0</v>
      </c>
      <c r="B116" s="143"/>
      <c r="C116" s="143" t="s">
        <v>54</v>
      </c>
      <c r="D116" s="143"/>
      <c r="E116" s="157">
        <v>33170</v>
      </c>
      <c r="F116" s="157"/>
      <c r="G116" s="157"/>
      <c r="H116" s="157"/>
      <c r="I116" s="157">
        <v>54719</v>
      </c>
      <c r="J116" s="157"/>
      <c r="K116" s="157">
        <v>53332</v>
      </c>
      <c r="L116" s="157"/>
      <c r="M116" s="157">
        <v>57819</v>
      </c>
      <c r="N116" s="157"/>
      <c r="O116" s="157"/>
      <c r="P116" s="157">
        <v>51557</v>
      </c>
      <c r="Q116" s="157"/>
      <c r="R116" s="157"/>
      <c r="S116" s="157"/>
      <c r="T116" s="157">
        <v>36688</v>
      </c>
      <c r="U116" s="157"/>
      <c r="V116" s="157"/>
      <c r="W116" s="15">
        <v>24699</v>
      </c>
      <c r="X116" s="17"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3" t="s">
        <v>51</v>
      </c>
      <c r="X118" s="18"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5" t="s">
        <v>23</v>
      </c>
      <c r="X119" s="11"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7" t="s">
        <v>0</v>
      </c>
      <c r="X120" s="13" t="s">
        <v>0</v>
      </c>
    </row>
    <row r="121" spans="1:24" ht="11.25" customHeight="1" x14ac:dyDescent="0.2">
      <c r="A121" s="142" t="s">
        <v>0</v>
      </c>
      <c r="B121" s="142"/>
      <c r="C121" s="142" t="s">
        <v>24</v>
      </c>
      <c r="D121" s="142"/>
      <c r="E121" s="141">
        <v>23.3</v>
      </c>
      <c r="F121" s="141"/>
      <c r="G121" s="141"/>
      <c r="H121" s="141"/>
      <c r="I121" s="141">
        <v>17.600000000000001</v>
      </c>
      <c r="J121" s="141"/>
      <c r="K121" s="141">
        <v>13.9</v>
      </c>
      <c r="L121" s="141"/>
      <c r="M121" s="141">
        <v>14.8</v>
      </c>
      <c r="N121" s="141"/>
      <c r="O121" s="141"/>
      <c r="P121" s="141">
        <v>24.2</v>
      </c>
      <c r="Q121" s="141"/>
      <c r="R121" s="141"/>
      <c r="S121" s="141"/>
      <c r="T121" s="141">
        <v>28.9</v>
      </c>
      <c r="U121" s="141"/>
      <c r="V121" s="141"/>
      <c r="W121" s="14">
        <v>34</v>
      </c>
      <c r="X121" s="11" t="s">
        <v>0</v>
      </c>
    </row>
    <row r="122" spans="1:24" ht="11.25" customHeight="1" x14ac:dyDescent="0.2">
      <c r="A122" s="143" t="s">
        <v>0</v>
      </c>
      <c r="B122" s="143"/>
      <c r="C122" s="143" t="s">
        <v>25</v>
      </c>
      <c r="D122" s="143"/>
      <c r="E122" s="163">
        <v>20</v>
      </c>
      <c r="F122" s="163"/>
      <c r="G122" s="163"/>
      <c r="H122" s="163"/>
      <c r="I122" s="163">
        <v>10.1</v>
      </c>
      <c r="J122" s="163"/>
      <c r="K122" s="163">
        <v>13.9</v>
      </c>
      <c r="L122" s="163"/>
      <c r="M122" s="163">
        <v>9.1</v>
      </c>
      <c r="N122" s="163"/>
      <c r="O122" s="163"/>
      <c r="P122" s="163">
        <v>12.5</v>
      </c>
      <c r="Q122" s="163"/>
      <c r="R122" s="163"/>
      <c r="S122" s="163"/>
      <c r="T122" s="163">
        <v>19.3</v>
      </c>
      <c r="U122" s="163"/>
      <c r="V122" s="163"/>
      <c r="W122" s="12">
        <v>32.6</v>
      </c>
      <c r="X122" s="13" t="s">
        <v>0</v>
      </c>
    </row>
    <row r="123" spans="1:24" ht="11.25" customHeight="1" x14ac:dyDescent="0.2">
      <c r="A123" s="142" t="s">
        <v>0</v>
      </c>
      <c r="B123" s="142"/>
      <c r="C123" s="142" t="s">
        <v>26</v>
      </c>
      <c r="D123" s="142"/>
      <c r="E123" s="141">
        <v>16.7</v>
      </c>
      <c r="F123" s="141"/>
      <c r="G123" s="141"/>
      <c r="H123" s="141"/>
      <c r="I123" s="141">
        <v>10.9</v>
      </c>
      <c r="J123" s="141"/>
      <c r="K123" s="141">
        <v>12</v>
      </c>
      <c r="L123" s="141"/>
      <c r="M123" s="141">
        <v>8.1999999999999993</v>
      </c>
      <c r="N123" s="141"/>
      <c r="O123" s="141"/>
      <c r="P123" s="141">
        <v>9</v>
      </c>
      <c r="Q123" s="141"/>
      <c r="R123" s="141"/>
      <c r="S123" s="141"/>
      <c r="T123" s="141">
        <v>15.8</v>
      </c>
      <c r="U123" s="141"/>
      <c r="V123" s="141"/>
      <c r="W123" s="14">
        <v>18.100000000000001</v>
      </c>
      <c r="X123" s="11" t="s">
        <v>0</v>
      </c>
    </row>
    <row r="124" spans="1:24" ht="11.25" customHeight="1" x14ac:dyDescent="0.2">
      <c r="A124" s="143" t="s">
        <v>0</v>
      </c>
      <c r="B124" s="143"/>
      <c r="C124" s="143" t="s">
        <v>27</v>
      </c>
      <c r="D124" s="143"/>
      <c r="E124" s="163">
        <v>13.3</v>
      </c>
      <c r="F124" s="163"/>
      <c r="G124" s="163"/>
      <c r="H124" s="163"/>
      <c r="I124" s="163">
        <v>10.1</v>
      </c>
      <c r="J124" s="163"/>
      <c r="K124" s="163">
        <v>12.7</v>
      </c>
      <c r="L124" s="163"/>
      <c r="M124" s="163">
        <v>10.7</v>
      </c>
      <c r="N124" s="163"/>
      <c r="O124" s="163"/>
      <c r="P124" s="163">
        <v>10.4</v>
      </c>
      <c r="Q124" s="163"/>
      <c r="R124" s="163"/>
      <c r="S124" s="163"/>
      <c r="T124" s="163">
        <v>9.3000000000000007</v>
      </c>
      <c r="U124" s="163"/>
      <c r="V124" s="163"/>
      <c r="W124" s="12">
        <v>6.5</v>
      </c>
      <c r="X124" s="13" t="s">
        <v>0</v>
      </c>
    </row>
    <row r="125" spans="1:24" ht="11.25" customHeight="1" x14ac:dyDescent="0.2">
      <c r="A125" s="142" t="s">
        <v>0</v>
      </c>
      <c r="B125" s="142"/>
      <c r="C125" s="142" t="s">
        <v>28</v>
      </c>
      <c r="D125" s="142"/>
      <c r="E125" s="141">
        <v>26.7</v>
      </c>
      <c r="F125" s="141"/>
      <c r="G125" s="141"/>
      <c r="H125" s="141"/>
      <c r="I125" s="141">
        <v>25.2</v>
      </c>
      <c r="J125" s="141"/>
      <c r="K125" s="141">
        <v>23.4</v>
      </c>
      <c r="L125" s="141"/>
      <c r="M125" s="141">
        <v>31.3</v>
      </c>
      <c r="N125" s="141"/>
      <c r="O125" s="141"/>
      <c r="P125" s="141">
        <v>19.7</v>
      </c>
      <c r="Q125" s="141"/>
      <c r="R125" s="141"/>
      <c r="S125" s="141"/>
      <c r="T125" s="141">
        <v>15.8</v>
      </c>
      <c r="U125" s="141"/>
      <c r="V125" s="141"/>
      <c r="W125" s="14">
        <v>5.0999999999999996</v>
      </c>
      <c r="X125" s="11" t="s">
        <v>0</v>
      </c>
    </row>
    <row r="126" spans="1:24" ht="11.25" customHeight="1" x14ac:dyDescent="0.2">
      <c r="A126" s="143" t="s">
        <v>0</v>
      </c>
      <c r="B126" s="143"/>
      <c r="C126" s="143" t="s">
        <v>29</v>
      </c>
      <c r="D126" s="143"/>
      <c r="E126" s="163">
        <v>0</v>
      </c>
      <c r="F126" s="163"/>
      <c r="G126" s="163"/>
      <c r="H126" s="163"/>
      <c r="I126" s="163">
        <v>21</v>
      </c>
      <c r="J126" s="163"/>
      <c r="K126" s="163">
        <v>17.100000000000001</v>
      </c>
      <c r="L126" s="163"/>
      <c r="M126" s="163">
        <v>16.899999999999999</v>
      </c>
      <c r="N126" s="163"/>
      <c r="O126" s="163"/>
      <c r="P126" s="163">
        <v>13.3</v>
      </c>
      <c r="Q126" s="163"/>
      <c r="R126" s="163"/>
      <c r="S126" s="163"/>
      <c r="T126" s="163">
        <v>5</v>
      </c>
      <c r="U126" s="163"/>
      <c r="V126" s="163"/>
      <c r="W126" s="12">
        <v>2.2999999999999998</v>
      </c>
      <c r="X126" s="13" t="s">
        <v>0</v>
      </c>
    </row>
    <row r="127" spans="1:24" ht="11.25" customHeight="1" x14ac:dyDescent="0.2">
      <c r="A127" s="142" t="s">
        <v>0</v>
      </c>
      <c r="B127" s="142"/>
      <c r="C127" s="142" t="s">
        <v>30</v>
      </c>
      <c r="D127" s="142"/>
      <c r="E127" s="141">
        <v>0</v>
      </c>
      <c r="F127" s="141"/>
      <c r="G127" s="141"/>
      <c r="H127" s="141"/>
      <c r="I127" s="141">
        <v>0.8</v>
      </c>
      <c r="J127" s="141"/>
      <c r="K127" s="141">
        <v>3.2</v>
      </c>
      <c r="L127" s="141"/>
      <c r="M127" s="141">
        <v>5.8</v>
      </c>
      <c r="N127" s="141"/>
      <c r="O127" s="141"/>
      <c r="P127" s="141">
        <v>6.9</v>
      </c>
      <c r="Q127" s="141"/>
      <c r="R127" s="141"/>
      <c r="S127" s="141"/>
      <c r="T127" s="141">
        <v>4.3</v>
      </c>
      <c r="U127" s="141"/>
      <c r="V127" s="141"/>
      <c r="W127" s="14">
        <v>1.4</v>
      </c>
      <c r="X127" s="11" t="s">
        <v>0</v>
      </c>
    </row>
    <row r="128" spans="1:24" ht="11.25" customHeight="1" x14ac:dyDescent="0.2">
      <c r="A128" s="143" t="s">
        <v>0</v>
      </c>
      <c r="B128" s="143"/>
      <c r="C128" s="143" t="s">
        <v>31</v>
      </c>
      <c r="D128" s="143"/>
      <c r="E128" s="163">
        <v>0</v>
      </c>
      <c r="F128" s="163"/>
      <c r="G128" s="163"/>
      <c r="H128" s="163"/>
      <c r="I128" s="163">
        <v>3.4</v>
      </c>
      <c r="J128" s="163"/>
      <c r="K128" s="163">
        <v>3.2</v>
      </c>
      <c r="L128" s="163"/>
      <c r="M128" s="163">
        <v>3.7</v>
      </c>
      <c r="N128" s="163"/>
      <c r="O128" s="163"/>
      <c r="P128" s="163">
        <v>4.5</v>
      </c>
      <c r="Q128" s="163"/>
      <c r="R128" s="163"/>
      <c r="S128" s="163"/>
      <c r="T128" s="163">
        <v>1.2</v>
      </c>
      <c r="U128" s="163"/>
      <c r="V128" s="163"/>
      <c r="W128" s="12">
        <v>0.5</v>
      </c>
      <c r="X128" s="13" t="s">
        <v>0</v>
      </c>
    </row>
    <row r="129" spans="1:24" ht="11.25" customHeight="1" x14ac:dyDescent="0.2">
      <c r="A129" s="142" t="s">
        <v>0</v>
      </c>
      <c r="B129" s="142"/>
      <c r="C129" s="142" t="s">
        <v>32</v>
      </c>
      <c r="D129" s="142"/>
      <c r="E129" s="141">
        <v>0</v>
      </c>
      <c r="F129" s="141"/>
      <c r="G129" s="141"/>
      <c r="H129" s="141"/>
      <c r="I129" s="141">
        <v>0.8</v>
      </c>
      <c r="J129" s="141"/>
      <c r="K129" s="141">
        <v>0.6</v>
      </c>
      <c r="L129" s="141"/>
      <c r="M129" s="141">
        <v>0</v>
      </c>
      <c r="N129" s="141"/>
      <c r="O129" s="141"/>
      <c r="P129" s="141">
        <v>0</v>
      </c>
      <c r="Q129" s="141"/>
      <c r="R129" s="141"/>
      <c r="S129" s="141"/>
      <c r="T129" s="141">
        <v>0</v>
      </c>
      <c r="U129" s="141"/>
      <c r="V129" s="141"/>
      <c r="W129" s="14">
        <v>0</v>
      </c>
      <c r="X129" s="4"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c r="E141" s="134"/>
      <c r="F141" s="134"/>
      <c r="G141" s="134"/>
      <c r="H141" s="134"/>
      <c r="I141" s="134"/>
      <c r="J141" s="132"/>
      <c r="K141" s="132"/>
      <c r="L141" s="132"/>
      <c r="M141" s="132"/>
      <c r="N141" s="132"/>
      <c r="O141" s="173"/>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176</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177</v>
      </c>
      <c r="G5" s="134"/>
      <c r="H5" s="134"/>
      <c r="I5" s="134"/>
      <c r="J5" s="134"/>
      <c r="K5" s="134"/>
      <c r="L5" s="134"/>
      <c r="M5" s="134"/>
      <c r="N5" s="134"/>
      <c r="O5" s="134"/>
      <c r="P5" s="134"/>
      <c r="Q5" s="134"/>
      <c r="R5" s="134"/>
      <c r="S5" s="134"/>
      <c r="T5" s="134"/>
      <c r="U5" s="154" t="s">
        <v>173</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174</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3957</v>
      </c>
      <c r="H11" s="151"/>
      <c r="I11" s="151"/>
      <c r="J11" s="144" t="s">
        <v>0</v>
      </c>
      <c r="K11" s="144"/>
      <c r="L11" s="144"/>
      <c r="M11" s="144"/>
      <c r="N11" s="142" t="s">
        <v>86</v>
      </c>
      <c r="O11" s="142"/>
      <c r="P11" s="142"/>
      <c r="Q11" s="142"/>
      <c r="R11" s="142"/>
      <c r="S11" s="142"/>
      <c r="T11" s="142"/>
      <c r="U11" s="142"/>
      <c r="V11" s="145">
        <v>38293</v>
      </c>
      <c r="W11" s="145"/>
      <c r="X11" s="145"/>
      <c r="Y11" s="41" t="s">
        <v>0</v>
      </c>
    </row>
    <row r="12" spans="1:25" ht="11.25" customHeight="1" x14ac:dyDescent="0.2">
      <c r="A12" s="143" t="s">
        <v>0</v>
      </c>
      <c r="B12" s="143"/>
      <c r="C12" s="143" t="s">
        <v>87</v>
      </c>
      <c r="D12" s="143"/>
      <c r="E12" s="143" t="s">
        <v>0</v>
      </c>
      <c r="F12" s="143"/>
      <c r="G12" s="171">
        <v>4000</v>
      </c>
      <c r="H12" s="171"/>
      <c r="I12" s="171"/>
      <c r="J12" s="186" t="s">
        <v>0</v>
      </c>
      <c r="K12" s="186"/>
      <c r="L12" s="186"/>
      <c r="M12" s="186"/>
      <c r="N12" s="143" t="s">
        <v>88</v>
      </c>
      <c r="O12" s="143"/>
      <c r="P12" s="143"/>
      <c r="Q12" s="143"/>
      <c r="R12" s="143"/>
      <c r="S12" s="143"/>
      <c r="T12" s="143"/>
      <c r="U12" s="143"/>
      <c r="V12" s="157">
        <v>48231</v>
      </c>
      <c r="W12" s="157"/>
      <c r="X12" s="157"/>
      <c r="Y12" s="43" t="s">
        <v>0</v>
      </c>
    </row>
    <row r="13" spans="1:25" ht="11.25" customHeight="1" x14ac:dyDescent="0.2">
      <c r="A13" s="142" t="s">
        <v>0</v>
      </c>
      <c r="B13" s="142"/>
      <c r="C13" s="142" t="s">
        <v>89</v>
      </c>
      <c r="D13" s="142"/>
      <c r="E13" s="142" t="s">
        <v>0</v>
      </c>
      <c r="F13" s="142"/>
      <c r="G13" s="151">
        <v>4001</v>
      </c>
      <c r="H13" s="151"/>
      <c r="I13" s="151"/>
      <c r="J13" s="144" t="s">
        <v>0</v>
      </c>
      <c r="K13" s="144"/>
      <c r="L13" s="144"/>
      <c r="M13" s="144"/>
      <c r="N13" s="142" t="s">
        <v>90</v>
      </c>
      <c r="O13" s="142"/>
      <c r="P13" s="142"/>
      <c r="Q13" s="142"/>
      <c r="R13" s="142"/>
      <c r="S13" s="142"/>
      <c r="T13" s="142"/>
      <c r="U13" s="142"/>
      <c r="V13" s="184">
        <v>4.72</v>
      </c>
      <c r="W13" s="184"/>
      <c r="X13" s="184"/>
      <c r="Y13" s="41" t="s">
        <v>0</v>
      </c>
    </row>
    <row r="14" spans="1:25" ht="11.25" customHeight="1" x14ac:dyDescent="0.2">
      <c r="A14" s="143" t="s">
        <v>0</v>
      </c>
      <c r="B14" s="143"/>
      <c r="C14" s="143" t="s">
        <v>90</v>
      </c>
      <c r="D14" s="143"/>
      <c r="E14" s="143" t="s">
        <v>0</v>
      </c>
      <c r="F14" s="143"/>
      <c r="G14" s="174">
        <v>0.01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2509</v>
      </c>
      <c r="L19" s="151"/>
      <c r="M19" s="144" t="s">
        <v>96</v>
      </c>
      <c r="N19" s="144"/>
      <c r="O19" s="151">
        <v>2549</v>
      </c>
      <c r="P19" s="151"/>
      <c r="Q19" s="151"/>
      <c r="R19" s="144" t="s">
        <v>96</v>
      </c>
      <c r="S19" s="144"/>
      <c r="T19" s="144"/>
      <c r="U19" s="151">
        <v>2581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1688</v>
      </c>
      <c r="L20" s="171"/>
      <c r="M20" s="163">
        <v>67.3</v>
      </c>
      <c r="N20" s="163"/>
      <c r="O20" s="171">
        <v>1712</v>
      </c>
      <c r="P20" s="171"/>
      <c r="Q20" s="171"/>
      <c r="R20" s="163">
        <v>67.2</v>
      </c>
      <c r="S20" s="163"/>
      <c r="T20" s="163"/>
      <c r="U20" s="171">
        <v>1723</v>
      </c>
      <c r="V20" s="171"/>
      <c r="W20" s="171"/>
      <c r="X20" s="47">
        <v>66.8</v>
      </c>
      <c r="Y20" s="48" t="s">
        <v>0</v>
      </c>
    </row>
    <row r="21" spans="1:25" ht="11.25" customHeight="1" x14ac:dyDescent="0.2">
      <c r="A21" s="142" t="s">
        <v>0</v>
      </c>
      <c r="B21" s="142"/>
      <c r="C21" s="183" t="s">
        <v>98</v>
      </c>
      <c r="D21" s="183"/>
      <c r="E21" s="183"/>
      <c r="F21" s="183"/>
      <c r="G21" s="183"/>
      <c r="H21" s="183"/>
      <c r="I21" s="183"/>
      <c r="J21" s="183"/>
      <c r="K21" s="151">
        <v>1326</v>
      </c>
      <c r="L21" s="151"/>
      <c r="M21" s="141">
        <v>52.8</v>
      </c>
      <c r="N21" s="141"/>
      <c r="O21" s="151">
        <v>1320</v>
      </c>
      <c r="P21" s="151"/>
      <c r="Q21" s="151"/>
      <c r="R21" s="141">
        <v>51.8</v>
      </c>
      <c r="S21" s="141"/>
      <c r="T21" s="141"/>
      <c r="U21" s="151">
        <v>1325</v>
      </c>
      <c r="V21" s="151"/>
      <c r="W21" s="151"/>
      <c r="X21" s="49">
        <v>51.3</v>
      </c>
      <c r="Y21" s="38" t="s">
        <v>0</v>
      </c>
    </row>
    <row r="22" spans="1:25" ht="10.5" customHeight="1" x14ac:dyDescent="0.2">
      <c r="A22" s="143" t="s">
        <v>0</v>
      </c>
      <c r="B22" s="143"/>
      <c r="C22" s="182" t="s">
        <v>99</v>
      </c>
      <c r="D22" s="182"/>
      <c r="E22" s="182"/>
      <c r="F22" s="182"/>
      <c r="G22" s="182"/>
      <c r="H22" s="182"/>
      <c r="I22" s="182"/>
      <c r="J22" s="182"/>
      <c r="K22" s="171">
        <v>362</v>
      </c>
      <c r="L22" s="171"/>
      <c r="M22" s="163">
        <v>14.4</v>
      </c>
      <c r="N22" s="163"/>
      <c r="O22" s="171">
        <v>392</v>
      </c>
      <c r="P22" s="171"/>
      <c r="Q22" s="171"/>
      <c r="R22" s="163">
        <v>15.4</v>
      </c>
      <c r="S22" s="163"/>
      <c r="T22" s="163"/>
      <c r="U22" s="171">
        <v>398</v>
      </c>
      <c r="V22" s="171"/>
      <c r="W22" s="171"/>
      <c r="X22" s="47">
        <v>15.4</v>
      </c>
      <c r="Y22" s="48" t="s">
        <v>0</v>
      </c>
    </row>
    <row r="23" spans="1:25" ht="11.25" customHeight="1" x14ac:dyDescent="0.2">
      <c r="A23" s="142" t="s">
        <v>0</v>
      </c>
      <c r="B23" s="142"/>
      <c r="C23" s="161" t="s">
        <v>100</v>
      </c>
      <c r="D23" s="161"/>
      <c r="E23" s="161"/>
      <c r="F23" s="161"/>
      <c r="G23" s="161"/>
      <c r="H23" s="161"/>
      <c r="I23" s="161"/>
      <c r="J23" s="161"/>
      <c r="K23" s="151">
        <v>821</v>
      </c>
      <c r="L23" s="151"/>
      <c r="M23" s="141">
        <v>32.700000000000003</v>
      </c>
      <c r="N23" s="141"/>
      <c r="O23" s="151">
        <v>837</v>
      </c>
      <c r="P23" s="151"/>
      <c r="Q23" s="151"/>
      <c r="R23" s="141">
        <v>32.799999999999997</v>
      </c>
      <c r="S23" s="141"/>
      <c r="T23" s="141"/>
      <c r="U23" s="151">
        <v>857</v>
      </c>
      <c r="V23" s="151"/>
      <c r="W23" s="151"/>
      <c r="X23" s="49">
        <v>33.200000000000003</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1321</v>
      </c>
      <c r="P27" s="151"/>
      <c r="Q27" s="151"/>
      <c r="R27" s="144" t="s">
        <v>96</v>
      </c>
      <c r="S27" s="144"/>
      <c r="T27" s="144"/>
      <c r="U27" s="151">
        <v>1325</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157</v>
      </c>
      <c r="P28" s="171"/>
      <c r="Q28" s="171"/>
      <c r="R28" s="163">
        <v>11.9</v>
      </c>
      <c r="S28" s="163"/>
      <c r="T28" s="163"/>
      <c r="U28" s="171">
        <v>91</v>
      </c>
      <c r="V28" s="171"/>
      <c r="W28" s="171"/>
      <c r="X28" s="47">
        <v>6.9</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504</v>
      </c>
      <c r="P29" s="151"/>
      <c r="Q29" s="151"/>
      <c r="R29" s="141">
        <v>38.200000000000003</v>
      </c>
      <c r="S29" s="141"/>
      <c r="T29" s="141"/>
      <c r="U29" s="151">
        <v>433</v>
      </c>
      <c r="V29" s="151"/>
      <c r="W29" s="151"/>
      <c r="X29" s="49">
        <v>32.700000000000003</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307</v>
      </c>
      <c r="P30" s="171"/>
      <c r="Q30" s="171"/>
      <c r="R30" s="163">
        <v>23.2</v>
      </c>
      <c r="S30" s="163"/>
      <c r="T30" s="163"/>
      <c r="U30" s="171">
        <v>332</v>
      </c>
      <c r="V30" s="171"/>
      <c r="W30" s="171"/>
      <c r="X30" s="47">
        <v>25.1</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157</v>
      </c>
      <c r="P31" s="151"/>
      <c r="Q31" s="151"/>
      <c r="R31" s="141">
        <v>11.9</v>
      </c>
      <c r="S31" s="141"/>
      <c r="T31" s="141"/>
      <c r="U31" s="151">
        <v>218</v>
      </c>
      <c r="V31" s="151"/>
      <c r="W31" s="151"/>
      <c r="X31" s="49">
        <v>16.5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77</v>
      </c>
      <c r="P32" s="171"/>
      <c r="Q32" s="171"/>
      <c r="R32" s="163">
        <v>5.8</v>
      </c>
      <c r="S32" s="163"/>
      <c r="T32" s="163"/>
      <c r="U32" s="171">
        <v>113</v>
      </c>
      <c r="V32" s="171"/>
      <c r="W32" s="171"/>
      <c r="X32" s="47">
        <v>8.5</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46</v>
      </c>
      <c r="P33" s="151"/>
      <c r="Q33" s="151"/>
      <c r="R33" s="141">
        <v>3.5</v>
      </c>
      <c r="S33" s="141"/>
      <c r="T33" s="141"/>
      <c r="U33" s="151">
        <v>57</v>
      </c>
      <c r="V33" s="151"/>
      <c r="W33" s="151"/>
      <c r="X33" s="49">
        <v>4.3</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32</v>
      </c>
      <c r="P34" s="171"/>
      <c r="Q34" s="171"/>
      <c r="R34" s="163">
        <v>2.4</v>
      </c>
      <c r="S34" s="163"/>
      <c r="T34" s="163"/>
      <c r="U34" s="171">
        <v>33</v>
      </c>
      <c r="V34" s="171"/>
      <c r="W34" s="171"/>
      <c r="X34" s="47">
        <v>2.5</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18</v>
      </c>
      <c r="P35" s="151"/>
      <c r="Q35" s="151"/>
      <c r="R35" s="141">
        <v>1.4</v>
      </c>
      <c r="S35" s="141"/>
      <c r="T35" s="141"/>
      <c r="U35" s="151">
        <v>20</v>
      </c>
      <c r="V35" s="151"/>
      <c r="W35" s="151"/>
      <c r="X35" s="49">
        <v>1.5</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10</v>
      </c>
      <c r="P36" s="171"/>
      <c r="Q36" s="171"/>
      <c r="R36" s="163">
        <v>0.8</v>
      </c>
      <c r="S36" s="163"/>
      <c r="T36" s="163"/>
      <c r="U36" s="171">
        <v>10</v>
      </c>
      <c r="V36" s="171"/>
      <c r="W36" s="171"/>
      <c r="X36" s="47">
        <v>0.8</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11</v>
      </c>
      <c r="P37" s="151"/>
      <c r="Q37" s="151"/>
      <c r="R37" s="141">
        <v>0.8</v>
      </c>
      <c r="S37" s="141"/>
      <c r="T37" s="141"/>
      <c r="U37" s="151">
        <v>15</v>
      </c>
      <c r="V37" s="151"/>
      <c r="W37" s="151"/>
      <c r="X37" s="49">
        <v>1.1000000000000001</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v>
      </c>
      <c r="P38" s="171"/>
      <c r="Q38" s="171"/>
      <c r="R38" s="163">
        <v>0.2</v>
      </c>
      <c r="S38" s="163"/>
      <c r="T38" s="163"/>
      <c r="U38" s="171">
        <v>3</v>
      </c>
      <c r="V38" s="171"/>
      <c r="W38" s="171"/>
      <c r="X38" s="47">
        <v>0.2</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99919</v>
      </c>
      <c r="P40" s="157"/>
      <c r="Q40" s="157"/>
      <c r="R40" s="150" t="s">
        <v>0</v>
      </c>
      <c r="S40" s="150"/>
      <c r="T40" s="150"/>
      <c r="U40" s="157">
        <v>120869</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132439</v>
      </c>
      <c r="P41" s="145"/>
      <c r="Q41" s="145"/>
      <c r="R41" s="144" t="s">
        <v>0</v>
      </c>
      <c r="S41" s="144"/>
      <c r="T41" s="144"/>
      <c r="U41" s="145">
        <v>150324</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176</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177</v>
      </c>
      <c r="G57" s="134"/>
      <c r="H57" s="134"/>
      <c r="I57" s="134"/>
      <c r="J57" s="134"/>
      <c r="K57" s="134"/>
      <c r="L57" s="134"/>
      <c r="M57" s="134"/>
      <c r="N57" s="134"/>
      <c r="O57" s="134"/>
      <c r="P57" s="134"/>
      <c r="Q57" s="134"/>
      <c r="R57" s="134"/>
      <c r="S57" s="134"/>
      <c r="T57" s="134"/>
      <c r="U57" s="154" t="s">
        <v>173</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174</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1326</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649</v>
      </c>
      <c r="U64" s="171"/>
      <c r="V64" s="171"/>
      <c r="W64" s="163">
        <v>48.9</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677</v>
      </c>
      <c r="U65" s="151"/>
      <c r="V65" s="151"/>
      <c r="W65" s="141">
        <v>51.1</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821</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50</v>
      </c>
      <c r="U70" s="171"/>
      <c r="V70" s="171"/>
      <c r="W70" s="163">
        <v>6.1</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4</v>
      </c>
      <c r="U71" s="151"/>
      <c r="V71" s="151"/>
      <c r="W71" s="141">
        <v>0.5</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46</v>
      </c>
      <c r="U72" s="171"/>
      <c r="V72" s="171"/>
      <c r="W72" s="163">
        <v>5.6</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19</v>
      </c>
      <c r="U73" s="151"/>
      <c r="V73" s="151"/>
      <c r="W73" s="141">
        <v>2.2999999999999998</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571</v>
      </c>
      <c r="U74" s="171"/>
      <c r="V74" s="171"/>
      <c r="W74" s="163">
        <v>69.5</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133</v>
      </c>
      <c r="U76" s="171"/>
      <c r="V76" s="171"/>
      <c r="W76" s="163">
        <v>16.2</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1686</v>
      </c>
      <c r="Q81" s="151"/>
      <c r="R81" s="151"/>
      <c r="S81" s="151"/>
      <c r="T81" s="151">
        <v>1324</v>
      </c>
      <c r="U81" s="151"/>
      <c r="V81" s="151"/>
      <c r="W81" s="141">
        <v>78.5</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36</v>
      </c>
      <c r="Q82" s="171"/>
      <c r="R82" s="171"/>
      <c r="S82" s="171"/>
      <c r="T82" s="171">
        <v>8</v>
      </c>
      <c r="U82" s="171"/>
      <c r="V82" s="171"/>
      <c r="W82" s="163">
        <v>22.2</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158</v>
      </c>
      <c r="Q83" s="151"/>
      <c r="R83" s="151"/>
      <c r="S83" s="151"/>
      <c r="T83" s="151">
        <v>96</v>
      </c>
      <c r="U83" s="151"/>
      <c r="V83" s="151"/>
      <c r="W83" s="141">
        <v>60.8</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227</v>
      </c>
      <c r="Q84" s="171"/>
      <c r="R84" s="171"/>
      <c r="S84" s="171"/>
      <c r="T84" s="171">
        <v>177</v>
      </c>
      <c r="U84" s="171"/>
      <c r="V84" s="171"/>
      <c r="W84" s="163">
        <v>78</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375</v>
      </c>
      <c r="Q85" s="151"/>
      <c r="R85" s="151"/>
      <c r="S85" s="151"/>
      <c r="T85" s="151">
        <v>304</v>
      </c>
      <c r="U85" s="151"/>
      <c r="V85" s="151"/>
      <c r="W85" s="141">
        <v>81.099999999999994</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392</v>
      </c>
      <c r="Q86" s="171"/>
      <c r="R86" s="171"/>
      <c r="S86" s="171"/>
      <c r="T86" s="171">
        <v>349</v>
      </c>
      <c r="U86" s="171"/>
      <c r="V86" s="171"/>
      <c r="W86" s="163">
        <v>89</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253</v>
      </c>
      <c r="Q87" s="151"/>
      <c r="R87" s="151"/>
      <c r="S87" s="151"/>
      <c r="T87" s="151">
        <v>214</v>
      </c>
      <c r="U87" s="151"/>
      <c r="V87" s="151"/>
      <c r="W87" s="141">
        <v>84.6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175</v>
      </c>
      <c r="Q88" s="171"/>
      <c r="R88" s="171"/>
      <c r="S88" s="171"/>
      <c r="T88" s="171">
        <v>131</v>
      </c>
      <c r="U88" s="171"/>
      <c r="V88" s="171"/>
      <c r="W88" s="163">
        <v>74.900000000000006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70</v>
      </c>
      <c r="Q89" s="151"/>
      <c r="R89" s="151"/>
      <c r="S89" s="151"/>
      <c r="T89" s="151">
        <v>45</v>
      </c>
      <c r="U89" s="151"/>
      <c r="V89" s="151"/>
      <c r="W89" s="141">
        <v>64.3</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1687</v>
      </c>
      <c r="Q94" s="151"/>
      <c r="R94" s="151"/>
      <c r="S94" s="151"/>
      <c r="T94" s="151">
        <v>1326</v>
      </c>
      <c r="U94" s="151"/>
      <c r="V94" s="151"/>
      <c r="W94" s="141">
        <v>78.599999999999994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1599</v>
      </c>
      <c r="Q95" s="171"/>
      <c r="R95" s="171"/>
      <c r="S95" s="171"/>
      <c r="T95" s="171">
        <v>1266</v>
      </c>
      <c r="U95" s="171"/>
      <c r="V95" s="171"/>
      <c r="W95" s="163">
        <v>79.2</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2</v>
      </c>
      <c r="Q96" s="151"/>
      <c r="R96" s="151"/>
      <c r="S96" s="151"/>
      <c r="T96" s="151">
        <v>2</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60</v>
      </c>
      <c r="Q97" s="171"/>
      <c r="R97" s="171"/>
      <c r="S97" s="171"/>
      <c r="T97" s="171">
        <v>39</v>
      </c>
      <c r="U97" s="171"/>
      <c r="V97" s="171"/>
      <c r="W97" s="163">
        <v>65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3</v>
      </c>
      <c r="Q98" s="151"/>
      <c r="R98" s="151"/>
      <c r="S98" s="151"/>
      <c r="T98" s="151">
        <v>2</v>
      </c>
      <c r="U98" s="151"/>
      <c r="V98" s="151"/>
      <c r="W98" s="141">
        <v>66.7</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1</v>
      </c>
      <c r="Q99" s="171"/>
      <c r="R99" s="171"/>
      <c r="S99" s="171"/>
      <c r="T99" s="171">
        <v>1</v>
      </c>
      <c r="U99" s="171"/>
      <c r="V99" s="171"/>
      <c r="W99" s="163">
        <v>100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v>
      </c>
      <c r="Q100" s="151"/>
      <c r="R100" s="151"/>
      <c r="S100" s="151"/>
      <c r="T100" s="151">
        <v>1</v>
      </c>
      <c r="U100" s="151"/>
      <c r="V100" s="151"/>
      <c r="W100" s="141">
        <v>100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21</v>
      </c>
      <c r="Q101" s="171"/>
      <c r="R101" s="171"/>
      <c r="S101" s="171"/>
      <c r="T101" s="171">
        <v>15</v>
      </c>
      <c r="U101" s="171"/>
      <c r="V101" s="171"/>
      <c r="W101" s="163">
        <v>71.400000000000006</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8</v>
      </c>
      <c r="Q103" s="171"/>
      <c r="R103" s="171"/>
      <c r="S103" s="171"/>
      <c r="T103" s="171">
        <v>6</v>
      </c>
      <c r="U103" s="171"/>
      <c r="V103" s="171"/>
      <c r="W103" s="163">
        <v>75</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1687</v>
      </c>
      <c r="Q108" s="151"/>
      <c r="R108" s="151"/>
      <c r="S108" s="151"/>
      <c r="T108" s="151">
        <v>1326</v>
      </c>
      <c r="U108" s="151"/>
      <c r="V108" s="151"/>
      <c r="W108" s="141">
        <v>78.599999999999994</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477</v>
      </c>
      <c r="Q109" s="171"/>
      <c r="R109" s="171"/>
      <c r="S109" s="171"/>
      <c r="T109" s="171">
        <v>312</v>
      </c>
      <c r="U109" s="171"/>
      <c r="V109" s="171"/>
      <c r="W109" s="163">
        <v>65.400000000000006</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673</v>
      </c>
      <c r="Q110" s="151"/>
      <c r="R110" s="151"/>
      <c r="S110" s="151"/>
      <c r="T110" s="151">
        <v>580</v>
      </c>
      <c r="U110" s="151"/>
      <c r="V110" s="151"/>
      <c r="W110" s="141">
        <v>86.2</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243</v>
      </c>
      <c r="Q111" s="171"/>
      <c r="R111" s="171"/>
      <c r="S111" s="171"/>
      <c r="T111" s="171">
        <v>195</v>
      </c>
      <c r="U111" s="171"/>
      <c r="V111" s="171"/>
      <c r="W111" s="163">
        <v>80.2</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195</v>
      </c>
      <c r="Q112" s="151"/>
      <c r="R112" s="151"/>
      <c r="S112" s="151"/>
      <c r="T112" s="151">
        <v>164</v>
      </c>
      <c r="U112" s="151"/>
      <c r="V112" s="151"/>
      <c r="W112" s="141">
        <v>84.1</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64</v>
      </c>
      <c r="Q113" s="171"/>
      <c r="R113" s="171"/>
      <c r="S113" s="171"/>
      <c r="T113" s="171">
        <v>51</v>
      </c>
      <c r="U113" s="171"/>
      <c r="V113" s="171"/>
      <c r="W113" s="163">
        <v>79.7</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26</v>
      </c>
      <c r="Q114" s="151"/>
      <c r="R114" s="151"/>
      <c r="S114" s="151"/>
      <c r="T114" s="151">
        <v>17</v>
      </c>
      <c r="U114" s="151"/>
      <c r="V114" s="151"/>
      <c r="W114" s="141">
        <v>65.400000000000006</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9</v>
      </c>
      <c r="Q115" s="171"/>
      <c r="R115" s="171"/>
      <c r="S115" s="171"/>
      <c r="T115" s="171">
        <v>7</v>
      </c>
      <c r="U115" s="171"/>
      <c r="V115" s="171"/>
      <c r="W115" s="163">
        <v>77.8</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178</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179</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180</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12813</v>
      </c>
      <c r="H11" s="151"/>
      <c r="I11" s="151"/>
      <c r="J11" s="144" t="s">
        <v>0</v>
      </c>
      <c r="K11" s="144"/>
      <c r="L11" s="144"/>
      <c r="M11" s="144"/>
      <c r="N11" s="142" t="s">
        <v>86</v>
      </c>
      <c r="O11" s="142"/>
      <c r="P11" s="142"/>
      <c r="Q11" s="142"/>
      <c r="R11" s="142"/>
      <c r="S11" s="142"/>
      <c r="T11" s="142"/>
      <c r="U11" s="142"/>
      <c r="V11" s="145">
        <v>35824</v>
      </c>
      <c r="W11" s="145"/>
      <c r="X11" s="145"/>
      <c r="Y11" s="41" t="s">
        <v>0</v>
      </c>
    </row>
    <row r="12" spans="1:25" ht="11.25" customHeight="1" x14ac:dyDescent="0.2">
      <c r="A12" s="143" t="s">
        <v>0</v>
      </c>
      <c r="B12" s="143"/>
      <c r="C12" s="143" t="s">
        <v>87</v>
      </c>
      <c r="D12" s="143"/>
      <c r="E12" s="143" t="s">
        <v>0</v>
      </c>
      <c r="F12" s="143"/>
      <c r="G12" s="171">
        <v>12960</v>
      </c>
      <c r="H12" s="171"/>
      <c r="I12" s="171"/>
      <c r="J12" s="186" t="s">
        <v>0</v>
      </c>
      <c r="K12" s="186"/>
      <c r="L12" s="186"/>
      <c r="M12" s="186"/>
      <c r="N12" s="143" t="s">
        <v>88</v>
      </c>
      <c r="O12" s="143"/>
      <c r="P12" s="143"/>
      <c r="Q12" s="143"/>
      <c r="R12" s="143"/>
      <c r="S12" s="143"/>
      <c r="T12" s="143"/>
      <c r="U12" s="143"/>
      <c r="V12" s="157">
        <v>38132</v>
      </c>
      <c r="W12" s="157"/>
      <c r="X12" s="157"/>
      <c r="Y12" s="43" t="s">
        <v>0</v>
      </c>
    </row>
    <row r="13" spans="1:25" ht="11.25" customHeight="1" x14ac:dyDescent="0.2">
      <c r="A13" s="142" t="s">
        <v>0</v>
      </c>
      <c r="B13" s="142"/>
      <c r="C13" s="142" t="s">
        <v>89</v>
      </c>
      <c r="D13" s="142"/>
      <c r="E13" s="142" t="s">
        <v>0</v>
      </c>
      <c r="F13" s="142"/>
      <c r="G13" s="151">
        <v>12992</v>
      </c>
      <c r="H13" s="151"/>
      <c r="I13" s="151"/>
      <c r="J13" s="144" t="s">
        <v>0</v>
      </c>
      <c r="K13" s="144"/>
      <c r="L13" s="144"/>
      <c r="M13" s="144"/>
      <c r="N13" s="142" t="s">
        <v>90</v>
      </c>
      <c r="O13" s="142"/>
      <c r="P13" s="142"/>
      <c r="Q13" s="142"/>
      <c r="R13" s="142"/>
      <c r="S13" s="142"/>
      <c r="T13" s="142"/>
      <c r="U13" s="142"/>
      <c r="V13" s="184">
        <v>1.26</v>
      </c>
      <c r="W13" s="184"/>
      <c r="X13" s="184"/>
      <c r="Y13" s="41" t="s">
        <v>0</v>
      </c>
    </row>
    <row r="14" spans="1:25" ht="11.25" customHeight="1" x14ac:dyDescent="0.2">
      <c r="A14" s="143" t="s">
        <v>0</v>
      </c>
      <c r="B14" s="143"/>
      <c r="C14" s="143" t="s">
        <v>90</v>
      </c>
      <c r="D14" s="143"/>
      <c r="E14" s="143" t="s">
        <v>0</v>
      </c>
      <c r="F14" s="143"/>
      <c r="G14" s="174">
        <v>0.05</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7484</v>
      </c>
      <c r="L19" s="151"/>
      <c r="M19" s="144" t="s">
        <v>96</v>
      </c>
      <c r="N19" s="144"/>
      <c r="O19" s="151">
        <v>7605</v>
      </c>
      <c r="P19" s="151"/>
      <c r="Q19" s="151"/>
      <c r="R19" s="144" t="s">
        <v>96</v>
      </c>
      <c r="S19" s="144"/>
      <c r="T19" s="144"/>
      <c r="U19" s="151">
        <v>7698</v>
      </c>
      <c r="V19" s="151"/>
      <c r="W19" s="151"/>
      <c r="X19" s="42" t="s">
        <v>96</v>
      </c>
      <c r="Y19" s="38" t="s">
        <v>0</v>
      </c>
    </row>
    <row r="20" spans="1:25" ht="10.5" customHeight="1" x14ac:dyDescent="0.2">
      <c r="A20" s="143" t="s">
        <v>0</v>
      </c>
      <c r="B20" s="143"/>
      <c r="C20" s="159" t="s">
        <v>97</v>
      </c>
      <c r="D20" s="159"/>
      <c r="E20" s="159"/>
      <c r="F20" s="159"/>
      <c r="G20" s="159"/>
      <c r="H20" s="159"/>
      <c r="I20" s="159"/>
      <c r="J20" s="159"/>
      <c r="K20" s="171">
        <v>5434</v>
      </c>
      <c r="L20" s="171"/>
      <c r="M20" s="163">
        <v>72.599999999999994</v>
      </c>
      <c r="N20" s="163"/>
      <c r="O20" s="171">
        <v>5526</v>
      </c>
      <c r="P20" s="171"/>
      <c r="Q20" s="171"/>
      <c r="R20" s="163">
        <v>72.7</v>
      </c>
      <c r="S20" s="163"/>
      <c r="T20" s="163"/>
      <c r="U20" s="171">
        <v>5583</v>
      </c>
      <c r="V20" s="171"/>
      <c r="W20" s="171"/>
      <c r="X20" s="47">
        <v>72.5</v>
      </c>
      <c r="Y20" s="48" t="s">
        <v>0</v>
      </c>
    </row>
    <row r="21" spans="1:25" ht="11.25" customHeight="1" x14ac:dyDescent="0.2">
      <c r="A21" s="142" t="s">
        <v>0</v>
      </c>
      <c r="B21" s="142"/>
      <c r="C21" s="183" t="s">
        <v>98</v>
      </c>
      <c r="D21" s="183"/>
      <c r="E21" s="183"/>
      <c r="F21" s="183"/>
      <c r="G21" s="183"/>
      <c r="H21" s="183"/>
      <c r="I21" s="183"/>
      <c r="J21" s="183"/>
      <c r="K21" s="151">
        <v>4065</v>
      </c>
      <c r="L21" s="151"/>
      <c r="M21" s="141">
        <v>54.3</v>
      </c>
      <c r="N21" s="141"/>
      <c r="O21" s="151">
        <v>4041</v>
      </c>
      <c r="P21" s="151"/>
      <c r="Q21" s="151"/>
      <c r="R21" s="141">
        <v>53.1</v>
      </c>
      <c r="S21" s="141"/>
      <c r="T21" s="141"/>
      <c r="U21" s="151">
        <v>4059</v>
      </c>
      <c r="V21" s="151"/>
      <c r="W21" s="151"/>
      <c r="X21" s="49">
        <v>52.7</v>
      </c>
      <c r="Y21" s="38" t="s">
        <v>0</v>
      </c>
    </row>
    <row r="22" spans="1:25" ht="10.5" customHeight="1" x14ac:dyDescent="0.2">
      <c r="A22" s="143" t="s">
        <v>0</v>
      </c>
      <c r="B22" s="143"/>
      <c r="C22" s="182" t="s">
        <v>99</v>
      </c>
      <c r="D22" s="182"/>
      <c r="E22" s="182"/>
      <c r="F22" s="182"/>
      <c r="G22" s="182"/>
      <c r="H22" s="182"/>
      <c r="I22" s="182"/>
      <c r="J22" s="182"/>
      <c r="K22" s="171">
        <v>1369</v>
      </c>
      <c r="L22" s="171"/>
      <c r="M22" s="163">
        <v>18.3</v>
      </c>
      <c r="N22" s="163"/>
      <c r="O22" s="171">
        <v>1485</v>
      </c>
      <c r="P22" s="171"/>
      <c r="Q22" s="171"/>
      <c r="R22" s="163">
        <v>19.5</v>
      </c>
      <c r="S22" s="163"/>
      <c r="T22" s="163"/>
      <c r="U22" s="171">
        <v>1524</v>
      </c>
      <c r="V22" s="171"/>
      <c r="W22" s="171"/>
      <c r="X22" s="47">
        <v>19.8</v>
      </c>
      <c r="Y22" s="48" t="s">
        <v>0</v>
      </c>
    </row>
    <row r="23" spans="1:25" ht="11.25" customHeight="1" x14ac:dyDescent="0.2">
      <c r="A23" s="142" t="s">
        <v>0</v>
      </c>
      <c r="B23" s="142"/>
      <c r="C23" s="161" t="s">
        <v>100</v>
      </c>
      <c r="D23" s="161"/>
      <c r="E23" s="161"/>
      <c r="F23" s="161"/>
      <c r="G23" s="161"/>
      <c r="H23" s="161"/>
      <c r="I23" s="161"/>
      <c r="J23" s="161"/>
      <c r="K23" s="151">
        <v>2050</v>
      </c>
      <c r="L23" s="151"/>
      <c r="M23" s="141">
        <v>27.4</v>
      </c>
      <c r="N23" s="141"/>
      <c r="O23" s="151">
        <v>2079</v>
      </c>
      <c r="P23" s="151"/>
      <c r="Q23" s="151"/>
      <c r="R23" s="141">
        <v>27.3</v>
      </c>
      <c r="S23" s="141"/>
      <c r="T23" s="141"/>
      <c r="U23" s="151">
        <v>2115</v>
      </c>
      <c r="V23" s="151"/>
      <c r="W23" s="151"/>
      <c r="X23" s="49">
        <v>27.5</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4040</v>
      </c>
      <c r="P27" s="151"/>
      <c r="Q27" s="151"/>
      <c r="R27" s="144" t="s">
        <v>96</v>
      </c>
      <c r="S27" s="144"/>
      <c r="T27" s="144"/>
      <c r="U27" s="151">
        <v>4059</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469</v>
      </c>
      <c r="P28" s="171"/>
      <c r="Q28" s="171"/>
      <c r="R28" s="163">
        <v>11.6</v>
      </c>
      <c r="S28" s="163"/>
      <c r="T28" s="163"/>
      <c r="U28" s="171">
        <v>248</v>
      </c>
      <c r="V28" s="171"/>
      <c r="W28" s="171"/>
      <c r="X28" s="47">
        <v>6.1</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1192</v>
      </c>
      <c r="P29" s="151"/>
      <c r="Q29" s="151"/>
      <c r="R29" s="141">
        <v>29.5</v>
      </c>
      <c r="S29" s="141"/>
      <c r="T29" s="141"/>
      <c r="U29" s="151">
        <v>909</v>
      </c>
      <c r="V29" s="151"/>
      <c r="W29" s="151"/>
      <c r="X29" s="49">
        <v>22.4</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1032</v>
      </c>
      <c r="P30" s="171"/>
      <c r="Q30" s="171"/>
      <c r="R30" s="163">
        <v>25.5</v>
      </c>
      <c r="S30" s="163"/>
      <c r="T30" s="163"/>
      <c r="U30" s="171">
        <v>1056</v>
      </c>
      <c r="V30" s="171"/>
      <c r="W30" s="171"/>
      <c r="X30" s="47">
        <v>26</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609</v>
      </c>
      <c r="P31" s="151"/>
      <c r="Q31" s="151"/>
      <c r="R31" s="141">
        <v>15.1</v>
      </c>
      <c r="S31" s="141"/>
      <c r="T31" s="141"/>
      <c r="U31" s="151">
        <v>875</v>
      </c>
      <c r="V31" s="151"/>
      <c r="W31" s="151"/>
      <c r="X31" s="49">
        <v>21.6</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298</v>
      </c>
      <c r="P32" s="171"/>
      <c r="Q32" s="171"/>
      <c r="R32" s="163">
        <v>7.4</v>
      </c>
      <c r="S32" s="163"/>
      <c r="T32" s="163"/>
      <c r="U32" s="171">
        <v>448</v>
      </c>
      <c r="V32" s="171"/>
      <c r="W32" s="171"/>
      <c r="X32" s="47">
        <v>11</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149</v>
      </c>
      <c r="P33" s="151"/>
      <c r="Q33" s="151"/>
      <c r="R33" s="141">
        <v>3.7</v>
      </c>
      <c r="S33" s="141"/>
      <c r="T33" s="141"/>
      <c r="U33" s="151">
        <v>194</v>
      </c>
      <c r="V33" s="151"/>
      <c r="W33" s="151"/>
      <c r="X33" s="49">
        <v>4.8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151</v>
      </c>
      <c r="P34" s="171"/>
      <c r="Q34" s="171"/>
      <c r="R34" s="163">
        <v>3.7</v>
      </c>
      <c r="S34" s="163"/>
      <c r="T34" s="163"/>
      <c r="U34" s="171">
        <v>163</v>
      </c>
      <c r="V34" s="171"/>
      <c r="W34" s="171"/>
      <c r="X34" s="47">
        <v>4</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61</v>
      </c>
      <c r="P35" s="151"/>
      <c r="Q35" s="151"/>
      <c r="R35" s="141">
        <v>1.5</v>
      </c>
      <c r="S35" s="141"/>
      <c r="T35" s="141"/>
      <c r="U35" s="151">
        <v>75</v>
      </c>
      <c r="V35" s="151"/>
      <c r="W35" s="151"/>
      <c r="X35" s="49">
        <v>1.8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55</v>
      </c>
      <c r="P36" s="171"/>
      <c r="Q36" s="171"/>
      <c r="R36" s="163">
        <v>1.4</v>
      </c>
      <c r="S36" s="163"/>
      <c r="T36" s="163"/>
      <c r="U36" s="171">
        <v>57</v>
      </c>
      <c r="V36" s="171"/>
      <c r="W36" s="171"/>
      <c r="X36" s="47">
        <v>1.4</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14</v>
      </c>
      <c r="P37" s="151"/>
      <c r="Q37" s="151"/>
      <c r="R37" s="141">
        <v>0.3</v>
      </c>
      <c r="S37" s="141"/>
      <c r="T37" s="141"/>
      <c r="U37" s="151">
        <v>22</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10</v>
      </c>
      <c r="P38" s="171"/>
      <c r="Q38" s="171"/>
      <c r="R38" s="163">
        <v>0.2</v>
      </c>
      <c r="S38" s="163"/>
      <c r="T38" s="163"/>
      <c r="U38" s="171">
        <v>12</v>
      </c>
      <c r="V38" s="171"/>
      <c r="W38" s="171"/>
      <c r="X38" s="47">
        <v>0.3</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117424</v>
      </c>
      <c r="P40" s="157"/>
      <c r="Q40" s="157"/>
      <c r="R40" s="150" t="s">
        <v>0</v>
      </c>
      <c r="S40" s="150"/>
      <c r="T40" s="150"/>
      <c r="U40" s="157">
        <v>141321</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144749</v>
      </c>
      <c r="P41" s="145"/>
      <c r="Q41" s="145"/>
      <c r="R41" s="144" t="s">
        <v>0</v>
      </c>
      <c r="S41" s="144"/>
      <c r="T41" s="144"/>
      <c r="U41" s="145">
        <v>166248</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178</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179</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180</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4066</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2232</v>
      </c>
      <c r="U64" s="171"/>
      <c r="V64" s="171"/>
      <c r="W64" s="163">
        <v>54.9</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1834</v>
      </c>
      <c r="U65" s="151"/>
      <c r="V65" s="151"/>
      <c r="W65" s="141">
        <v>45.1</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2050</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100</v>
      </c>
      <c r="U70" s="171"/>
      <c r="V70" s="171"/>
      <c r="W70" s="163">
        <v>4.9000000000000004</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17</v>
      </c>
      <c r="U71" s="151"/>
      <c r="V71" s="151"/>
      <c r="W71" s="141">
        <v>0.8</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154</v>
      </c>
      <c r="U72" s="171"/>
      <c r="V72" s="171"/>
      <c r="W72" s="163">
        <v>7.5</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28</v>
      </c>
      <c r="U73" s="151"/>
      <c r="V73" s="151"/>
      <c r="W73" s="141">
        <v>1.4</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1498</v>
      </c>
      <c r="U74" s="171"/>
      <c r="V74" s="171"/>
      <c r="W74" s="163">
        <v>73.099999999999994</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11</v>
      </c>
      <c r="U75" s="151"/>
      <c r="V75" s="151"/>
      <c r="W75" s="141">
        <v>0.5</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474</v>
      </c>
      <c r="U76" s="171"/>
      <c r="V76" s="171"/>
      <c r="W76" s="163">
        <v>23.1</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5433</v>
      </c>
      <c r="Q81" s="151"/>
      <c r="R81" s="151"/>
      <c r="S81" s="151"/>
      <c r="T81" s="151">
        <v>4065</v>
      </c>
      <c r="U81" s="151"/>
      <c r="V81" s="151"/>
      <c r="W81" s="141">
        <v>74.8</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219</v>
      </c>
      <c r="Q82" s="171"/>
      <c r="R82" s="171"/>
      <c r="S82" s="171"/>
      <c r="T82" s="171">
        <v>75</v>
      </c>
      <c r="U82" s="171"/>
      <c r="V82" s="171"/>
      <c r="W82" s="163">
        <v>34.200000000000003</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587</v>
      </c>
      <c r="Q83" s="151"/>
      <c r="R83" s="151"/>
      <c r="S83" s="151"/>
      <c r="T83" s="151">
        <v>328</v>
      </c>
      <c r="U83" s="151"/>
      <c r="V83" s="151"/>
      <c r="W83" s="141">
        <v>55.9</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735</v>
      </c>
      <c r="Q84" s="171"/>
      <c r="R84" s="171"/>
      <c r="S84" s="171"/>
      <c r="T84" s="171">
        <v>544</v>
      </c>
      <c r="U84" s="171"/>
      <c r="V84" s="171"/>
      <c r="W84" s="163">
        <v>74</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1081</v>
      </c>
      <c r="Q85" s="151"/>
      <c r="R85" s="151"/>
      <c r="S85" s="151"/>
      <c r="T85" s="151">
        <v>845</v>
      </c>
      <c r="U85" s="151"/>
      <c r="V85" s="151"/>
      <c r="W85" s="141">
        <v>78.2</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1130</v>
      </c>
      <c r="Q86" s="171"/>
      <c r="R86" s="171"/>
      <c r="S86" s="171"/>
      <c r="T86" s="171">
        <v>945</v>
      </c>
      <c r="U86" s="171"/>
      <c r="V86" s="171"/>
      <c r="W86" s="163">
        <v>83.6</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897</v>
      </c>
      <c r="Q87" s="151"/>
      <c r="R87" s="151"/>
      <c r="S87" s="151"/>
      <c r="T87" s="151">
        <v>746</v>
      </c>
      <c r="U87" s="151"/>
      <c r="V87" s="151"/>
      <c r="W87" s="141">
        <v>83.2</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568</v>
      </c>
      <c r="Q88" s="171"/>
      <c r="R88" s="171"/>
      <c r="S88" s="171"/>
      <c r="T88" s="171">
        <v>436</v>
      </c>
      <c r="U88" s="171"/>
      <c r="V88" s="171"/>
      <c r="W88" s="163">
        <v>76.8</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216</v>
      </c>
      <c r="Q89" s="151"/>
      <c r="R89" s="151"/>
      <c r="S89" s="151"/>
      <c r="T89" s="151">
        <v>146</v>
      </c>
      <c r="U89" s="151"/>
      <c r="V89" s="151"/>
      <c r="W89" s="141">
        <v>67.599999999999994</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5435</v>
      </c>
      <c r="Q94" s="151"/>
      <c r="R94" s="151"/>
      <c r="S94" s="151"/>
      <c r="T94" s="151">
        <v>4066</v>
      </c>
      <c r="U94" s="151"/>
      <c r="V94" s="151"/>
      <c r="W94" s="141">
        <v>74.8</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5323</v>
      </c>
      <c r="Q95" s="171"/>
      <c r="R95" s="171"/>
      <c r="S95" s="171"/>
      <c r="T95" s="171">
        <v>4011</v>
      </c>
      <c r="U95" s="171"/>
      <c r="V95" s="171"/>
      <c r="W95" s="163">
        <v>75.400000000000006</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9</v>
      </c>
      <c r="Q96" s="151"/>
      <c r="R96" s="151"/>
      <c r="S96" s="151"/>
      <c r="T96" s="151">
        <v>4</v>
      </c>
      <c r="U96" s="151"/>
      <c r="V96" s="151"/>
      <c r="W96" s="141">
        <v>44.4</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27</v>
      </c>
      <c r="Q97" s="171"/>
      <c r="R97" s="171"/>
      <c r="S97" s="171"/>
      <c r="T97" s="171">
        <v>18</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22</v>
      </c>
      <c r="Q98" s="151"/>
      <c r="R98" s="151"/>
      <c r="S98" s="151"/>
      <c r="T98" s="151">
        <v>11</v>
      </c>
      <c r="U98" s="151"/>
      <c r="V98" s="151"/>
      <c r="W98" s="141">
        <v>50</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14</v>
      </c>
      <c r="Q100" s="151"/>
      <c r="R100" s="151"/>
      <c r="S100" s="151"/>
      <c r="T100" s="151">
        <v>3</v>
      </c>
      <c r="U100" s="151"/>
      <c r="V100" s="151"/>
      <c r="W100" s="141">
        <v>21.4</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40</v>
      </c>
      <c r="Q101" s="171"/>
      <c r="R101" s="171"/>
      <c r="S101" s="171"/>
      <c r="T101" s="171">
        <v>19</v>
      </c>
      <c r="U101" s="171"/>
      <c r="V101" s="171"/>
      <c r="W101" s="163">
        <v>47.5</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51</v>
      </c>
      <c r="Q103" s="171"/>
      <c r="R103" s="171"/>
      <c r="S103" s="171"/>
      <c r="T103" s="171">
        <v>22</v>
      </c>
      <c r="U103" s="171"/>
      <c r="V103" s="171"/>
      <c r="W103" s="163">
        <v>43.1</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5434</v>
      </c>
      <c r="Q108" s="151"/>
      <c r="R108" s="151"/>
      <c r="S108" s="151"/>
      <c r="T108" s="151">
        <v>4065</v>
      </c>
      <c r="U108" s="151"/>
      <c r="V108" s="151"/>
      <c r="W108" s="141">
        <v>74.8</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1697</v>
      </c>
      <c r="Q109" s="171"/>
      <c r="R109" s="171"/>
      <c r="S109" s="171"/>
      <c r="T109" s="171">
        <v>1054</v>
      </c>
      <c r="U109" s="171"/>
      <c r="V109" s="171"/>
      <c r="W109" s="163">
        <v>62.1</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2089</v>
      </c>
      <c r="Q110" s="151"/>
      <c r="R110" s="151"/>
      <c r="S110" s="151"/>
      <c r="T110" s="151">
        <v>1727</v>
      </c>
      <c r="U110" s="151"/>
      <c r="V110" s="151"/>
      <c r="W110" s="141">
        <v>82.7</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759</v>
      </c>
      <c r="Q111" s="171"/>
      <c r="R111" s="171"/>
      <c r="S111" s="171"/>
      <c r="T111" s="171">
        <v>585</v>
      </c>
      <c r="U111" s="171"/>
      <c r="V111" s="171"/>
      <c r="W111" s="163">
        <v>77.099999999999994</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578</v>
      </c>
      <c r="Q112" s="151"/>
      <c r="R112" s="151"/>
      <c r="S112" s="151"/>
      <c r="T112" s="151">
        <v>458</v>
      </c>
      <c r="U112" s="151"/>
      <c r="V112" s="151"/>
      <c r="W112" s="141">
        <v>79.2</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215</v>
      </c>
      <c r="Q113" s="171"/>
      <c r="R113" s="171"/>
      <c r="S113" s="171"/>
      <c r="T113" s="171">
        <v>165</v>
      </c>
      <c r="U113" s="171"/>
      <c r="V113" s="171"/>
      <c r="W113" s="163">
        <v>76.7</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65</v>
      </c>
      <c r="Q114" s="151"/>
      <c r="R114" s="151"/>
      <c r="S114" s="151"/>
      <c r="T114" s="151">
        <v>52</v>
      </c>
      <c r="U114" s="151"/>
      <c r="V114" s="151"/>
      <c r="W114" s="141">
        <v>80</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31</v>
      </c>
      <c r="Q115" s="171"/>
      <c r="R115" s="171"/>
      <c r="S115" s="171"/>
      <c r="T115" s="171">
        <v>24</v>
      </c>
      <c r="U115" s="171"/>
      <c r="V115" s="171"/>
      <c r="W115" s="163">
        <v>77.400000000000006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181</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182</v>
      </c>
      <c r="G5" s="134"/>
      <c r="H5" s="134"/>
      <c r="I5" s="134"/>
      <c r="J5" s="134"/>
      <c r="K5" s="134"/>
      <c r="L5" s="134"/>
      <c r="M5" s="134"/>
      <c r="N5" s="134"/>
      <c r="O5" s="134"/>
      <c r="P5" s="134"/>
      <c r="Q5" s="134"/>
      <c r="R5" s="134"/>
      <c r="S5" s="134"/>
      <c r="T5" s="134"/>
      <c r="U5" s="154" t="s">
        <v>173</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174</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3957</v>
      </c>
      <c r="H11" s="151"/>
      <c r="I11" s="151"/>
      <c r="J11" s="144" t="s">
        <v>0</v>
      </c>
      <c r="K11" s="144"/>
      <c r="L11" s="144"/>
      <c r="M11" s="144"/>
      <c r="N11" s="142" t="s">
        <v>86</v>
      </c>
      <c r="O11" s="142"/>
      <c r="P11" s="142"/>
      <c r="Q11" s="142"/>
      <c r="R11" s="142"/>
      <c r="S11" s="142"/>
      <c r="T11" s="142"/>
      <c r="U11" s="142"/>
      <c r="V11" s="145">
        <v>38293</v>
      </c>
      <c r="W11" s="145"/>
      <c r="X11" s="145"/>
      <c r="Y11" s="41" t="s">
        <v>0</v>
      </c>
    </row>
    <row r="12" spans="1:25" ht="11.25" customHeight="1" x14ac:dyDescent="0.2">
      <c r="A12" s="143" t="s">
        <v>0</v>
      </c>
      <c r="B12" s="143"/>
      <c r="C12" s="143" t="s">
        <v>87</v>
      </c>
      <c r="D12" s="143"/>
      <c r="E12" s="143" t="s">
        <v>0</v>
      </c>
      <c r="F12" s="143"/>
      <c r="G12" s="171">
        <v>4000</v>
      </c>
      <c r="H12" s="171"/>
      <c r="I12" s="171"/>
      <c r="J12" s="186" t="s">
        <v>0</v>
      </c>
      <c r="K12" s="186"/>
      <c r="L12" s="186"/>
      <c r="M12" s="186"/>
      <c r="N12" s="143" t="s">
        <v>88</v>
      </c>
      <c r="O12" s="143"/>
      <c r="P12" s="143"/>
      <c r="Q12" s="143"/>
      <c r="R12" s="143"/>
      <c r="S12" s="143"/>
      <c r="T12" s="143"/>
      <c r="U12" s="143"/>
      <c r="V12" s="157">
        <v>48231</v>
      </c>
      <c r="W12" s="157"/>
      <c r="X12" s="157"/>
      <c r="Y12" s="43" t="s">
        <v>0</v>
      </c>
    </row>
    <row r="13" spans="1:25" ht="11.25" customHeight="1" x14ac:dyDescent="0.2">
      <c r="A13" s="142" t="s">
        <v>0</v>
      </c>
      <c r="B13" s="142"/>
      <c r="C13" s="142" t="s">
        <v>89</v>
      </c>
      <c r="D13" s="142"/>
      <c r="E13" s="142" t="s">
        <v>0</v>
      </c>
      <c r="F13" s="142"/>
      <c r="G13" s="151">
        <v>4001</v>
      </c>
      <c r="H13" s="151"/>
      <c r="I13" s="151"/>
      <c r="J13" s="144" t="s">
        <v>0</v>
      </c>
      <c r="K13" s="144"/>
      <c r="L13" s="144"/>
      <c r="M13" s="144"/>
      <c r="N13" s="142" t="s">
        <v>90</v>
      </c>
      <c r="O13" s="142"/>
      <c r="P13" s="142"/>
      <c r="Q13" s="142"/>
      <c r="R13" s="142"/>
      <c r="S13" s="142"/>
      <c r="T13" s="142"/>
      <c r="U13" s="142"/>
      <c r="V13" s="184">
        <v>4.72</v>
      </c>
      <c r="W13" s="184"/>
      <c r="X13" s="184"/>
      <c r="Y13" s="41" t="s">
        <v>0</v>
      </c>
    </row>
    <row r="14" spans="1:25" ht="11.25" customHeight="1" x14ac:dyDescent="0.2">
      <c r="A14" s="143" t="s">
        <v>0</v>
      </c>
      <c r="B14" s="143"/>
      <c r="C14" s="143" t="s">
        <v>90</v>
      </c>
      <c r="D14" s="143"/>
      <c r="E14" s="143" t="s">
        <v>0</v>
      </c>
      <c r="F14" s="143"/>
      <c r="G14" s="174">
        <v>0.01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2509</v>
      </c>
      <c r="L19" s="151"/>
      <c r="M19" s="144" t="s">
        <v>96</v>
      </c>
      <c r="N19" s="144"/>
      <c r="O19" s="151">
        <v>2549</v>
      </c>
      <c r="P19" s="151"/>
      <c r="Q19" s="151"/>
      <c r="R19" s="144" t="s">
        <v>96</v>
      </c>
      <c r="S19" s="144"/>
      <c r="T19" s="144"/>
      <c r="U19" s="151">
        <v>2581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1688</v>
      </c>
      <c r="L20" s="171"/>
      <c r="M20" s="163">
        <v>67.3</v>
      </c>
      <c r="N20" s="163"/>
      <c r="O20" s="171">
        <v>1712</v>
      </c>
      <c r="P20" s="171"/>
      <c r="Q20" s="171"/>
      <c r="R20" s="163">
        <v>67.2</v>
      </c>
      <c r="S20" s="163"/>
      <c r="T20" s="163"/>
      <c r="U20" s="171">
        <v>1723</v>
      </c>
      <c r="V20" s="171"/>
      <c r="W20" s="171"/>
      <c r="X20" s="47">
        <v>66.8</v>
      </c>
      <c r="Y20" s="48" t="s">
        <v>0</v>
      </c>
    </row>
    <row r="21" spans="1:25" ht="11.25" customHeight="1" x14ac:dyDescent="0.2">
      <c r="A21" s="142" t="s">
        <v>0</v>
      </c>
      <c r="B21" s="142"/>
      <c r="C21" s="183" t="s">
        <v>98</v>
      </c>
      <c r="D21" s="183"/>
      <c r="E21" s="183"/>
      <c r="F21" s="183"/>
      <c r="G21" s="183"/>
      <c r="H21" s="183"/>
      <c r="I21" s="183"/>
      <c r="J21" s="183"/>
      <c r="K21" s="151">
        <v>1326</v>
      </c>
      <c r="L21" s="151"/>
      <c r="M21" s="141">
        <v>52.8</v>
      </c>
      <c r="N21" s="141"/>
      <c r="O21" s="151">
        <v>1320</v>
      </c>
      <c r="P21" s="151"/>
      <c r="Q21" s="151"/>
      <c r="R21" s="141">
        <v>51.8</v>
      </c>
      <c r="S21" s="141"/>
      <c r="T21" s="141"/>
      <c r="U21" s="151">
        <v>1325</v>
      </c>
      <c r="V21" s="151"/>
      <c r="W21" s="151"/>
      <c r="X21" s="49">
        <v>51.3</v>
      </c>
      <c r="Y21" s="38" t="s">
        <v>0</v>
      </c>
    </row>
    <row r="22" spans="1:25" ht="10.5" customHeight="1" x14ac:dyDescent="0.2">
      <c r="A22" s="143" t="s">
        <v>0</v>
      </c>
      <c r="B22" s="143"/>
      <c r="C22" s="182" t="s">
        <v>99</v>
      </c>
      <c r="D22" s="182"/>
      <c r="E22" s="182"/>
      <c r="F22" s="182"/>
      <c r="G22" s="182"/>
      <c r="H22" s="182"/>
      <c r="I22" s="182"/>
      <c r="J22" s="182"/>
      <c r="K22" s="171">
        <v>362</v>
      </c>
      <c r="L22" s="171"/>
      <c r="M22" s="163">
        <v>14.4</v>
      </c>
      <c r="N22" s="163"/>
      <c r="O22" s="171">
        <v>392</v>
      </c>
      <c r="P22" s="171"/>
      <c r="Q22" s="171"/>
      <c r="R22" s="163">
        <v>15.4</v>
      </c>
      <c r="S22" s="163"/>
      <c r="T22" s="163"/>
      <c r="U22" s="171">
        <v>398</v>
      </c>
      <c r="V22" s="171"/>
      <c r="W22" s="171"/>
      <c r="X22" s="47">
        <v>15.4</v>
      </c>
      <c r="Y22" s="48" t="s">
        <v>0</v>
      </c>
    </row>
    <row r="23" spans="1:25" ht="11.25" customHeight="1" x14ac:dyDescent="0.2">
      <c r="A23" s="142" t="s">
        <v>0</v>
      </c>
      <c r="B23" s="142"/>
      <c r="C23" s="161" t="s">
        <v>100</v>
      </c>
      <c r="D23" s="161"/>
      <c r="E23" s="161"/>
      <c r="F23" s="161"/>
      <c r="G23" s="161"/>
      <c r="H23" s="161"/>
      <c r="I23" s="161"/>
      <c r="J23" s="161"/>
      <c r="K23" s="151">
        <v>821</v>
      </c>
      <c r="L23" s="151"/>
      <c r="M23" s="141">
        <v>32.700000000000003</v>
      </c>
      <c r="N23" s="141"/>
      <c r="O23" s="151">
        <v>837</v>
      </c>
      <c r="P23" s="151"/>
      <c r="Q23" s="151"/>
      <c r="R23" s="141">
        <v>32.799999999999997</v>
      </c>
      <c r="S23" s="141"/>
      <c r="T23" s="141"/>
      <c r="U23" s="151">
        <v>857</v>
      </c>
      <c r="V23" s="151"/>
      <c r="W23" s="151"/>
      <c r="X23" s="49">
        <v>33.200000000000003</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1321</v>
      </c>
      <c r="P27" s="151"/>
      <c r="Q27" s="151"/>
      <c r="R27" s="144" t="s">
        <v>96</v>
      </c>
      <c r="S27" s="144"/>
      <c r="T27" s="144"/>
      <c r="U27" s="151">
        <v>1325</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157</v>
      </c>
      <c r="P28" s="171"/>
      <c r="Q28" s="171"/>
      <c r="R28" s="163">
        <v>11.9</v>
      </c>
      <c r="S28" s="163"/>
      <c r="T28" s="163"/>
      <c r="U28" s="171">
        <v>91</v>
      </c>
      <c r="V28" s="171"/>
      <c r="W28" s="171"/>
      <c r="X28" s="47">
        <v>6.9</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504</v>
      </c>
      <c r="P29" s="151"/>
      <c r="Q29" s="151"/>
      <c r="R29" s="141">
        <v>38.200000000000003</v>
      </c>
      <c r="S29" s="141"/>
      <c r="T29" s="141"/>
      <c r="U29" s="151">
        <v>433</v>
      </c>
      <c r="V29" s="151"/>
      <c r="W29" s="151"/>
      <c r="X29" s="49">
        <v>32.700000000000003</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307</v>
      </c>
      <c r="P30" s="171"/>
      <c r="Q30" s="171"/>
      <c r="R30" s="163">
        <v>23.2</v>
      </c>
      <c r="S30" s="163"/>
      <c r="T30" s="163"/>
      <c r="U30" s="171">
        <v>332</v>
      </c>
      <c r="V30" s="171"/>
      <c r="W30" s="171"/>
      <c r="X30" s="47">
        <v>25.1</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157</v>
      </c>
      <c r="P31" s="151"/>
      <c r="Q31" s="151"/>
      <c r="R31" s="141">
        <v>11.9</v>
      </c>
      <c r="S31" s="141"/>
      <c r="T31" s="141"/>
      <c r="U31" s="151">
        <v>218</v>
      </c>
      <c r="V31" s="151"/>
      <c r="W31" s="151"/>
      <c r="X31" s="49">
        <v>16.5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77</v>
      </c>
      <c r="P32" s="171"/>
      <c r="Q32" s="171"/>
      <c r="R32" s="163">
        <v>5.8</v>
      </c>
      <c r="S32" s="163"/>
      <c r="T32" s="163"/>
      <c r="U32" s="171">
        <v>113</v>
      </c>
      <c r="V32" s="171"/>
      <c r="W32" s="171"/>
      <c r="X32" s="47">
        <v>8.5</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46</v>
      </c>
      <c r="P33" s="151"/>
      <c r="Q33" s="151"/>
      <c r="R33" s="141">
        <v>3.5</v>
      </c>
      <c r="S33" s="141"/>
      <c r="T33" s="141"/>
      <c r="U33" s="151">
        <v>57</v>
      </c>
      <c r="V33" s="151"/>
      <c r="W33" s="151"/>
      <c r="X33" s="49">
        <v>4.3</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32</v>
      </c>
      <c r="P34" s="171"/>
      <c r="Q34" s="171"/>
      <c r="R34" s="163">
        <v>2.4</v>
      </c>
      <c r="S34" s="163"/>
      <c r="T34" s="163"/>
      <c r="U34" s="171">
        <v>33</v>
      </c>
      <c r="V34" s="171"/>
      <c r="W34" s="171"/>
      <c r="X34" s="47">
        <v>2.5</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18</v>
      </c>
      <c r="P35" s="151"/>
      <c r="Q35" s="151"/>
      <c r="R35" s="141">
        <v>1.4</v>
      </c>
      <c r="S35" s="141"/>
      <c r="T35" s="141"/>
      <c r="U35" s="151">
        <v>20</v>
      </c>
      <c r="V35" s="151"/>
      <c r="W35" s="151"/>
      <c r="X35" s="49">
        <v>1.5</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10</v>
      </c>
      <c r="P36" s="171"/>
      <c r="Q36" s="171"/>
      <c r="R36" s="163">
        <v>0.8</v>
      </c>
      <c r="S36" s="163"/>
      <c r="T36" s="163"/>
      <c r="U36" s="171">
        <v>10</v>
      </c>
      <c r="V36" s="171"/>
      <c r="W36" s="171"/>
      <c r="X36" s="47">
        <v>0.8</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11</v>
      </c>
      <c r="P37" s="151"/>
      <c r="Q37" s="151"/>
      <c r="R37" s="141">
        <v>0.8</v>
      </c>
      <c r="S37" s="141"/>
      <c r="T37" s="141"/>
      <c r="U37" s="151">
        <v>15</v>
      </c>
      <c r="V37" s="151"/>
      <c r="W37" s="151"/>
      <c r="X37" s="49">
        <v>1.1000000000000001</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v>
      </c>
      <c r="P38" s="171"/>
      <c r="Q38" s="171"/>
      <c r="R38" s="163">
        <v>0.2</v>
      </c>
      <c r="S38" s="163"/>
      <c r="T38" s="163"/>
      <c r="U38" s="171">
        <v>3</v>
      </c>
      <c r="V38" s="171"/>
      <c r="W38" s="171"/>
      <c r="X38" s="47">
        <v>0.2</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99919</v>
      </c>
      <c r="P40" s="157"/>
      <c r="Q40" s="157"/>
      <c r="R40" s="150" t="s">
        <v>0</v>
      </c>
      <c r="S40" s="150"/>
      <c r="T40" s="150"/>
      <c r="U40" s="157">
        <v>120869</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132439</v>
      </c>
      <c r="P41" s="145"/>
      <c r="Q41" s="145"/>
      <c r="R41" s="144" t="s">
        <v>0</v>
      </c>
      <c r="S41" s="144"/>
      <c r="T41" s="144"/>
      <c r="U41" s="145">
        <v>150324</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181</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182</v>
      </c>
      <c r="G57" s="134"/>
      <c r="H57" s="134"/>
      <c r="I57" s="134"/>
      <c r="J57" s="134"/>
      <c r="K57" s="134"/>
      <c r="L57" s="134"/>
      <c r="M57" s="134"/>
      <c r="N57" s="134"/>
      <c r="O57" s="134"/>
      <c r="P57" s="134"/>
      <c r="Q57" s="134"/>
      <c r="R57" s="134"/>
      <c r="S57" s="134"/>
      <c r="T57" s="134"/>
      <c r="U57" s="154" t="s">
        <v>173</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174</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1326</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649</v>
      </c>
      <c r="U64" s="171"/>
      <c r="V64" s="171"/>
      <c r="W64" s="163">
        <v>48.9</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677</v>
      </c>
      <c r="U65" s="151"/>
      <c r="V65" s="151"/>
      <c r="W65" s="141">
        <v>51.1</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821</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50</v>
      </c>
      <c r="U70" s="171"/>
      <c r="V70" s="171"/>
      <c r="W70" s="163">
        <v>6.1</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4</v>
      </c>
      <c r="U71" s="151"/>
      <c r="V71" s="151"/>
      <c r="W71" s="141">
        <v>0.5</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46</v>
      </c>
      <c r="U72" s="171"/>
      <c r="V72" s="171"/>
      <c r="W72" s="163">
        <v>5.6</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19</v>
      </c>
      <c r="U73" s="151"/>
      <c r="V73" s="151"/>
      <c r="W73" s="141">
        <v>2.2999999999999998</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571</v>
      </c>
      <c r="U74" s="171"/>
      <c r="V74" s="171"/>
      <c r="W74" s="163">
        <v>69.5</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133</v>
      </c>
      <c r="U76" s="171"/>
      <c r="V76" s="171"/>
      <c r="W76" s="163">
        <v>16.2</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1686</v>
      </c>
      <c r="Q81" s="151"/>
      <c r="R81" s="151"/>
      <c r="S81" s="151"/>
      <c r="T81" s="151">
        <v>1324</v>
      </c>
      <c r="U81" s="151"/>
      <c r="V81" s="151"/>
      <c r="W81" s="141">
        <v>78.5</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36</v>
      </c>
      <c r="Q82" s="171"/>
      <c r="R82" s="171"/>
      <c r="S82" s="171"/>
      <c r="T82" s="171">
        <v>8</v>
      </c>
      <c r="U82" s="171"/>
      <c r="V82" s="171"/>
      <c r="W82" s="163">
        <v>22.2</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158</v>
      </c>
      <c r="Q83" s="151"/>
      <c r="R83" s="151"/>
      <c r="S83" s="151"/>
      <c r="T83" s="151">
        <v>96</v>
      </c>
      <c r="U83" s="151"/>
      <c r="V83" s="151"/>
      <c r="W83" s="141">
        <v>60.8</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227</v>
      </c>
      <c r="Q84" s="171"/>
      <c r="R84" s="171"/>
      <c r="S84" s="171"/>
      <c r="T84" s="171">
        <v>177</v>
      </c>
      <c r="U84" s="171"/>
      <c r="V84" s="171"/>
      <c r="W84" s="163">
        <v>78</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375</v>
      </c>
      <c r="Q85" s="151"/>
      <c r="R85" s="151"/>
      <c r="S85" s="151"/>
      <c r="T85" s="151">
        <v>304</v>
      </c>
      <c r="U85" s="151"/>
      <c r="V85" s="151"/>
      <c r="W85" s="141">
        <v>81.099999999999994</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392</v>
      </c>
      <c r="Q86" s="171"/>
      <c r="R86" s="171"/>
      <c r="S86" s="171"/>
      <c r="T86" s="171">
        <v>349</v>
      </c>
      <c r="U86" s="171"/>
      <c r="V86" s="171"/>
      <c r="W86" s="163">
        <v>89</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253</v>
      </c>
      <c r="Q87" s="151"/>
      <c r="R87" s="151"/>
      <c r="S87" s="151"/>
      <c r="T87" s="151">
        <v>214</v>
      </c>
      <c r="U87" s="151"/>
      <c r="V87" s="151"/>
      <c r="W87" s="141">
        <v>84.6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175</v>
      </c>
      <c r="Q88" s="171"/>
      <c r="R88" s="171"/>
      <c r="S88" s="171"/>
      <c r="T88" s="171">
        <v>131</v>
      </c>
      <c r="U88" s="171"/>
      <c r="V88" s="171"/>
      <c r="W88" s="163">
        <v>74.900000000000006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70</v>
      </c>
      <c r="Q89" s="151"/>
      <c r="R89" s="151"/>
      <c r="S89" s="151"/>
      <c r="T89" s="151">
        <v>45</v>
      </c>
      <c r="U89" s="151"/>
      <c r="V89" s="151"/>
      <c r="W89" s="141">
        <v>64.3</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1687</v>
      </c>
      <c r="Q94" s="151"/>
      <c r="R94" s="151"/>
      <c r="S94" s="151"/>
      <c r="T94" s="151">
        <v>1326</v>
      </c>
      <c r="U94" s="151"/>
      <c r="V94" s="151"/>
      <c r="W94" s="141">
        <v>78.599999999999994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1599</v>
      </c>
      <c r="Q95" s="171"/>
      <c r="R95" s="171"/>
      <c r="S95" s="171"/>
      <c r="T95" s="171">
        <v>1266</v>
      </c>
      <c r="U95" s="171"/>
      <c r="V95" s="171"/>
      <c r="W95" s="163">
        <v>79.2</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2</v>
      </c>
      <c r="Q96" s="151"/>
      <c r="R96" s="151"/>
      <c r="S96" s="151"/>
      <c r="T96" s="151">
        <v>2</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60</v>
      </c>
      <c r="Q97" s="171"/>
      <c r="R97" s="171"/>
      <c r="S97" s="171"/>
      <c r="T97" s="171">
        <v>39</v>
      </c>
      <c r="U97" s="171"/>
      <c r="V97" s="171"/>
      <c r="W97" s="163">
        <v>65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3</v>
      </c>
      <c r="Q98" s="151"/>
      <c r="R98" s="151"/>
      <c r="S98" s="151"/>
      <c r="T98" s="151">
        <v>2</v>
      </c>
      <c r="U98" s="151"/>
      <c r="V98" s="151"/>
      <c r="W98" s="141">
        <v>66.7</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1</v>
      </c>
      <c r="Q99" s="171"/>
      <c r="R99" s="171"/>
      <c r="S99" s="171"/>
      <c r="T99" s="171">
        <v>1</v>
      </c>
      <c r="U99" s="171"/>
      <c r="V99" s="171"/>
      <c r="W99" s="163">
        <v>100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v>
      </c>
      <c r="Q100" s="151"/>
      <c r="R100" s="151"/>
      <c r="S100" s="151"/>
      <c r="T100" s="151">
        <v>1</v>
      </c>
      <c r="U100" s="151"/>
      <c r="V100" s="151"/>
      <c r="W100" s="141">
        <v>100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21</v>
      </c>
      <c r="Q101" s="171"/>
      <c r="R101" s="171"/>
      <c r="S101" s="171"/>
      <c r="T101" s="171">
        <v>15</v>
      </c>
      <c r="U101" s="171"/>
      <c r="V101" s="171"/>
      <c r="W101" s="163">
        <v>71.400000000000006</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8</v>
      </c>
      <c r="Q103" s="171"/>
      <c r="R103" s="171"/>
      <c r="S103" s="171"/>
      <c r="T103" s="171">
        <v>6</v>
      </c>
      <c r="U103" s="171"/>
      <c r="V103" s="171"/>
      <c r="W103" s="163">
        <v>75</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1687</v>
      </c>
      <c r="Q108" s="151"/>
      <c r="R108" s="151"/>
      <c r="S108" s="151"/>
      <c r="T108" s="151">
        <v>1326</v>
      </c>
      <c r="U108" s="151"/>
      <c r="V108" s="151"/>
      <c r="W108" s="141">
        <v>78.599999999999994</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477</v>
      </c>
      <c r="Q109" s="171"/>
      <c r="R109" s="171"/>
      <c r="S109" s="171"/>
      <c r="T109" s="171">
        <v>312</v>
      </c>
      <c r="U109" s="171"/>
      <c r="V109" s="171"/>
      <c r="W109" s="163">
        <v>65.400000000000006</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673</v>
      </c>
      <c r="Q110" s="151"/>
      <c r="R110" s="151"/>
      <c r="S110" s="151"/>
      <c r="T110" s="151">
        <v>580</v>
      </c>
      <c r="U110" s="151"/>
      <c r="V110" s="151"/>
      <c r="W110" s="141">
        <v>86.2</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243</v>
      </c>
      <c r="Q111" s="171"/>
      <c r="R111" s="171"/>
      <c r="S111" s="171"/>
      <c r="T111" s="171">
        <v>195</v>
      </c>
      <c r="U111" s="171"/>
      <c r="V111" s="171"/>
      <c r="W111" s="163">
        <v>80.2</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195</v>
      </c>
      <c r="Q112" s="151"/>
      <c r="R112" s="151"/>
      <c r="S112" s="151"/>
      <c r="T112" s="151">
        <v>164</v>
      </c>
      <c r="U112" s="151"/>
      <c r="V112" s="151"/>
      <c r="W112" s="141">
        <v>84.1</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64</v>
      </c>
      <c r="Q113" s="171"/>
      <c r="R113" s="171"/>
      <c r="S113" s="171"/>
      <c r="T113" s="171">
        <v>51</v>
      </c>
      <c r="U113" s="171"/>
      <c r="V113" s="171"/>
      <c r="W113" s="163">
        <v>79.7</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26</v>
      </c>
      <c r="Q114" s="151"/>
      <c r="R114" s="151"/>
      <c r="S114" s="151"/>
      <c r="T114" s="151">
        <v>17</v>
      </c>
      <c r="U114" s="151"/>
      <c r="V114" s="151"/>
      <c r="W114" s="141">
        <v>65.400000000000006</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9</v>
      </c>
      <c r="Q115" s="171"/>
      <c r="R115" s="171"/>
      <c r="S115" s="171"/>
      <c r="T115" s="171">
        <v>7</v>
      </c>
      <c r="U115" s="171"/>
      <c r="V115" s="171"/>
      <c r="W115" s="163">
        <v>77.8</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183</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184</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185</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8357</v>
      </c>
      <c r="H11" s="151"/>
      <c r="I11" s="151"/>
      <c r="J11" s="144" t="s">
        <v>0</v>
      </c>
      <c r="K11" s="144"/>
      <c r="L11" s="144"/>
      <c r="M11" s="144"/>
      <c r="N11" s="142" t="s">
        <v>86</v>
      </c>
      <c r="O11" s="142"/>
      <c r="P11" s="142"/>
      <c r="Q11" s="142"/>
      <c r="R11" s="142"/>
      <c r="S11" s="142"/>
      <c r="T11" s="142"/>
      <c r="U11" s="142"/>
      <c r="V11" s="145">
        <v>36401</v>
      </c>
      <c r="W11" s="145"/>
      <c r="X11" s="145"/>
      <c r="Y11" s="41" t="s">
        <v>0</v>
      </c>
    </row>
    <row r="12" spans="1:25" ht="11.25" customHeight="1" x14ac:dyDescent="0.2">
      <c r="A12" s="143" t="s">
        <v>0</v>
      </c>
      <c r="B12" s="143"/>
      <c r="C12" s="143" t="s">
        <v>87</v>
      </c>
      <c r="D12" s="143"/>
      <c r="E12" s="143" t="s">
        <v>0</v>
      </c>
      <c r="F12" s="143"/>
      <c r="G12" s="171">
        <v>8411</v>
      </c>
      <c r="H12" s="171"/>
      <c r="I12" s="171"/>
      <c r="J12" s="186" t="s">
        <v>0</v>
      </c>
      <c r="K12" s="186"/>
      <c r="L12" s="186"/>
      <c r="M12" s="186"/>
      <c r="N12" s="143" t="s">
        <v>88</v>
      </c>
      <c r="O12" s="143"/>
      <c r="P12" s="143"/>
      <c r="Q12" s="143"/>
      <c r="R12" s="143"/>
      <c r="S12" s="143"/>
      <c r="T12" s="143"/>
      <c r="U12" s="143"/>
      <c r="V12" s="157">
        <v>40711</v>
      </c>
      <c r="W12" s="157"/>
      <c r="X12" s="157"/>
      <c r="Y12" s="43" t="s">
        <v>0</v>
      </c>
    </row>
    <row r="13" spans="1:25" ht="11.25" customHeight="1" x14ac:dyDescent="0.2">
      <c r="A13" s="142" t="s">
        <v>0</v>
      </c>
      <c r="B13" s="142"/>
      <c r="C13" s="142" t="s">
        <v>89</v>
      </c>
      <c r="D13" s="142"/>
      <c r="E13" s="142" t="s">
        <v>0</v>
      </c>
      <c r="F13" s="142"/>
      <c r="G13" s="151">
        <v>8406</v>
      </c>
      <c r="H13" s="151"/>
      <c r="I13" s="151"/>
      <c r="J13" s="144" t="s">
        <v>0</v>
      </c>
      <c r="K13" s="144"/>
      <c r="L13" s="144"/>
      <c r="M13" s="144"/>
      <c r="N13" s="142" t="s">
        <v>90</v>
      </c>
      <c r="O13" s="142"/>
      <c r="P13" s="142"/>
      <c r="Q13" s="142"/>
      <c r="R13" s="142"/>
      <c r="S13" s="142"/>
      <c r="T13" s="142"/>
      <c r="U13" s="142"/>
      <c r="V13" s="184">
        <v>2.2599999999999998</v>
      </c>
      <c r="W13" s="184"/>
      <c r="X13" s="184"/>
      <c r="Y13" s="41" t="s">
        <v>0</v>
      </c>
    </row>
    <row r="14" spans="1:25" ht="11.25" customHeight="1" x14ac:dyDescent="0.2">
      <c r="A14" s="143" t="s">
        <v>0</v>
      </c>
      <c r="B14" s="143"/>
      <c r="C14" s="143" t="s">
        <v>90</v>
      </c>
      <c r="D14" s="143"/>
      <c r="E14" s="143" t="s">
        <v>0</v>
      </c>
      <c r="F14" s="143"/>
      <c r="G14" s="174">
        <v>-0.01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5574</v>
      </c>
      <c r="L19" s="151"/>
      <c r="M19" s="144" t="s">
        <v>96</v>
      </c>
      <c r="N19" s="144"/>
      <c r="O19" s="151">
        <v>5663</v>
      </c>
      <c r="P19" s="151"/>
      <c r="Q19" s="151"/>
      <c r="R19" s="144" t="s">
        <v>96</v>
      </c>
      <c r="S19" s="144"/>
      <c r="T19" s="144"/>
      <c r="U19" s="151">
        <v>5738</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3628</v>
      </c>
      <c r="L20" s="171"/>
      <c r="M20" s="163">
        <v>65.099999999999994</v>
      </c>
      <c r="N20" s="163"/>
      <c r="O20" s="171">
        <v>3666</v>
      </c>
      <c r="P20" s="171"/>
      <c r="Q20" s="171"/>
      <c r="R20" s="163">
        <v>64.7</v>
      </c>
      <c r="S20" s="163"/>
      <c r="T20" s="163"/>
      <c r="U20" s="171">
        <v>3688</v>
      </c>
      <c r="V20" s="171"/>
      <c r="W20" s="171"/>
      <c r="X20" s="47">
        <v>64.3</v>
      </c>
      <c r="Y20" s="48" t="s">
        <v>0</v>
      </c>
    </row>
    <row r="21" spans="1:25" ht="11.25" customHeight="1" x14ac:dyDescent="0.2">
      <c r="A21" s="142" t="s">
        <v>0</v>
      </c>
      <c r="B21" s="142"/>
      <c r="C21" s="183" t="s">
        <v>98</v>
      </c>
      <c r="D21" s="183"/>
      <c r="E21" s="183"/>
      <c r="F21" s="183"/>
      <c r="G21" s="183"/>
      <c r="H21" s="183"/>
      <c r="I21" s="183"/>
      <c r="J21" s="183"/>
      <c r="K21" s="151">
        <v>2835</v>
      </c>
      <c r="L21" s="151"/>
      <c r="M21" s="141">
        <v>50.9</v>
      </c>
      <c r="N21" s="141"/>
      <c r="O21" s="151">
        <v>2817</v>
      </c>
      <c r="P21" s="151"/>
      <c r="Q21" s="151"/>
      <c r="R21" s="141">
        <v>49.7</v>
      </c>
      <c r="S21" s="141"/>
      <c r="T21" s="141"/>
      <c r="U21" s="151">
        <v>2833</v>
      </c>
      <c r="V21" s="151"/>
      <c r="W21" s="151"/>
      <c r="X21" s="49">
        <v>49.4</v>
      </c>
      <c r="Y21" s="38" t="s">
        <v>0</v>
      </c>
    </row>
    <row r="22" spans="1:25" ht="10.5" customHeight="1" x14ac:dyDescent="0.2">
      <c r="A22" s="143" t="s">
        <v>0</v>
      </c>
      <c r="B22" s="143"/>
      <c r="C22" s="182" t="s">
        <v>99</v>
      </c>
      <c r="D22" s="182"/>
      <c r="E22" s="182"/>
      <c r="F22" s="182"/>
      <c r="G22" s="182"/>
      <c r="H22" s="182"/>
      <c r="I22" s="182"/>
      <c r="J22" s="182"/>
      <c r="K22" s="171">
        <v>793</v>
      </c>
      <c r="L22" s="171"/>
      <c r="M22" s="163">
        <v>14.2</v>
      </c>
      <c r="N22" s="163"/>
      <c r="O22" s="171">
        <v>849</v>
      </c>
      <c r="P22" s="171"/>
      <c r="Q22" s="171"/>
      <c r="R22" s="163">
        <v>15</v>
      </c>
      <c r="S22" s="163"/>
      <c r="T22" s="163"/>
      <c r="U22" s="171">
        <v>855</v>
      </c>
      <c r="V22" s="171"/>
      <c r="W22" s="171"/>
      <c r="X22" s="47">
        <v>14.9</v>
      </c>
      <c r="Y22" s="48" t="s">
        <v>0</v>
      </c>
    </row>
    <row r="23" spans="1:25" ht="11.25" customHeight="1" x14ac:dyDescent="0.2">
      <c r="A23" s="142" t="s">
        <v>0</v>
      </c>
      <c r="B23" s="142"/>
      <c r="C23" s="161" t="s">
        <v>100</v>
      </c>
      <c r="D23" s="161"/>
      <c r="E23" s="161"/>
      <c r="F23" s="161"/>
      <c r="G23" s="161"/>
      <c r="H23" s="161"/>
      <c r="I23" s="161"/>
      <c r="J23" s="161"/>
      <c r="K23" s="151">
        <v>1946</v>
      </c>
      <c r="L23" s="151"/>
      <c r="M23" s="141">
        <v>34.9</v>
      </c>
      <c r="N23" s="141"/>
      <c r="O23" s="151">
        <v>1997</v>
      </c>
      <c r="P23" s="151"/>
      <c r="Q23" s="151"/>
      <c r="R23" s="141">
        <v>35.299999999999997</v>
      </c>
      <c r="S23" s="141"/>
      <c r="T23" s="141"/>
      <c r="U23" s="151">
        <v>2049</v>
      </c>
      <c r="V23" s="151"/>
      <c r="W23" s="151"/>
      <c r="X23" s="49">
        <v>35.700000000000003</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2817</v>
      </c>
      <c r="P27" s="151"/>
      <c r="Q27" s="151"/>
      <c r="R27" s="144" t="s">
        <v>96</v>
      </c>
      <c r="S27" s="144"/>
      <c r="T27" s="144"/>
      <c r="U27" s="151">
        <v>2833</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249</v>
      </c>
      <c r="P28" s="171"/>
      <c r="Q28" s="171"/>
      <c r="R28" s="163">
        <v>8.8000000000000007</v>
      </c>
      <c r="S28" s="163"/>
      <c r="T28" s="163"/>
      <c r="U28" s="171">
        <v>126</v>
      </c>
      <c r="V28" s="171"/>
      <c r="W28" s="171"/>
      <c r="X28" s="47">
        <v>4.4000000000000004</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697</v>
      </c>
      <c r="P29" s="151"/>
      <c r="Q29" s="151"/>
      <c r="R29" s="141">
        <v>24.7</v>
      </c>
      <c r="S29" s="141"/>
      <c r="T29" s="141"/>
      <c r="U29" s="151">
        <v>507</v>
      </c>
      <c r="V29" s="151"/>
      <c r="W29" s="151"/>
      <c r="X29" s="49">
        <v>17.899999999999999</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703</v>
      </c>
      <c r="P30" s="171"/>
      <c r="Q30" s="171"/>
      <c r="R30" s="163">
        <v>25</v>
      </c>
      <c r="S30" s="163"/>
      <c r="T30" s="163"/>
      <c r="U30" s="171">
        <v>695</v>
      </c>
      <c r="V30" s="171"/>
      <c r="W30" s="171"/>
      <c r="X30" s="47">
        <v>24.5</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448</v>
      </c>
      <c r="P31" s="151"/>
      <c r="Q31" s="151"/>
      <c r="R31" s="141">
        <v>15.9</v>
      </c>
      <c r="S31" s="141"/>
      <c r="T31" s="141"/>
      <c r="U31" s="151">
        <v>621</v>
      </c>
      <c r="V31" s="151"/>
      <c r="W31" s="151"/>
      <c r="X31" s="49">
        <v>21.9</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220</v>
      </c>
      <c r="P32" s="171"/>
      <c r="Q32" s="171"/>
      <c r="R32" s="163">
        <v>7.8</v>
      </c>
      <c r="S32" s="163"/>
      <c r="T32" s="163"/>
      <c r="U32" s="171">
        <v>317</v>
      </c>
      <c r="V32" s="171"/>
      <c r="W32" s="171"/>
      <c r="X32" s="47">
        <v>11.2</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142</v>
      </c>
      <c r="P33" s="151"/>
      <c r="Q33" s="151"/>
      <c r="R33" s="141">
        <v>5</v>
      </c>
      <c r="S33" s="141"/>
      <c r="T33" s="141"/>
      <c r="U33" s="151">
        <v>174</v>
      </c>
      <c r="V33" s="151"/>
      <c r="W33" s="151"/>
      <c r="X33" s="49">
        <v>6.1</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160</v>
      </c>
      <c r="P34" s="171"/>
      <c r="Q34" s="171"/>
      <c r="R34" s="163">
        <v>5.7</v>
      </c>
      <c r="S34" s="163"/>
      <c r="T34" s="163"/>
      <c r="U34" s="171">
        <v>166</v>
      </c>
      <c r="V34" s="171"/>
      <c r="W34" s="171"/>
      <c r="X34" s="47">
        <v>5.9</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91</v>
      </c>
      <c r="P35" s="151"/>
      <c r="Q35" s="151"/>
      <c r="R35" s="141">
        <v>3.2</v>
      </c>
      <c r="S35" s="141"/>
      <c r="T35" s="141"/>
      <c r="U35" s="151">
        <v>109</v>
      </c>
      <c r="V35" s="151"/>
      <c r="W35" s="151"/>
      <c r="X35" s="49">
        <v>3.8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84</v>
      </c>
      <c r="P36" s="171"/>
      <c r="Q36" s="171"/>
      <c r="R36" s="163">
        <v>3</v>
      </c>
      <c r="S36" s="163"/>
      <c r="T36" s="163"/>
      <c r="U36" s="171">
        <v>86</v>
      </c>
      <c r="V36" s="171"/>
      <c r="W36" s="171"/>
      <c r="X36" s="47">
        <v>3</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17</v>
      </c>
      <c r="P37" s="151"/>
      <c r="Q37" s="151"/>
      <c r="R37" s="141">
        <v>0.6</v>
      </c>
      <c r="S37" s="141"/>
      <c r="T37" s="141"/>
      <c r="U37" s="151">
        <v>25</v>
      </c>
      <c r="V37" s="151"/>
      <c r="W37" s="151"/>
      <c r="X37" s="49">
        <v>0.9</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6</v>
      </c>
      <c r="P38" s="171"/>
      <c r="Q38" s="171"/>
      <c r="R38" s="163">
        <v>0.2</v>
      </c>
      <c r="S38" s="163"/>
      <c r="T38" s="163"/>
      <c r="U38" s="171">
        <v>7</v>
      </c>
      <c r="V38" s="171"/>
      <c r="W38" s="171"/>
      <c r="X38" s="47">
        <v>0.2</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132896</v>
      </c>
      <c r="P40" s="157"/>
      <c r="Q40" s="157"/>
      <c r="R40" s="150" t="s">
        <v>0</v>
      </c>
      <c r="S40" s="150"/>
      <c r="T40" s="150"/>
      <c r="U40" s="157">
        <v>157147</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172268</v>
      </c>
      <c r="P41" s="145"/>
      <c r="Q41" s="145"/>
      <c r="R41" s="144" t="s">
        <v>0</v>
      </c>
      <c r="S41" s="144"/>
      <c r="T41" s="144"/>
      <c r="U41" s="145">
        <v>193352</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183</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184</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185</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2834</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1483</v>
      </c>
      <c r="U64" s="171"/>
      <c r="V64" s="171"/>
      <c r="W64" s="163">
        <v>52.3</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1351</v>
      </c>
      <c r="U65" s="151"/>
      <c r="V65" s="151"/>
      <c r="W65" s="141">
        <v>47.7</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1946</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64</v>
      </c>
      <c r="U70" s="171"/>
      <c r="V70" s="171"/>
      <c r="W70" s="163">
        <v>3.3</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8</v>
      </c>
      <c r="U71" s="151"/>
      <c r="V71" s="151"/>
      <c r="W71" s="141">
        <v>0.4</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108</v>
      </c>
      <c r="U72" s="171"/>
      <c r="V72" s="171"/>
      <c r="W72" s="163">
        <v>5.5</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11</v>
      </c>
      <c r="U73" s="151"/>
      <c r="V73" s="151"/>
      <c r="W73" s="141">
        <v>0.6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1598</v>
      </c>
      <c r="U74" s="171"/>
      <c r="V74" s="171"/>
      <c r="W74" s="163">
        <v>82.1</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17</v>
      </c>
      <c r="U75" s="151"/>
      <c r="V75" s="151"/>
      <c r="W75" s="141">
        <v>0.9</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348</v>
      </c>
      <c r="U76" s="171"/>
      <c r="V76" s="171"/>
      <c r="W76" s="163">
        <v>17.899999999999999</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3627</v>
      </c>
      <c r="Q81" s="151"/>
      <c r="R81" s="151"/>
      <c r="S81" s="151"/>
      <c r="T81" s="151">
        <v>2834</v>
      </c>
      <c r="U81" s="151"/>
      <c r="V81" s="151"/>
      <c r="W81" s="141">
        <v>78.099999999999994</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115</v>
      </c>
      <c r="Q82" s="171"/>
      <c r="R82" s="171"/>
      <c r="S82" s="171"/>
      <c r="T82" s="171">
        <v>58</v>
      </c>
      <c r="U82" s="171"/>
      <c r="V82" s="171"/>
      <c r="W82" s="163">
        <v>50.4</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358</v>
      </c>
      <c r="Q83" s="151"/>
      <c r="R83" s="151"/>
      <c r="S83" s="151"/>
      <c r="T83" s="151">
        <v>223</v>
      </c>
      <c r="U83" s="151"/>
      <c r="V83" s="151"/>
      <c r="W83" s="141">
        <v>62.3</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527</v>
      </c>
      <c r="Q84" s="171"/>
      <c r="R84" s="171"/>
      <c r="S84" s="171"/>
      <c r="T84" s="171">
        <v>401</v>
      </c>
      <c r="U84" s="171"/>
      <c r="V84" s="171"/>
      <c r="W84" s="163">
        <v>76.099999999999994</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704</v>
      </c>
      <c r="Q85" s="151"/>
      <c r="R85" s="151"/>
      <c r="S85" s="151"/>
      <c r="T85" s="151">
        <v>578</v>
      </c>
      <c r="U85" s="151"/>
      <c r="V85" s="151"/>
      <c r="W85" s="141">
        <v>82.1</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802</v>
      </c>
      <c r="Q86" s="171"/>
      <c r="R86" s="171"/>
      <c r="S86" s="171"/>
      <c r="T86" s="171">
        <v>680</v>
      </c>
      <c r="U86" s="171"/>
      <c r="V86" s="171"/>
      <c r="W86" s="163">
        <v>84.8</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625</v>
      </c>
      <c r="Q87" s="151"/>
      <c r="R87" s="151"/>
      <c r="S87" s="151"/>
      <c r="T87" s="151">
        <v>529</v>
      </c>
      <c r="U87" s="151"/>
      <c r="V87" s="151"/>
      <c r="W87" s="141">
        <v>84.6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372</v>
      </c>
      <c r="Q88" s="171"/>
      <c r="R88" s="171"/>
      <c r="S88" s="171"/>
      <c r="T88" s="171">
        <v>285</v>
      </c>
      <c r="U88" s="171"/>
      <c r="V88" s="171"/>
      <c r="W88" s="163">
        <v>76.599999999999994</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124</v>
      </c>
      <c r="Q89" s="151"/>
      <c r="R89" s="151"/>
      <c r="S89" s="151"/>
      <c r="T89" s="151">
        <v>80</v>
      </c>
      <c r="U89" s="151"/>
      <c r="V89" s="151"/>
      <c r="W89" s="141">
        <v>64.5</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3627</v>
      </c>
      <c r="Q94" s="151"/>
      <c r="R94" s="151"/>
      <c r="S94" s="151"/>
      <c r="T94" s="151">
        <v>2834</v>
      </c>
      <c r="U94" s="151"/>
      <c r="V94" s="151"/>
      <c r="W94" s="141">
        <v>78.099999999999994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3538</v>
      </c>
      <c r="Q95" s="171"/>
      <c r="R95" s="171"/>
      <c r="S95" s="171"/>
      <c r="T95" s="171">
        <v>2781</v>
      </c>
      <c r="U95" s="171"/>
      <c r="V95" s="171"/>
      <c r="W95" s="163">
        <v>78.599999999999994</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5</v>
      </c>
      <c r="Q96" s="151"/>
      <c r="R96" s="151"/>
      <c r="S96" s="151"/>
      <c r="T96" s="151">
        <v>4</v>
      </c>
      <c r="U96" s="151"/>
      <c r="V96" s="151"/>
      <c r="W96" s="141">
        <v>80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27</v>
      </c>
      <c r="Q97" s="171"/>
      <c r="R97" s="171"/>
      <c r="S97" s="171"/>
      <c r="T97" s="171">
        <v>18</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9</v>
      </c>
      <c r="Q98" s="151"/>
      <c r="R98" s="151"/>
      <c r="S98" s="151"/>
      <c r="T98" s="151">
        <v>8</v>
      </c>
      <c r="U98" s="151"/>
      <c r="V98" s="151"/>
      <c r="W98" s="141">
        <v>88.9</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16</v>
      </c>
      <c r="Q100" s="151"/>
      <c r="R100" s="151"/>
      <c r="S100" s="151"/>
      <c r="T100" s="151">
        <v>5</v>
      </c>
      <c r="U100" s="151"/>
      <c r="V100" s="151"/>
      <c r="W100" s="141">
        <v>31.3</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32</v>
      </c>
      <c r="Q101" s="171"/>
      <c r="R101" s="171"/>
      <c r="S101" s="171"/>
      <c r="T101" s="171">
        <v>18</v>
      </c>
      <c r="U101" s="171"/>
      <c r="V101" s="171"/>
      <c r="W101" s="163">
        <v>56.3</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42</v>
      </c>
      <c r="Q103" s="171"/>
      <c r="R103" s="171"/>
      <c r="S103" s="171"/>
      <c r="T103" s="171">
        <v>16</v>
      </c>
      <c r="U103" s="171"/>
      <c r="V103" s="171"/>
      <c r="W103" s="163">
        <v>38.1</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3628</v>
      </c>
      <c r="Q108" s="151"/>
      <c r="R108" s="151"/>
      <c r="S108" s="151"/>
      <c r="T108" s="151">
        <v>2834</v>
      </c>
      <c r="U108" s="151"/>
      <c r="V108" s="151"/>
      <c r="W108" s="141">
        <v>78.099999999999994</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1093</v>
      </c>
      <c r="Q109" s="171"/>
      <c r="R109" s="171"/>
      <c r="S109" s="171"/>
      <c r="T109" s="171">
        <v>726</v>
      </c>
      <c r="U109" s="171"/>
      <c r="V109" s="171"/>
      <c r="W109" s="163">
        <v>66.400000000000006</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1415</v>
      </c>
      <c r="Q110" s="151"/>
      <c r="R110" s="151"/>
      <c r="S110" s="151"/>
      <c r="T110" s="151">
        <v>1213</v>
      </c>
      <c r="U110" s="151"/>
      <c r="V110" s="151"/>
      <c r="W110" s="141">
        <v>85.7</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514</v>
      </c>
      <c r="Q111" s="171"/>
      <c r="R111" s="171"/>
      <c r="S111" s="171"/>
      <c r="T111" s="171">
        <v>413</v>
      </c>
      <c r="U111" s="171"/>
      <c r="V111" s="171"/>
      <c r="W111" s="163">
        <v>80.400000000000006</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379</v>
      </c>
      <c r="Q112" s="151"/>
      <c r="R112" s="151"/>
      <c r="S112" s="151"/>
      <c r="T112" s="151">
        <v>308</v>
      </c>
      <c r="U112" s="151"/>
      <c r="V112" s="151"/>
      <c r="W112" s="141">
        <v>81.3</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152</v>
      </c>
      <c r="Q113" s="171"/>
      <c r="R113" s="171"/>
      <c r="S113" s="171"/>
      <c r="T113" s="171">
        <v>119</v>
      </c>
      <c r="U113" s="171"/>
      <c r="V113" s="171"/>
      <c r="W113" s="163">
        <v>78.3</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49</v>
      </c>
      <c r="Q114" s="151"/>
      <c r="R114" s="151"/>
      <c r="S114" s="151"/>
      <c r="T114" s="151">
        <v>35</v>
      </c>
      <c r="U114" s="151"/>
      <c r="V114" s="151"/>
      <c r="W114" s="141">
        <v>71.400000000000006</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26</v>
      </c>
      <c r="Q115" s="171"/>
      <c r="R115" s="171"/>
      <c r="S115" s="171"/>
      <c r="T115" s="171">
        <v>20</v>
      </c>
      <c r="U115" s="171"/>
      <c r="V115" s="171"/>
      <c r="W115" s="163">
        <v>76.900000000000006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186</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187</v>
      </c>
      <c r="G5" s="134"/>
      <c r="H5" s="134"/>
      <c r="I5" s="134"/>
      <c r="J5" s="134"/>
      <c r="K5" s="134"/>
      <c r="L5" s="134"/>
      <c r="M5" s="134"/>
      <c r="N5" s="134"/>
      <c r="O5" s="134"/>
      <c r="P5" s="134"/>
      <c r="Q5" s="134"/>
      <c r="R5" s="134"/>
      <c r="S5" s="134"/>
      <c r="T5" s="134"/>
      <c r="U5" s="154" t="s">
        <v>173</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174</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3957</v>
      </c>
      <c r="H11" s="151"/>
      <c r="I11" s="151"/>
      <c r="J11" s="144" t="s">
        <v>0</v>
      </c>
      <c r="K11" s="144"/>
      <c r="L11" s="144"/>
      <c r="M11" s="144"/>
      <c r="N11" s="142" t="s">
        <v>86</v>
      </c>
      <c r="O11" s="142"/>
      <c r="P11" s="142"/>
      <c r="Q11" s="142"/>
      <c r="R11" s="142"/>
      <c r="S11" s="142"/>
      <c r="T11" s="142"/>
      <c r="U11" s="142"/>
      <c r="V11" s="145">
        <v>38293</v>
      </c>
      <c r="W11" s="145"/>
      <c r="X11" s="145"/>
      <c r="Y11" s="41" t="s">
        <v>0</v>
      </c>
    </row>
    <row r="12" spans="1:25" ht="11.25" customHeight="1" x14ac:dyDescent="0.2">
      <c r="A12" s="143" t="s">
        <v>0</v>
      </c>
      <c r="B12" s="143"/>
      <c r="C12" s="143" t="s">
        <v>87</v>
      </c>
      <c r="D12" s="143"/>
      <c r="E12" s="143" t="s">
        <v>0</v>
      </c>
      <c r="F12" s="143"/>
      <c r="G12" s="171">
        <v>4000</v>
      </c>
      <c r="H12" s="171"/>
      <c r="I12" s="171"/>
      <c r="J12" s="186" t="s">
        <v>0</v>
      </c>
      <c r="K12" s="186"/>
      <c r="L12" s="186"/>
      <c r="M12" s="186"/>
      <c r="N12" s="143" t="s">
        <v>88</v>
      </c>
      <c r="O12" s="143"/>
      <c r="P12" s="143"/>
      <c r="Q12" s="143"/>
      <c r="R12" s="143"/>
      <c r="S12" s="143"/>
      <c r="T12" s="143"/>
      <c r="U12" s="143"/>
      <c r="V12" s="157">
        <v>48231</v>
      </c>
      <c r="W12" s="157"/>
      <c r="X12" s="157"/>
      <c r="Y12" s="43" t="s">
        <v>0</v>
      </c>
    </row>
    <row r="13" spans="1:25" ht="11.25" customHeight="1" x14ac:dyDescent="0.2">
      <c r="A13" s="142" t="s">
        <v>0</v>
      </c>
      <c r="B13" s="142"/>
      <c r="C13" s="142" t="s">
        <v>89</v>
      </c>
      <c r="D13" s="142"/>
      <c r="E13" s="142" t="s">
        <v>0</v>
      </c>
      <c r="F13" s="142"/>
      <c r="G13" s="151">
        <v>4001</v>
      </c>
      <c r="H13" s="151"/>
      <c r="I13" s="151"/>
      <c r="J13" s="144" t="s">
        <v>0</v>
      </c>
      <c r="K13" s="144"/>
      <c r="L13" s="144"/>
      <c r="M13" s="144"/>
      <c r="N13" s="142" t="s">
        <v>90</v>
      </c>
      <c r="O13" s="142"/>
      <c r="P13" s="142"/>
      <c r="Q13" s="142"/>
      <c r="R13" s="142"/>
      <c r="S13" s="142"/>
      <c r="T13" s="142"/>
      <c r="U13" s="142"/>
      <c r="V13" s="184">
        <v>4.72</v>
      </c>
      <c r="W13" s="184"/>
      <c r="X13" s="184"/>
      <c r="Y13" s="41" t="s">
        <v>0</v>
      </c>
    </row>
    <row r="14" spans="1:25" ht="11.25" customHeight="1" x14ac:dyDescent="0.2">
      <c r="A14" s="143" t="s">
        <v>0</v>
      </c>
      <c r="B14" s="143"/>
      <c r="C14" s="143" t="s">
        <v>90</v>
      </c>
      <c r="D14" s="143"/>
      <c r="E14" s="143" t="s">
        <v>0</v>
      </c>
      <c r="F14" s="143"/>
      <c r="G14" s="174">
        <v>0.01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2509</v>
      </c>
      <c r="L19" s="151"/>
      <c r="M19" s="144" t="s">
        <v>96</v>
      </c>
      <c r="N19" s="144"/>
      <c r="O19" s="151">
        <v>2549</v>
      </c>
      <c r="P19" s="151"/>
      <c r="Q19" s="151"/>
      <c r="R19" s="144" t="s">
        <v>96</v>
      </c>
      <c r="S19" s="144"/>
      <c r="T19" s="144"/>
      <c r="U19" s="151">
        <v>2581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1688</v>
      </c>
      <c r="L20" s="171"/>
      <c r="M20" s="163">
        <v>67.3</v>
      </c>
      <c r="N20" s="163"/>
      <c r="O20" s="171">
        <v>1712</v>
      </c>
      <c r="P20" s="171"/>
      <c r="Q20" s="171"/>
      <c r="R20" s="163">
        <v>67.2</v>
      </c>
      <c r="S20" s="163"/>
      <c r="T20" s="163"/>
      <c r="U20" s="171">
        <v>1723</v>
      </c>
      <c r="V20" s="171"/>
      <c r="W20" s="171"/>
      <c r="X20" s="47">
        <v>66.8</v>
      </c>
      <c r="Y20" s="48" t="s">
        <v>0</v>
      </c>
    </row>
    <row r="21" spans="1:25" ht="11.25" customHeight="1" x14ac:dyDescent="0.2">
      <c r="A21" s="142" t="s">
        <v>0</v>
      </c>
      <c r="B21" s="142"/>
      <c r="C21" s="183" t="s">
        <v>98</v>
      </c>
      <c r="D21" s="183"/>
      <c r="E21" s="183"/>
      <c r="F21" s="183"/>
      <c r="G21" s="183"/>
      <c r="H21" s="183"/>
      <c r="I21" s="183"/>
      <c r="J21" s="183"/>
      <c r="K21" s="151">
        <v>1326</v>
      </c>
      <c r="L21" s="151"/>
      <c r="M21" s="141">
        <v>52.8</v>
      </c>
      <c r="N21" s="141"/>
      <c r="O21" s="151">
        <v>1320</v>
      </c>
      <c r="P21" s="151"/>
      <c r="Q21" s="151"/>
      <c r="R21" s="141">
        <v>51.8</v>
      </c>
      <c r="S21" s="141"/>
      <c r="T21" s="141"/>
      <c r="U21" s="151">
        <v>1325</v>
      </c>
      <c r="V21" s="151"/>
      <c r="W21" s="151"/>
      <c r="X21" s="49">
        <v>51.3</v>
      </c>
      <c r="Y21" s="38" t="s">
        <v>0</v>
      </c>
    </row>
    <row r="22" spans="1:25" ht="10.5" customHeight="1" x14ac:dyDescent="0.2">
      <c r="A22" s="143" t="s">
        <v>0</v>
      </c>
      <c r="B22" s="143"/>
      <c r="C22" s="182" t="s">
        <v>99</v>
      </c>
      <c r="D22" s="182"/>
      <c r="E22" s="182"/>
      <c r="F22" s="182"/>
      <c r="G22" s="182"/>
      <c r="H22" s="182"/>
      <c r="I22" s="182"/>
      <c r="J22" s="182"/>
      <c r="K22" s="171">
        <v>362</v>
      </c>
      <c r="L22" s="171"/>
      <c r="M22" s="163">
        <v>14.4</v>
      </c>
      <c r="N22" s="163"/>
      <c r="O22" s="171">
        <v>392</v>
      </c>
      <c r="P22" s="171"/>
      <c r="Q22" s="171"/>
      <c r="R22" s="163">
        <v>15.4</v>
      </c>
      <c r="S22" s="163"/>
      <c r="T22" s="163"/>
      <c r="U22" s="171">
        <v>398</v>
      </c>
      <c r="V22" s="171"/>
      <c r="W22" s="171"/>
      <c r="X22" s="47">
        <v>15.4</v>
      </c>
      <c r="Y22" s="48" t="s">
        <v>0</v>
      </c>
    </row>
    <row r="23" spans="1:25" ht="11.25" customHeight="1" x14ac:dyDescent="0.2">
      <c r="A23" s="142" t="s">
        <v>0</v>
      </c>
      <c r="B23" s="142"/>
      <c r="C23" s="161" t="s">
        <v>100</v>
      </c>
      <c r="D23" s="161"/>
      <c r="E23" s="161"/>
      <c r="F23" s="161"/>
      <c r="G23" s="161"/>
      <c r="H23" s="161"/>
      <c r="I23" s="161"/>
      <c r="J23" s="161"/>
      <c r="K23" s="151">
        <v>821</v>
      </c>
      <c r="L23" s="151"/>
      <c r="M23" s="141">
        <v>32.700000000000003</v>
      </c>
      <c r="N23" s="141"/>
      <c r="O23" s="151">
        <v>837</v>
      </c>
      <c r="P23" s="151"/>
      <c r="Q23" s="151"/>
      <c r="R23" s="141">
        <v>32.799999999999997</v>
      </c>
      <c r="S23" s="141"/>
      <c r="T23" s="141"/>
      <c r="U23" s="151">
        <v>857</v>
      </c>
      <c r="V23" s="151"/>
      <c r="W23" s="151"/>
      <c r="X23" s="49">
        <v>33.200000000000003</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1321</v>
      </c>
      <c r="P27" s="151"/>
      <c r="Q27" s="151"/>
      <c r="R27" s="144" t="s">
        <v>96</v>
      </c>
      <c r="S27" s="144"/>
      <c r="T27" s="144"/>
      <c r="U27" s="151">
        <v>1325</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157</v>
      </c>
      <c r="P28" s="171"/>
      <c r="Q28" s="171"/>
      <c r="R28" s="163">
        <v>11.9</v>
      </c>
      <c r="S28" s="163"/>
      <c r="T28" s="163"/>
      <c r="U28" s="171">
        <v>91</v>
      </c>
      <c r="V28" s="171"/>
      <c r="W28" s="171"/>
      <c r="X28" s="47">
        <v>6.9</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504</v>
      </c>
      <c r="P29" s="151"/>
      <c r="Q29" s="151"/>
      <c r="R29" s="141">
        <v>38.200000000000003</v>
      </c>
      <c r="S29" s="141"/>
      <c r="T29" s="141"/>
      <c r="U29" s="151">
        <v>433</v>
      </c>
      <c r="V29" s="151"/>
      <c r="W29" s="151"/>
      <c r="X29" s="49">
        <v>32.700000000000003</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307</v>
      </c>
      <c r="P30" s="171"/>
      <c r="Q30" s="171"/>
      <c r="R30" s="163">
        <v>23.2</v>
      </c>
      <c r="S30" s="163"/>
      <c r="T30" s="163"/>
      <c r="U30" s="171">
        <v>332</v>
      </c>
      <c r="V30" s="171"/>
      <c r="W30" s="171"/>
      <c r="X30" s="47">
        <v>25.1</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157</v>
      </c>
      <c r="P31" s="151"/>
      <c r="Q31" s="151"/>
      <c r="R31" s="141">
        <v>11.9</v>
      </c>
      <c r="S31" s="141"/>
      <c r="T31" s="141"/>
      <c r="U31" s="151">
        <v>218</v>
      </c>
      <c r="V31" s="151"/>
      <c r="W31" s="151"/>
      <c r="X31" s="49">
        <v>16.5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77</v>
      </c>
      <c r="P32" s="171"/>
      <c r="Q32" s="171"/>
      <c r="R32" s="163">
        <v>5.8</v>
      </c>
      <c r="S32" s="163"/>
      <c r="T32" s="163"/>
      <c r="U32" s="171">
        <v>113</v>
      </c>
      <c r="V32" s="171"/>
      <c r="W32" s="171"/>
      <c r="X32" s="47">
        <v>8.5</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46</v>
      </c>
      <c r="P33" s="151"/>
      <c r="Q33" s="151"/>
      <c r="R33" s="141">
        <v>3.5</v>
      </c>
      <c r="S33" s="141"/>
      <c r="T33" s="141"/>
      <c r="U33" s="151">
        <v>57</v>
      </c>
      <c r="V33" s="151"/>
      <c r="W33" s="151"/>
      <c r="X33" s="49">
        <v>4.3</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32</v>
      </c>
      <c r="P34" s="171"/>
      <c r="Q34" s="171"/>
      <c r="R34" s="163">
        <v>2.4</v>
      </c>
      <c r="S34" s="163"/>
      <c r="T34" s="163"/>
      <c r="U34" s="171">
        <v>33</v>
      </c>
      <c r="V34" s="171"/>
      <c r="W34" s="171"/>
      <c r="X34" s="47">
        <v>2.5</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18</v>
      </c>
      <c r="P35" s="151"/>
      <c r="Q35" s="151"/>
      <c r="R35" s="141">
        <v>1.4</v>
      </c>
      <c r="S35" s="141"/>
      <c r="T35" s="141"/>
      <c r="U35" s="151">
        <v>20</v>
      </c>
      <c r="V35" s="151"/>
      <c r="W35" s="151"/>
      <c r="X35" s="49">
        <v>1.5</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10</v>
      </c>
      <c r="P36" s="171"/>
      <c r="Q36" s="171"/>
      <c r="R36" s="163">
        <v>0.8</v>
      </c>
      <c r="S36" s="163"/>
      <c r="T36" s="163"/>
      <c r="U36" s="171">
        <v>10</v>
      </c>
      <c r="V36" s="171"/>
      <c r="W36" s="171"/>
      <c r="X36" s="47">
        <v>0.8</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11</v>
      </c>
      <c r="P37" s="151"/>
      <c r="Q37" s="151"/>
      <c r="R37" s="141">
        <v>0.8</v>
      </c>
      <c r="S37" s="141"/>
      <c r="T37" s="141"/>
      <c r="U37" s="151">
        <v>15</v>
      </c>
      <c r="V37" s="151"/>
      <c r="W37" s="151"/>
      <c r="X37" s="49">
        <v>1.1000000000000001</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v>
      </c>
      <c r="P38" s="171"/>
      <c r="Q38" s="171"/>
      <c r="R38" s="163">
        <v>0.2</v>
      </c>
      <c r="S38" s="163"/>
      <c r="T38" s="163"/>
      <c r="U38" s="171">
        <v>3</v>
      </c>
      <c r="V38" s="171"/>
      <c r="W38" s="171"/>
      <c r="X38" s="47">
        <v>0.2</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99919</v>
      </c>
      <c r="P40" s="157"/>
      <c r="Q40" s="157"/>
      <c r="R40" s="150" t="s">
        <v>0</v>
      </c>
      <c r="S40" s="150"/>
      <c r="T40" s="150"/>
      <c r="U40" s="157">
        <v>120869</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132439</v>
      </c>
      <c r="P41" s="145"/>
      <c r="Q41" s="145"/>
      <c r="R41" s="144" t="s">
        <v>0</v>
      </c>
      <c r="S41" s="144"/>
      <c r="T41" s="144"/>
      <c r="U41" s="145">
        <v>150324</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186</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187</v>
      </c>
      <c r="G57" s="134"/>
      <c r="H57" s="134"/>
      <c r="I57" s="134"/>
      <c r="J57" s="134"/>
      <c r="K57" s="134"/>
      <c r="L57" s="134"/>
      <c r="M57" s="134"/>
      <c r="N57" s="134"/>
      <c r="O57" s="134"/>
      <c r="P57" s="134"/>
      <c r="Q57" s="134"/>
      <c r="R57" s="134"/>
      <c r="S57" s="134"/>
      <c r="T57" s="134"/>
      <c r="U57" s="154" t="s">
        <v>173</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174</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1326</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649</v>
      </c>
      <c r="U64" s="171"/>
      <c r="V64" s="171"/>
      <c r="W64" s="163">
        <v>48.9</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677</v>
      </c>
      <c r="U65" s="151"/>
      <c r="V65" s="151"/>
      <c r="W65" s="141">
        <v>51.1</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821</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50</v>
      </c>
      <c r="U70" s="171"/>
      <c r="V70" s="171"/>
      <c r="W70" s="163">
        <v>6.1</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4</v>
      </c>
      <c r="U71" s="151"/>
      <c r="V71" s="151"/>
      <c r="W71" s="141">
        <v>0.5</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46</v>
      </c>
      <c r="U72" s="171"/>
      <c r="V72" s="171"/>
      <c r="W72" s="163">
        <v>5.6</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19</v>
      </c>
      <c r="U73" s="151"/>
      <c r="V73" s="151"/>
      <c r="W73" s="141">
        <v>2.2999999999999998</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571</v>
      </c>
      <c r="U74" s="171"/>
      <c r="V74" s="171"/>
      <c r="W74" s="163">
        <v>69.5</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133</v>
      </c>
      <c r="U76" s="171"/>
      <c r="V76" s="171"/>
      <c r="W76" s="163">
        <v>16.2</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1686</v>
      </c>
      <c r="Q81" s="151"/>
      <c r="R81" s="151"/>
      <c r="S81" s="151"/>
      <c r="T81" s="151">
        <v>1324</v>
      </c>
      <c r="U81" s="151"/>
      <c r="V81" s="151"/>
      <c r="W81" s="141">
        <v>78.5</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36</v>
      </c>
      <c r="Q82" s="171"/>
      <c r="R82" s="171"/>
      <c r="S82" s="171"/>
      <c r="T82" s="171">
        <v>8</v>
      </c>
      <c r="U82" s="171"/>
      <c r="V82" s="171"/>
      <c r="W82" s="163">
        <v>22.2</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158</v>
      </c>
      <c r="Q83" s="151"/>
      <c r="R83" s="151"/>
      <c r="S83" s="151"/>
      <c r="T83" s="151">
        <v>96</v>
      </c>
      <c r="U83" s="151"/>
      <c r="V83" s="151"/>
      <c r="W83" s="141">
        <v>60.8</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227</v>
      </c>
      <c r="Q84" s="171"/>
      <c r="R84" s="171"/>
      <c r="S84" s="171"/>
      <c r="T84" s="171">
        <v>177</v>
      </c>
      <c r="U84" s="171"/>
      <c r="V84" s="171"/>
      <c r="W84" s="163">
        <v>78</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375</v>
      </c>
      <c r="Q85" s="151"/>
      <c r="R85" s="151"/>
      <c r="S85" s="151"/>
      <c r="T85" s="151">
        <v>304</v>
      </c>
      <c r="U85" s="151"/>
      <c r="V85" s="151"/>
      <c r="W85" s="141">
        <v>81.099999999999994</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392</v>
      </c>
      <c r="Q86" s="171"/>
      <c r="R86" s="171"/>
      <c r="S86" s="171"/>
      <c r="T86" s="171">
        <v>349</v>
      </c>
      <c r="U86" s="171"/>
      <c r="V86" s="171"/>
      <c r="W86" s="163">
        <v>89</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253</v>
      </c>
      <c r="Q87" s="151"/>
      <c r="R87" s="151"/>
      <c r="S87" s="151"/>
      <c r="T87" s="151">
        <v>214</v>
      </c>
      <c r="U87" s="151"/>
      <c r="V87" s="151"/>
      <c r="W87" s="141">
        <v>84.6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175</v>
      </c>
      <c r="Q88" s="171"/>
      <c r="R88" s="171"/>
      <c r="S88" s="171"/>
      <c r="T88" s="171">
        <v>131</v>
      </c>
      <c r="U88" s="171"/>
      <c r="V88" s="171"/>
      <c r="W88" s="163">
        <v>74.900000000000006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70</v>
      </c>
      <c r="Q89" s="151"/>
      <c r="R89" s="151"/>
      <c r="S89" s="151"/>
      <c r="T89" s="151">
        <v>45</v>
      </c>
      <c r="U89" s="151"/>
      <c r="V89" s="151"/>
      <c r="W89" s="141">
        <v>64.3</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1687</v>
      </c>
      <c r="Q94" s="151"/>
      <c r="R94" s="151"/>
      <c r="S94" s="151"/>
      <c r="T94" s="151">
        <v>1326</v>
      </c>
      <c r="U94" s="151"/>
      <c r="V94" s="151"/>
      <c r="W94" s="141">
        <v>78.599999999999994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1599</v>
      </c>
      <c r="Q95" s="171"/>
      <c r="R95" s="171"/>
      <c r="S95" s="171"/>
      <c r="T95" s="171">
        <v>1266</v>
      </c>
      <c r="U95" s="171"/>
      <c r="V95" s="171"/>
      <c r="W95" s="163">
        <v>79.2</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2</v>
      </c>
      <c r="Q96" s="151"/>
      <c r="R96" s="151"/>
      <c r="S96" s="151"/>
      <c r="T96" s="151">
        <v>2</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60</v>
      </c>
      <c r="Q97" s="171"/>
      <c r="R97" s="171"/>
      <c r="S97" s="171"/>
      <c r="T97" s="171">
        <v>39</v>
      </c>
      <c r="U97" s="171"/>
      <c r="V97" s="171"/>
      <c r="W97" s="163">
        <v>65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3</v>
      </c>
      <c r="Q98" s="151"/>
      <c r="R98" s="151"/>
      <c r="S98" s="151"/>
      <c r="T98" s="151">
        <v>2</v>
      </c>
      <c r="U98" s="151"/>
      <c r="V98" s="151"/>
      <c r="W98" s="141">
        <v>66.7</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1</v>
      </c>
      <c r="Q99" s="171"/>
      <c r="R99" s="171"/>
      <c r="S99" s="171"/>
      <c r="T99" s="171">
        <v>1</v>
      </c>
      <c r="U99" s="171"/>
      <c r="V99" s="171"/>
      <c r="W99" s="163">
        <v>100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v>
      </c>
      <c r="Q100" s="151"/>
      <c r="R100" s="151"/>
      <c r="S100" s="151"/>
      <c r="T100" s="151">
        <v>1</v>
      </c>
      <c r="U100" s="151"/>
      <c r="V100" s="151"/>
      <c r="W100" s="141">
        <v>100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21</v>
      </c>
      <c r="Q101" s="171"/>
      <c r="R101" s="171"/>
      <c r="S101" s="171"/>
      <c r="T101" s="171">
        <v>15</v>
      </c>
      <c r="U101" s="171"/>
      <c r="V101" s="171"/>
      <c r="W101" s="163">
        <v>71.400000000000006</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8</v>
      </c>
      <c r="Q103" s="171"/>
      <c r="R103" s="171"/>
      <c r="S103" s="171"/>
      <c r="T103" s="171">
        <v>6</v>
      </c>
      <c r="U103" s="171"/>
      <c r="V103" s="171"/>
      <c r="W103" s="163">
        <v>75</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1687</v>
      </c>
      <c r="Q108" s="151"/>
      <c r="R108" s="151"/>
      <c r="S108" s="151"/>
      <c r="T108" s="151">
        <v>1326</v>
      </c>
      <c r="U108" s="151"/>
      <c r="V108" s="151"/>
      <c r="W108" s="141">
        <v>78.599999999999994</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477</v>
      </c>
      <c r="Q109" s="171"/>
      <c r="R109" s="171"/>
      <c r="S109" s="171"/>
      <c r="T109" s="171">
        <v>312</v>
      </c>
      <c r="U109" s="171"/>
      <c r="V109" s="171"/>
      <c r="W109" s="163">
        <v>65.400000000000006</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673</v>
      </c>
      <c r="Q110" s="151"/>
      <c r="R110" s="151"/>
      <c r="S110" s="151"/>
      <c r="T110" s="151">
        <v>580</v>
      </c>
      <c r="U110" s="151"/>
      <c r="V110" s="151"/>
      <c r="W110" s="141">
        <v>86.2</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243</v>
      </c>
      <c r="Q111" s="171"/>
      <c r="R111" s="171"/>
      <c r="S111" s="171"/>
      <c r="T111" s="171">
        <v>195</v>
      </c>
      <c r="U111" s="171"/>
      <c r="V111" s="171"/>
      <c r="W111" s="163">
        <v>80.2</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195</v>
      </c>
      <c r="Q112" s="151"/>
      <c r="R112" s="151"/>
      <c r="S112" s="151"/>
      <c r="T112" s="151">
        <v>164</v>
      </c>
      <c r="U112" s="151"/>
      <c r="V112" s="151"/>
      <c r="W112" s="141">
        <v>84.1</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64</v>
      </c>
      <c r="Q113" s="171"/>
      <c r="R113" s="171"/>
      <c r="S113" s="171"/>
      <c r="T113" s="171">
        <v>51</v>
      </c>
      <c r="U113" s="171"/>
      <c r="V113" s="171"/>
      <c r="W113" s="163">
        <v>79.7</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26</v>
      </c>
      <c r="Q114" s="151"/>
      <c r="R114" s="151"/>
      <c r="S114" s="151"/>
      <c r="T114" s="151">
        <v>17</v>
      </c>
      <c r="U114" s="151"/>
      <c r="V114" s="151"/>
      <c r="W114" s="141">
        <v>65.400000000000006</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9</v>
      </c>
      <c r="Q115" s="171"/>
      <c r="R115" s="171"/>
      <c r="S115" s="171"/>
      <c r="T115" s="171">
        <v>7</v>
      </c>
      <c r="U115" s="171"/>
      <c r="V115" s="171"/>
      <c r="W115" s="163">
        <v>77.8</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188</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187</v>
      </c>
      <c r="G5" s="134"/>
      <c r="H5" s="134"/>
      <c r="I5" s="134"/>
      <c r="J5" s="134"/>
      <c r="K5" s="134"/>
      <c r="L5" s="134"/>
      <c r="M5" s="134"/>
      <c r="N5" s="134"/>
      <c r="O5" s="134"/>
      <c r="P5" s="134"/>
      <c r="Q5" s="134"/>
      <c r="R5" s="134"/>
      <c r="S5" s="134"/>
      <c r="T5" s="134"/>
      <c r="U5" s="154" t="s">
        <v>189</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190</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3977</v>
      </c>
      <c r="H11" s="151"/>
      <c r="I11" s="151"/>
      <c r="J11" s="144" t="s">
        <v>0</v>
      </c>
      <c r="K11" s="144"/>
      <c r="L11" s="144"/>
      <c r="M11" s="144"/>
      <c r="N11" s="142" t="s">
        <v>86</v>
      </c>
      <c r="O11" s="142"/>
      <c r="P11" s="142"/>
      <c r="Q11" s="142"/>
      <c r="R11" s="142"/>
      <c r="S11" s="142"/>
      <c r="T11" s="142"/>
      <c r="U11" s="142"/>
      <c r="V11" s="145">
        <v>38752</v>
      </c>
      <c r="W11" s="145"/>
      <c r="X11" s="145"/>
      <c r="Y11" s="41" t="s">
        <v>0</v>
      </c>
    </row>
    <row r="12" spans="1:25" ht="11.25" customHeight="1" x14ac:dyDescent="0.2">
      <c r="A12" s="143" t="s">
        <v>0</v>
      </c>
      <c r="B12" s="143"/>
      <c r="C12" s="143" t="s">
        <v>87</v>
      </c>
      <c r="D12" s="143"/>
      <c r="E12" s="143" t="s">
        <v>0</v>
      </c>
      <c r="F12" s="143"/>
      <c r="G12" s="171">
        <v>4021</v>
      </c>
      <c r="H12" s="171"/>
      <c r="I12" s="171"/>
      <c r="J12" s="186" t="s">
        <v>0</v>
      </c>
      <c r="K12" s="186"/>
      <c r="L12" s="186"/>
      <c r="M12" s="186"/>
      <c r="N12" s="143" t="s">
        <v>88</v>
      </c>
      <c r="O12" s="143"/>
      <c r="P12" s="143"/>
      <c r="Q12" s="143"/>
      <c r="R12" s="143"/>
      <c r="S12" s="143"/>
      <c r="T12" s="143"/>
      <c r="U12" s="143"/>
      <c r="V12" s="157">
        <v>49392</v>
      </c>
      <c r="W12" s="157"/>
      <c r="X12" s="157"/>
      <c r="Y12" s="43" t="s">
        <v>0</v>
      </c>
    </row>
    <row r="13" spans="1:25" ht="11.25" customHeight="1" x14ac:dyDescent="0.2">
      <c r="A13" s="142" t="s">
        <v>0</v>
      </c>
      <c r="B13" s="142"/>
      <c r="C13" s="142" t="s">
        <v>89</v>
      </c>
      <c r="D13" s="142"/>
      <c r="E13" s="142" t="s">
        <v>0</v>
      </c>
      <c r="F13" s="142"/>
      <c r="G13" s="151">
        <v>4023</v>
      </c>
      <c r="H13" s="151"/>
      <c r="I13" s="151"/>
      <c r="J13" s="144" t="s">
        <v>0</v>
      </c>
      <c r="K13" s="144"/>
      <c r="L13" s="144"/>
      <c r="M13" s="144"/>
      <c r="N13" s="142" t="s">
        <v>90</v>
      </c>
      <c r="O13" s="142"/>
      <c r="P13" s="142"/>
      <c r="Q13" s="142"/>
      <c r="R13" s="142"/>
      <c r="S13" s="142"/>
      <c r="T13" s="142"/>
      <c r="U13" s="142"/>
      <c r="V13" s="184">
        <v>4.97</v>
      </c>
      <c r="W13" s="184"/>
      <c r="X13" s="184"/>
      <c r="Y13" s="41" t="s">
        <v>0</v>
      </c>
    </row>
    <row r="14" spans="1:25" ht="11.25" customHeight="1" x14ac:dyDescent="0.2">
      <c r="A14" s="143" t="s">
        <v>0</v>
      </c>
      <c r="B14" s="143"/>
      <c r="C14" s="143" t="s">
        <v>90</v>
      </c>
      <c r="D14" s="143"/>
      <c r="E14" s="143" t="s">
        <v>0</v>
      </c>
      <c r="F14" s="143"/>
      <c r="G14" s="174">
        <v>0.01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2568</v>
      </c>
      <c r="L19" s="151"/>
      <c r="M19" s="144" t="s">
        <v>96</v>
      </c>
      <c r="N19" s="144"/>
      <c r="O19" s="151">
        <v>2609</v>
      </c>
      <c r="P19" s="151"/>
      <c r="Q19" s="151"/>
      <c r="R19" s="144" t="s">
        <v>96</v>
      </c>
      <c r="S19" s="144"/>
      <c r="T19" s="144"/>
      <c r="U19" s="151">
        <v>2641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1727</v>
      </c>
      <c r="L20" s="171"/>
      <c r="M20" s="163">
        <v>67.3</v>
      </c>
      <c r="N20" s="163"/>
      <c r="O20" s="171">
        <v>1751</v>
      </c>
      <c r="P20" s="171"/>
      <c r="Q20" s="171"/>
      <c r="R20" s="163">
        <v>67.099999999999994</v>
      </c>
      <c r="S20" s="163"/>
      <c r="T20" s="163"/>
      <c r="U20" s="171">
        <v>1763</v>
      </c>
      <c r="V20" s="171"/>
      <c r="W20" s="171"/>
      <c r="X20" s="47">
        <v>66.8</v>
      </c>
      <c r="Y20" s="48" t="s">
        <v>0</v>
      </c>
    </row>
    <row r="21" spans="1:25" ht="11.25" customHeight="1" x14ac:dyDescent="0.2">
      <c r="A21" s="142" t="s">
        <v>0</v>
      </c>
      <c r="B21" s="142"/>
      <c r="C21" s="183" t="s">
        <v>98</v>
      </c>
      <c r="D21" s="183"/>
      <c r="E21" s="183"/>
      <c r="F21" s="183"/>
      <c r="G21" s="183"/>
      <c r="H21" s="183"/>
      <c r="I21" s="183"/>
      <c r="J21" s="183"/>
      <c r="K21" s="151">
        <v>1360</v>
      </c>
      <c r="L21" s="151"/>
      <c r="M21" s="141">
        <v>53</v>
      </c>
      <c r="N21" s="141"/>
      <c r="O21" s="151">
        <v>1354</v>
      </c>
      <c r="P21" s="151"/>
      <c r="Q21" s="151"/>
      <c r="R21" s="141">
        <v>51.9</v>
      </c>
      <c r="S21" s="141"/>
      <c r="T21" s="141"/>
      <c r="U21" s="151">
        <v>1360</v>
      </c>
      <c r="V21" s="151"/>
      <c r="W21" s="151"/>
      <c r="X21" s="49">
        <v>51.5</v>
      </c>
      <c r="Y21" s="38" t="s">
        <v>0</v>
      </c>
    </row>
    <row r="22" spans="1:25" ht="10.5" customHeight="1" x14ac:dyDescent="0.2">
      <c r="A22" s="143" t="s">
        <v>0</v>
      </c>
      <c r="B22" s="143"/>
      <c r="C22" s="182" t="s">
        <v>99</v>
      </c>
      <c r="D22" s="182"/>
      <c r="E22" s="182"/>
      <c r="F22" s="182"/>
      <c r="G22" s="182"/>
      <c r="H22" s="182"/>
      <c r="I22" s="182"/>
      <c r="J22" s="182"/>
      <c r="K22" s="171">
        <v>367</v>
      </c>
      <c r="L22" s="171"/>
      <c r="M22" s="163">
        <v>14.3</v>
      </c>
      <c r="N22" s="163"/>
      <c r="O22" s="171">
        <v>397</v>
      </c>
      <c r="P22" s="171"/>
      <c r="Q22" s="171"/>
      <c r="R22" s="163">
        <v>15.2</v>
      </c>
      <c r="S22" s="163"/>
      <c r="T22" s="163"/>
      <c r="U22" s="171">
        <v>403</v>
      </c>
      <c r="V22" s="171"/>
      <c r="W22" s="171"/>
      <c r="X22" s="47">
        <v>15.3</v>
      </c>
      <c r="Y22" s="48" t="s">
        <v>0</v>
      </c>
    </row>
    <row r="23" spans="1:25" ht="11.25" customHeight="1" x14ac:dyDescent="0.2">
      <c r="A23" s="142" t="s">
        <v>0</v>
      </c>
      <c r="B23" s="142"/>
      <c r="C23" s="161" t="s">
        <v>100</v>
      </c>
      <c r="D23" s="161"/>
      <c r="E23" s="161"/>
      <c r="F23" s="161"/>
      <c r="G23" s="161"/>
      <c r="H23" s="161"/>
      <c r="I23" s="161"/>
      <c r="J23" s="161"/>
      <c r="K23" s="151">
        <v>841</v>
      </c>
      <c r="L23" s="151"/>
      <c r="M23" s="141">
        <v>32.700000000000003</v>
      </c>
      <c r="N23" s="141"/>
      <c r="O23" s="151">
        <v>858</v>
      </c>
      <c r="P23" s="151"/>
      <c r="Q23" s="151"/>
      <c r="R23" s="141">
        <v>32.9</v>
      </c>
      <c r="S23" s="141"/>
      <c r="T23" s="141"/>
      <c r="U23" s="151">
        <v>878</v>
      </c>
      <c r="V23" s="151"/>
      <c r="W23" s="151"/>
      <c r="X23" s="49">
        <v>33.200000000000003</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1355</v>
      </c>
      <c r="P27" s="151"/>
      <c r="Q27" s="151"/>
      <c r="R27" s="144" t="s">
        <v>96</v>
      </c>
      <c r="S27" s="144"/>
      <c r="T27" s="144"/>
      <c r="U27" s="151">
        <v>1360</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162</v>
      </c>
      <c r="P28" s="171"/>
      <c r="Q28" s="171"/>
      <c r="R28" s="163">
        <v>12</v>
      </c>
      <c r="S28" s="163"/>
      <c r="T28" s="163"/>
      <c r="U28" s="171">
        <v>94</v>
      </c>
      <c r="V28" s="171"/>
      <c r="W28" s="171"/>
      <c r="X28" s="47">
        <v>6.9</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523</v>
      </c>
      <c r="P29" s="151"/>
      <c r="Q29" s="151"/>
      <c r="R29" s="141">
        <v>38.6</v>
      </c>
      <c r="S29" s="141"/>
      <c r="T29" s="141"/>
      <c r="U29" s="151">
        <v>447</v>
      </c>
      <c r="V29" s="151"/>
      <c r="W29" s="151"/>
      <c r="X29" s="49">
        <v>32.9</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322</v>
      </c>
      <c r="P30" s="171"/>
      <c r="Q30" s="171"/>
      <c r="R30" s="163">
        <v>23.8</v>
      </c>
      <c r="S30" s="163"/>
      <c r="T30" s="163"/>
      <c r="U30" s="171">
        <v>351</v>
      </c>
      <c r="V30" s="171"/>
      <c r="W30" s="171"/>
      <c r="X30" s="47">
        <v>25.8</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157</v>
      </c>
      <c r="P31" s="151"/>
      <c r="Q31" s="151"/>
      <c r="R31" s="141">
        <v>11.6</v>
      </c>
      <c r="S31" s="141"/>
      <c r="T31" s="141"/>
      <c r="U31" s="151">
        <v>221</v>
      </c>
      <c r="V31" s="151"/>
      <c r="W31" s="151"/>
      <c r="X31" s="49">
        <v>16.3</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76</v>
      </c>
      <c r="P32" s="171"/>
      <c r="Q32" s="171"/>
      <c r="R32" s="163">
        <v>5.6</v>
      </c>
      <c r="S32" s="163"/>
      <c r="T32" s="163"/>
      <c r="U32" s="171">
        <v>112</v>
      </c>
      <c r="V32" s="171"/>
      <c r="W32" s="171"/>
      <c r="X32" s="47">
        <v>8.1999999999999993</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45</v>
      </c>
      <c r="P33" s="151"/>
      <c r="Q33" s="151"/>
      <c r="R33" s="141">
        <v>3.3</v>
      </c>
      <c r="S33" s="141"/>
      <c r="T33" s="141"/>
      <c r="U33" s="151">
        <v>56</v>
      </c>
      <c r="V33" s="151"/>
      <c r="W33" s="151"/>
      <c r="X33" s="49">
        <v>4.0999999999999996</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31</v>
      </c>
      <c r="P34" s="171"/>
      <c r="Q34" s="171"/>
      <c r="R34" s="163">
        <v>2.2999999999999998</v>
      </c>
      <c r="S34" s="163"/>
      <c r="T34" s="163"/>
      <c r="U34" s="171">
        <v>32</v>
      </c>
      <c r="V34" s="171"/>
      <c r="W34" s="171"/>
      <c r="X34" s="47">
        <v>2.4</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17</v>
      </c>
      <c r="P35" s="151"/>
      <c r="Q35" s="151"/>
      <c r="R35" s="141">
        <v>1.3</v>
      </c>
      <c r="S35" s="141"/>
      <c r="T35" s="141"/>
      <c r="U35" s="151">
        <v>20</v>
      </c>
      <c r="V35" s="151"/>
      <c r="W35" s="151"/>
      <c r="X35" s="49">
        <v>1.5</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10</v>
      </c>
      <c r="P36" s="171"/>
      <c r="Q36" s="171"/>
      <c r="R36" s="163">
        <v>0.7</v>
      </c>
      <c r="S36" s="163"/>
      <c r="T36" s="163"/>
      <c r="U36" s="171">
        <v>10</v>
      </c>
      <c r="V36" s="171"/>
      <c r="W36" s="171"/>
      <c r="X36" s="47">
        <v>0.7</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10</v>
      </c>
      <c r="P37" s="151"/>
      <c r="Q37" s="151"/>
      <c r="R37" s="141">
        <v>0.7</v>
      </c>
      <c r="S37" s="141"/>
      <c r="T37" s="141"/>
      <c r="U37" s="151">
        <v>14</v>
      </c>
      <c r="V37" s="151"/>
      <c r="W37" s="151"/>
      <c r="X37" s="49">
        <v>1</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v>
      </c>
      <c r="P38" s="171"/>
      <c r="Q38" s="171"/>
      <c r="R38" s="163">
        <v>0.1</v>
      </c>
      <c r="S38" s="163"/>
      <c r="T38" s="163"/>
      <c r="U38" s="171">
        <v>3</v>
      </c>
      <c r="V38" s="171"/>
      <c r="W38" s="171"/>
      <c r="X38" s="47">
        <v>0.2</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99277</v>
      </c>
      <c r="P40" s="157"/>
      <c r="Q40" s="157"/>
      <c r="R40" s="150" t="s">
        <v>0</v>
      </c>
      <c r="S40" s="150"/>
      <c r="T40" s="150"/>
      <c r="U40" s="157">
        <v>119770</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130224</v>
      </c>
      <c r="P41" s="145"/>
      <c r="Q41" s="145"/>
      <c r="R41" s="144" t="s">
        <v>0</v>
      </c>
      <c r="S41" s="144"/>
      <c r="T41" s="144"/>
      <c r="U41" s="145">
        <v>148150</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188</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187</v>
      </c>
      <c r="G57" s="134"/>
      <c r="H57" s="134"/>
      <c r="I57" s="134"/>
      <c r="J57" s="134"/>
      <c r="K57" s="134"/>
      <c r="L57" s="134"/>
      <c r="M57" s="134"/>
      <c r="N57" s="134"/>
      <c r="O57" s="134"/>
      <c r="P57" s="134"/>
      <c r="Q57" s="134"/>
      <c r="R57" s="134"/>
      <c r="S57" s="134"/>
      <c r="T57" s="134"/>
      <c r="U57" s="154" t="s">
        <v>189</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190</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1360</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666</v>
      </c>
      <c r="U64" s="171"/>
      <c r="V64" s="171"/>
      <c r="W64" s="163">
        <v>49</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694</v>
      </c>
      <c r="U65" s="151"/>
      <c r="V65" s="151"/>
      <c r="W65" s="141">
        <v>51</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841</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52</v>
      </c>
      <c r="U70" s="171"/>
      <c r="V70" s="171"/>
      <c r="W70" s="163">
        <v>6.2</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4</v>
      </c>
      <c r="U71" s="151"/>
      <c r="V71" s="151"/>
      <c r="W71" s="141">
        <v>0.5</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48</v>
      </c>
      <c r="U72" s="171"/>
      <c r="V72" s="171"/>
      <c r="W72" s="163">
        <v>5.7</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19</v>
      </c>
      <c r="U73" s="151"/>
      <c r="V73" s="151"/>
      <c r="W73" s="141">
        <v>2.2999999999999998</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583</v>
      </c>
      <c r="U74" s="171"/>
      <c r="V74" s="171"/>
      <c r="W74" s="163">
        <v>69.3</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137</v>
      </c>
      <c r="U76" s="171"/>
      <c r="V76" s="171"/>
      <c r="W76" s="163">
        <v>16.3</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1725</v>
      </c>
      <c r="Q81" s="151"/>
      <c r="R81" s="151"/>
      <c r="S81" s="151"/>
      <c r="T81" s="151">
        <v>1359</v>
      </c>
      <c r="U81" s="151"/>
      <c r="V81" s="151"/>
      <c r="W81" s="141">
        <v>78.8</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35</v>
      </c>
      <c r="Q82" s="171"/>
      <c r="R82" s="171"/>
      <c r="S82" s="171"/>
      <c r="T82" s="171">
        <v>8</v>
      </c>
      <c r="U82" s="171"/>
      <c r="V82" s="171"/>
      <c r="W82" s="163">
        <v>22.9</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158</v>
      </c>
      <c r="Q83" s="151"/>
      <c r="R83" s="151"/>
      <c r="S83" s="151"/>
      <c r="T83" s="151">
        <v>98</v>
      </c>
      <c r="U83" s="151"/>
      <c r="V83" s="151"/>
      <c r="W83" s="141">
        <v>62</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233</v>
      </c>
      <c r="Q84" s="171"/>
      <c r="R84" s="171"/>
      <c r="S84" s="171"/>
      <c r="T84" s="171">
        <v>182</v>
      </c>
      <c r="U84" s="171"/>
      <c r="V84" s="171"/>
      <c r="W84" s="163">
        <v>78.099999999999994</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382</v>
      </c>
      <c r="Q85" s="151"/>
      <c r="R85" s="151"/>
      <c r="S85" s="151"/>
      <c r="T85" s="151">
        <v>310</v>
      </c>
      <c r="U85" s="151"/>
      <c r="V85" s="151"/>
      <c r="W85" s="141">
        <v>81.2</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404</v>
      </c>
      <c r="Q86" s="171"/>
      <c r="R86" s="171"/>
      <c r="S86" s="171"/>
      <c r="T86" s="171">
        <v>360</v>
      </c>
      <c r="U86" s="171"/>
      <c r="V86" s="171"/>
      <c r="W86" s="163">
        <v>89.1</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259</v>
      </c>
      <c r="Q87" s="151"/>
      <c r="R87" s="151"/>
      <c r="S87" s="151"/>
      <c r="T87" s="151">
        <v>219</v>
      </c>
      <c r="U87" s="151"/>
      <c r="V87" s="151"/>
      <c r="W87" s="141">
        <v>84.6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180</v>
      </c>
      <c r="Q88" s="171"/>
      <c r="R88" s="171"/>
      <c r="S88" s="171"/>
      <c r="T88" s="171">
        <v>135</v>
      </c>
      <c r="U88" s="171"/>
      <c r="V88" s="171"/>
      <c r="W88" s="163">
        <v>75</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74</v>
      </c>
      <c r="Q89" s="151"/>
      <c r="R89" s="151"/>
      <c r="S89" s="151"/>
      <c r="T89" s="151">
        <v>47</v>
      </c>
      <c r="U89" s="151"/>
      <c r="V89" s="151"/>
      <c r="W89" s="141">
        <v>63.5</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1728</v>
      </c>
      <c r="Q94" s="151"/>
      <c r="R94" s="151"/>
      <c r="S94" s="151"/>
      <c r="T94" s="151">
        <v>1361</v>
      </c>
      <c r="U94" s="151"/>
      <c r="V94" s="151"/>
      <c r="W94" s="141">
        <v>78.8</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1677</v>
      </c>
      <c r="Q95" s="171"/>
      <c r="R95" s="171"/>
      <c r="S95" s="171"/>
      <c r="T95" s="171">
        <v>1322</v>
      </c>
      <c r="U95" s="171"/>
      <c r="V95" s="171"/>
      <c r="W95" s="163">
        <v>78.8</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2</v>
      </c>
      <c r="Q96" s="151"/>
      <c r="R96" s="151"/>
      <c r="S96" s="151"/>
      <c r="T96" s="151">
        <v>2</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22</v>
      </c>
      <c r="Q97" s="171"/>
      <c r="R97" s="171"/>
      <c r="S97" s="171"/>
      <c r="T97" s="171">
        <v>18</v>
      </c>
      <c r="U97" s="171"/>
      <c r="V97" s="171"/>
      <c r="W97" s="163">
        <v>81.8</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3</v>
      </c>
      <c r="Q98" s="151"/>
      <c r="R98" s="151"/>
      <c r="S98" s="151"/>
      <c r="T98" s="151">
        <v>2</v>
      </c>
      <c r="U98" s="151"/>
      <c r="V98" s="151"/>
      <c r="W98" s="141">
        <v>66.7</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2</v>
      </c>
      <c r="Q99" s="171"/>
      <c r="R99" s="171"/>
      <c r="S99" s="171"/>
      <c r="T99" s="171">
        <v>1</v>
      </c>
      <c r="U99" s="171"/>
      <c r="V99" s="171"/>
      <c r="W99" s="163">
        <v>50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v>
      </c>
      <c r="Q100" s="151"/>
      <c r="R100" s="151"/>
      <c r="S100" s="151"/>
      <c r="T100" s="151">
        <v>1</v>
      </c>
      <c r="U100" s="151"/>
      <c r="V100" s="151"/>
      <c r="W100" s="141">
        <v>100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21</v>
      </c>
      <c r="Q101" s="171"/>
      <c r="R101" s="171"/>
      <c r="S101" s="171"/>
      <c r="T101" s="171">
        <v>15</v>
      </c>
      <c r="U101" s="171"/>
      <c r="V101" s="171"/>
      <c r="W101" s="163">
        <v>71.400000000000006</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8</v>
      </c>
      <c r="Q103" s="171"/>
      <c r="R103" s="171"/>
      <c r="S103" s="171"/>
      <c r="T103" s="171">
        <v>6</v>
      </c>
      <c r="U103" s="171"/>
      <c r="V103" s="171"/>
      <c r="W103" s="163">
        <v>75</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1725</v>
      </c>
      <c r="Q108" s="151"/>
      <c r="R108" s="151"/>
      <c r="S108" s="151"/>
      <c r="T108" s="151">
        <v>1359</v>
      </c>
      <c r="U108" s="151"/>
      <c r="V108" s="151"/>
      <c r="W108" s="141">
        <v>78.8</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496</v>
      </c>
      <c r="Q109" s="171"/>
      <c r="R109" s="171"/>
      <c r="S109" s="171"/>
      <c r="T109" s="171">
        <v>323</v>
      </c>
      <c r="U109" s="171"/>
      <c r="V109" s="171"/>
      <c r="W109" s="163">
        <v>65.099999999999994</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690</v>
      </c>
      <c r="Q110" s="151"/>
      <c r="R110" s="151"/>
      <c r="S110" s="151"/>
      <c r="T110" s="151">
        <v>596</v>
      </c>
      <c r="U110" s="151"/>
      <c r="V110" s="151"/>
      <c r="W110" s="141">
        <v>86.4</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244</v>
      </c>
      <c r="Q111" s="171"/>
      <c r="R111" s="171"/>
      <c r="S111" s="171"/>
      <c r="T111" s="171">
        <v>198</v>
      </c>
      <c r="U111" s="171"/>
      <c r="V111" s="171"/>
      <c r="W111" s="163">
        <v>81.099999999999994</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197</v>
      </c>
      <c r="Q112" s="151"/>
      <c r="R112" s="151"/>
      <c r="S112" s="151"/>
      <c r="T112" s="151">
        <v>167</v>
      </c>
      <c r="U112" s="151"/>
      <c r="V112" s="151"/>
      <c r="W112" s="141">
        <v>84.8</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63</v>
      </c>
      <c r="Q113" s="171"/>
      <c r="R113" s="171"/>
      <c r="S113" s="171"/>
      <c r="T113" s="171">
        <v>51</v>
      </c>
      <c r="U113" s="171"/>
      <c r="V113" s="171"/>
      <c r="W113" s="163">
        <v>81</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26</v>
      </c>
      <c r="Q114" s="151"/>
      <c r="R114" s="151"/>
      <c r="S114" s="151"/>
      <c r="T114" s="151">
        <v>17</v>
      </c>
      <c r="U114" s="151"/>
      <c r="V114" s="151"/>
      <c r="W114" s="141">
        <v>65.400000000000006</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9</v>
      </c>
      <c r="Q115" s="171"/>
      <c r="R115" s="171"/>
      <c r="S115" s="171"/>
      <c r="T115" s="171">
        <v>7</v>
      </c>
      <c r="U115" s="171"/>
      <c r="V115" s="171"/>
      <c r="W115" s="163">
        <v>77.8</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191</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192</v>
      </c>
      <c r="G5" s="134"/>
      <c r="H5" s="134"/>
      <c r="I5" s="134"/>
      <c r="J5" s="134"/>
      <c r="K5" s="134"/>
      <c r="L5" s="134"/>
      <c r="M5" s="134"/>
      <c r="N5" s="134"/>
      <c r="O5" s="134"/>
      <c r="P5" s="134"/>
      <c r="Q5" s="134"/>
      <c r="R5" s="134"/>
      <c r="S5" s="134"/>
      <c r="T5" s="134"/>
      <c r="U5" s="154" t="s">
        <v>193</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194</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5217</v>
      </c>
      <c r="H11" s="151"/>
      <c r="I11" s="151"/>
      <c r="J11" s="144" t="s">
        <v>0</v>
      </c>
      <c r="K11" s="144"/>
      <c r="L11" s="144"/>
      <c r="M11" s="144"/>
      <c r="N11" s="142" t="s">
        <v>86</v>
      </c>
      <c r="O11" s="142"/>
      <c r="P11" s="142"/>
      <c r="Q11" s="142"/>
      <c r="R11" s="142"/>
      <c r="S11" s="142"/>
      <c r="T11" s="142"/>
      <c r="U11" s="142"/>
      <c r="V11" s="145">
        <v>39724</v>
      </c>
      <c r="W11" s="145"/>
      <c r="X11" s="145"/>
      <c r="Y11" s="41" t="s">
        <v>0</v>
      </c>
    </row>
    <row r="12" spans="1:25" ht="11.25" customHeight="1" x14ac:dyDescent="0.2">
      <c r="A12" s="143" t="s">
        <v>0</v>
      </c>
      <c r="B12" s="143"/>
      <c r="C12" s="143" t="s">
        <v>87</v>
      </c>
      <c r="D12" s="143"/>
      <c r="E12" s="143" t="s">
        <v>0</v>
      </c>
      <c r="F12" s="143"/>
      <c r="G12" s="171">
        <v>5291</v>
      </c>
      <c r="H12" s="171"/>
      <c r="I12" s="171"/>
      <c r="J12" s="186" t="s">
        <v>0</v>
      </c>
      <c r="K12" s="186"/>
      <c r="L12" s="186"/>
      <c r="M12" s="186"/>
      <c r="N12" s="143" t="s">
        <v>88</v>
      </c>
      <c r="O12" s="143"/>
      <c r="P12" s="143"/>
      <c r="Q12" s="143"/>
      <c r="R12" s="143"/>
      <c r="S12" s="143"/>
      <c r="T12" s="143"/>
      <c r="U12" s="143"/>
      <c r="V12" s="157">
        <v>50544</v>
      </c>
      <c r="W12" s="157"/>
      <c r="X12" s="157"/>
      <c r="Y12" s="43" t="s">
        <v>0</v>
      </c>
    </row>
    <row r="13" spans="1:25" ht="11.25" customHeight="1" x14ac:dyDescent="0.2">
      <c r="A13" s="142" t="s">
        <v>0</v>
      </c>
      <c r="B13" s="142"/>
      <c r="C13" s="142" t="s">
        <v>89</v>
      </c>
      <c r="D13" s="142"/>
      <c r="E13" s="142" t="s">
        <v>0</v>
      </c>
      <c r="F13" s="142"/>
      <c r="G13" s="151">
        <v>5320</v>
      </c>
      <c r="H13" s="151"/>
      <c r="I13" s="151"/>
      <c r="J13" s="144" t="s">
        <v>0</v>
      </c>
      <c r="K13" s="144"/>
      <c r="L13" s="144"/>
      <c r="M13" s="144"/>
      <c r="N13" s="142" t="s">
        <v>90</v>
      </c>
      <c r="O13" s="142"/>
      <c r="P13" s="142"/>
      <c r="Q13" s="142"/>
      <c r="R13" s="142"/>
      <c r="S13" s="142"/>
      <c r="T13" s="142"/>
      <c r="U13" s="142"/>
      <c r="V13" s="184">
        <v>4.9400000000000004</v>
      </c>
      <c r="W13" s="184"/>
      <c r="X13" s="184"/>
      <c r="Y13" s="41" t="s">
        <v>0</v>
      </c>
    </row>
    <row r="14" spans="1:25" ht="11.25" customHeight="1" x14ac:dyDescent="0.2">
      <c r="A14" s="143" t="s">
        <v>0</v>
      </c>
      <c r="B14" s="143"/>
      <c r="C14" s="143" t="s">
        <v>90</v>
      </c>
      <c r="D14" s="143"/>
      <c r="E14" s="143" t="s">
        <v>0</v>
      </c>
      <c r="F14" s="143"/>
      <c r="G14" s="174">
        <v>0.11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3123</v>
      </c>
      <c r="L19" s="151"/>
      <c r="M19" s="144" t="s">
        <v>96</v>
      </c>
      <c r="N19" s="144"/>
      <c r="O19" s="151">
        <v>3173</v>
      </c>
      <c r="P19" s="151"/>
      <c r="Q19" s="151"/>
      <c r="R19" s="144" t="s">
        <v>96</v>
      </c>
      <c r="S19" s="144"/>
      <c r="T19" s="144"/>
      <c r="U19" s="151">
        <v>3213</v>
      </c>
      <c r="V19" s="151"/>
      <c r="W19" s="151"/>
      <c r="X19" s="42" t="s">
        <v>96</v>
      </c>
      <c r="Y19" s="38" t="s">
        <v>0</v>
      </c>
    </row>
    <row r="20" spans="1:25" ht="10.5" customHeight="1" x14ac:dyDescent="0.2">
      <c r="A20" s="143" t="s">
        <v>0</v>
      </c>
      <c r="B20" s="143"/>
      <c r="C20" s="159" t="s">
        <v>97</v>
      </c>
      <c r="D20" s="159"/>
      <c r="E20" s="159"/>
      <c r="F20" s="159"/>
      <c r="G20" s="159"/>
      <c r="H20" s="159"/>
      <c r="I20" s="159"/>
      <c r="J20" s="159"/>
      <c r="K20" s="171">
        <v>2225</v>
      </c>
      <c r="L20" s="171"/>
      <c r="M20" s="163">
        <v>71.2</v>
      </c>
      <c r="N20" s="163"/>
      <c r="O20" s="171">
        <v>2261</v>
      </c>
      <c r="P20" s="171"/>
      <c r="Q20" s="171"/>
      <c r="R20" s="163">
        <v>71.3</v>
      </c>
      <c r="S20" s="163"/>
      <c r="T20" s="163"/>
      <c r="U20" s="171">
        <v>2285</v>
      </c>
      <c r="V20" s="171"/>
      <c r="W20" s="171"/>
      <c r="X20" s="47">
        <v>71.099999999999994</v>
      </c>
      <c r="Y20" s="48" t="s">
        <v>0</v>
      </c>
    </row>
    <row r="21" spans="1:25" ht="11.25" customHeight="1" x14ac:dyDescent="0.2">
      <c r="A21" s="142" t="s">
        <v>0</v>
      </c>
      <c r="B21" s="142"/>
      <c r="C21" s="183" t="s">
        <v>98</v>
      </c>
      <c r="D21" s="183"/>
      <c r="E21" s="183"/>
      <c r="F21" s="183"/>
      <c r="G21" s="183"/>
      <c r="H21" s="183"/>
      <c r="I21" s="183"/>
      <c r="J21" s="183"/>
      <c r="K21" s="151">
        <v>1621</v>
      </c>
      <c r="L21" s="151"/>
      <c r="M21" s="141">
        <v>51.9</v>
      </c>
      <c r="N21" s="141"/>
      <c r="O21" s="151">
        <v>1615</v>
      </c>
      <c r="P21" s="151"/>
      <c r="Q21" s="151"/>
      <c r="R21" s="141">
        <v>50.9</v>
      </c>
      <c r="S21" s="141"/>
      <c r="T21" s="141"/>
      <c r="U21" s="151">
        <v>1637</v>
      </c>
      <c r="V21" s="151"/>
      <c r="W21" s="151"/>
      <c r="X21" s="49">
        <v>50.9</v>
      </c>
      <c r="Y21" s="38" t="s">
        <v>0</v>
      </c>
    </row>
    <row r="22" spans="1:25" ht="10.5" customHeight="1" x14ac:dyDescent="0.2">
      <c r="A22" s="143" t="s">
        <v>0</v>
      </c>
      <c r="B22" s="143"/>
      <c r="C22" s="182" t="s">
        <v>99</v>
      </c>
      <c r="D22" s="182"/>
      <c r="E22" s="182"/>
      <c r="F22" s="182"/>
      <c r="G22" s="182"/>
      <c r="H22" s="182"/>
      <c r="I22" s="182"/>
      <c r="J22" s="182"/>
      <c r="K22" s="171">
        <v>604</v>
      </c>
      <c r="L22" s="171"/>
      <c r="M22" s="163">
        <v>19.3</v>
      </c>
      <c r="N22" s="163"/>
      <c r="O22" s="171">
        <v>646</v>
      </c>
      <c r="P22" s="171"/>
      <c r="Q22" s="171"/>
      <c r="R22" s="163">
        <v>20.399999999999999</v>
      </c>
      <c r="S22" s="163"/>
      <c r="T22" s="163"/>
      <c r="U22" s="171">
        <v>648</v>
      </c>
      <c r="V22" s="171"/>
      <c r="W22" s="171"/>
      <c r="X22" s="47">
        <v>20.2</v>
      </c>
      <c r="Y22" s="48" t="s">
        <v>0</v>
      </c>
    </row>
    <row r="23" spans="1:25" ht="11.25" customHeight="1" x14ac:dyDescent="0.2">
      <c r="A23" s="142" t="s">
        <v>0</v>
      </c>
      <c r="B23" s="142"/>
      <c r="C23" s="161" t="s">
        <v>100</v>
      </c>
      <c r="D23" s="161"/>
      <c r="E23" s="161"/>
      <c r="F23" s="161"/>
      <c r="G23" s="161"/>
      <c r="H23" s="161"/>
      <c r="I23" s="161"/>
      <c r="J23" s="161"/>
      <c r="K23" s="151">
        <v>898</v>
      </c>
      <c r="L23" s="151"/>
      <c r="M23" s="141">
        <v>28.8</v>
      </c>
      <c r="N23" s="141"/>
      <c r="O23" s="151">
        <v>912</v>
      </c>
      <c r="P23" s="151"/>
      <c r="Q23" s="151"/>
      <c r="R23" s="141">
        <v>28.7</v>
      </c>
      <c r="S23" s="141"/>
      <c r="T23" s="141"/>
      <c r="U23" s="151">
        <v>928</v>
      </c>
      <c r="V23" s="151"/>
      <c r="W23" s="151"/>
      <c r="X23" s="49">
        <v>28.9</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1614</v>
      </c>
      <c r="P27" s="151"/>
      <c r="Q27" s="151"/>
      <c r="R27" s="144" t="s">
        <v>96</v>
      </c>
      <c r="S27" s="144"/>
      <c r="T27" s="144"/>
      <c r="U27" s="151">
        <v>1637</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278</v>
      </c>
      <c r="P28" s="171"/>
      <c r="Q28" s="171"/>
      <c r="R28" s="163">
        <v>17.2</v>
      </c>
      <c r="S28" s="163"/>
      <c r="T28" s="163"/>
      <c r="U28" s="171">
        <v>177</v>
      </c>
      <c r="V28" s="171"/>
      <c r="W28" s="171"/>
      <c r="X28" s="47">
        <v>10.8</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805</v>
      </c>
      <c r="P29" s="151"/>
      <c r="Q29" s="151"/>
      <c r="R29" s="141">
        <v>49.9</v>
      </c>
      <c r="S29" s="141"/>
      <c r="T29" s="141"/>
      <c r="U29" s="151">
        <v>741</v>
      </c>
      <c r="V29" s="151"/>
      <c r="W29" s="151"/>
      <c r="X29" s="49">
        <v>45.3</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328</v>
      </c>
      <c r="P30" s="171"/>
      <c r="Q30" s="171"/>
      <c r="R30" s="163">
        <v>20.3</v>
      </c>
      <c r="S30" s="163"/>
      <c r="T30" s="163"/>
      <c r="U30" s="171">
        <v>396</v>
      </c>
      <c r="V30" s="171"/>
      <c r="W30" s="171"/>
      <c r="X30" s="47">
        <v>24.2</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108</v>
      </c>
      <c r="P31" s="151"/>
      <c r="Q31" s="151"/>
      <c r="R31" s="141">
        <v>6.7</v>
      </c>
      <c r="S31" s="141"/>
      <c r="T31" s="141"/>
      <c r="U31" s="151">
        <v>176</v>
      </c>
      <c r="V31" s="151"/>
      <c r="W31" s="151"/>
      <c r="X31" s="49">
        <v>10.8</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43</v>
      </c>
      <c r="P32" s="171"/>
      <c r="Q32" s="171"/>
      <c r="R32" s="163">
        <v>2.7</v>
      </c>
      <c r="S32" s="163"/>
      <c r="T32" s="163"/>
      <c r="U32" s="171">
        <v>75</v>
      </c>
      <c r="V32" s="171"/>
      <c r="W32" s="171"/>
      <c r="X32" s="47">
        <v>4.5999999999999996</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19</v>
      </c>
      <c r="P33" s="151"/>
      <c r="Q33" s="151"/>
      <c r="R33" s="141">
        <v>1.2</v>
      </c>
      <c r="S33" s="141"/>
      <c r="T33" s="141"/>
      <c r="U33" s="151">
        <v>30</v>
      </c>
      <c r="V33" s="151"/>
      <c r="W33" s="151"/>
      <c r="X33" s="49">
        <v>1.8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18</v>
      </c>
      <c r="P34" s="171"/>
      <c r="Q34" s="171"/>
      <c r="R34" s="163">
        <v>1.1000000000000001</v>
      </c>
      <c r="S34" s="163"/>
      <c r="T34" s="163"/>
      <c r="U34" s="171">
        <v>22</v>
      </c>
      <c r="V34" s="171"/>
      <c r="W34" s="171"/>
      <c r="X34" s="47">
        <v>1.3</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7</v>
      </c>
      <c r="P35" s="151"/>
      <c r="Q35" s="151"/>
      <c r="R35" s="141">
        <v>0.4</v>
      </c>
      <c r="S35" s="141"/>
      <c r="T35" s="141"/>
      <c r="U35" s="151">
        <v>9</v>
      </c>
      <c r="V35" s="151"/>
      <c r="W35" s="151"/>
      <c r="X35" s="49">
        <v>0.5</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4</v>
      </c>
      <c r="P36" s="171"/>
      <c r="Q36" s="171"/>
      <c r="R36" s="163">
        <v>0.2</v>
      </c>
      <c r="S36" s="163"/>
      <c r="T36" s="163"/>
      <c r="U36" s="171">
        <v>5</v>
      </c>
      <c r="V36" s="171"/>
      <c r="W36" s="171"/>
      <c r="X36" s="47">
        <v>0.3</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v>
      </c>
      <c r="P37" s="151"/>
      <c r="Q37" s="151"/>
      <c r="R37" s="141">
        <v>0.1</v>
      </c>
      <c r="S37" s="141"/>
      <c r="T37" s="141"/>
      <c r="U37" s="151">
        <v>1</v>
      </c>
      <c r="V37" s="151"/>
      <c r="W37" s="151"/>
      <c r="X37" s="49">
        <v>0.1</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3</v>
      </c>
      <c r="P38" s="171"/>
      <c r="Q38" s="171"/>
      <c r="R38" s="163">
        <v>0.2</v>
      </c>
      <c r="S38" s="163"/>
      <c r="T38" s="163"/>
      <c r="U38" s="171">
        <v>5</v>
      </c>
      <c r="V38" s="171"/>
      <c r="W38" s="171"/>
      <c r="X38" s="47">
        <v>0.3</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82883</v>
      </c>
      <c r="P40" s="157"/>
      <c r="Q40" s="157"/>
      <c r="R40" s="150" t="s">
        <v>0</v>
      </c>
      <c r="S40" s="150"/>
      <c r="T40" s="150"/>
      <c r="U40" s="157">
        <v>93277</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98571</v>
      </c>
      <c r="P41" s="145"/>
      <c r="Q41" s="145"/>
      <c r="R41" s="144" t="s">
        <v>0</v>
      </c>
      <c r="S41" s="144"/>
      <c r="T41" s="144"/>
      <c r="U41" s="145">
        <v>114639</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191</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192</v>
      </c>
      <c r="G57" s="134"/>
      <c r="H57" s="134"/>
      <c r="I57" s="134"/>
      <c r="J57" s="134"/>
      <c r="K57" s="134"/>
      <c r="L57" s="134"/>
      <c r="M57" s="134"/>
      <c r="N57" s="134"/>
      <c r="O57" s="134"/>
      <c r="P57" s="134"/>
      <c r="Q57" s="134"/>
      <c r="R57" s="134"/>
      <c r="S57" s="134"/>
      <c r="T57" s="134"/>
      <c r="U57" s="154" t="s">
        <v>193</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194</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1621</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767</v>
      </c>
      <c r="U64" s="171"/>
      <c r="V64" s="171"/>
      <c r="W64" s="163">
        <v>47.3</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854</v>
      </c>
      <c r="U65" s="151"/>
      <c r="V65" s="151"/>
      <c r="W65" s="141">
        <v>52.7</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898</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88</v>
      </c>
      <c r="U70" s="171"/>
      <c r="V70" s="171"/>
      <c r="W70" s="163">
        <v>9.8000000000000007</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8</v>
      </c>
      <c r="U71" s="151"/>
      <c r="V71" s="151"/>
      <c r="W71" s="141">
        <v>0.9</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55</v>
      </c>
      <c r="U72" s="171"/>
      <c r="V72" s="171"/>
      <c r="W72" s="163">
        <v>6.1</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21</v>
      </c>
      <c r="U73" s="151"/>
      <c r="V73" s="151"/>
      <c r="W73" s="141">
        <v>2.2999999999999998</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748</v>
      </c>
      <c r="U74" s="171"/>
      <c r="V74" s="171"/>
      <c r="W74" s="163">
        <v>83.3</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7</v>
      </c>
      <c r="U75" s="151"/>
      <c r="V75" s="151"/>
      <c r="W75" s="141">
        <v>0.8</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172</v>
      </c>
      <c r="U76" s="171"/>
      <c r="V76" s="171"/>
      <c r="W76" s="163">
        <v>19.2</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2224</v>
      </c>
      <c r="Q81" s="151"/>
      <c r="R81" s="151"/>
      <c r="S81" s="151"/>
      <c r="T81" s="151">
        <v>1621</v>
      </c>
      <c r="U81" s="151"/>
      <c r="V81" s="151"/>
      <c r="W81" s="141">
        <v>72.900000000000006</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67</v>
      </c>
      <c r="Q82" s="171"/>
      <c r="R82" s="171"/>
      <c r="S82" s="171"/>
      <c r="T82" s="171">
        <v>16</v>
      </c>
      <c r="U82" s="171"/>
      <c r="V82" s="171"/>
      <c r="W82" s="163">
        <v>23.9</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215</v>
      </c>
      <c r="Q83" s="151"/>
      <c r="R83" s="151"/>
      <c r="S83" s="151"/>
      <c r="T83" s="151">
        <v>100</v>
      </c>
      <c r="U83" s="151"/>
      <c r="V83" s="151"/>
      <c r="W83" s="141">
        <v>46.5</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333</v>
      </c>
      <c r="Q84" s="171"/>
      <c r="R84" s="171"/>
      <c r="S84" s="171"/>
      <c r="T84" s="171">
        <v>233</v>
      </c>
      <c r="U84" s="171"/>
      <c r="V84" s="171"/>
      <c r="W84" s="163">
        <v>70</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477</v>
      </c>
      <c r="Q85" s="151"/>
      <c r="R85" s="151"/>
      <c r="S85" s="151"/>
      <c r="T85" s="151">
        <v>362</v>
      </c>
      <c r="U85" s="151"/>
      <c r="V85" s="151"/>
      <c r="W85" s="141">
        <v>75.900000000000006</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483</v>
      </c>
      <c r="Q86" s="171"/>
      <c r="R86" s="171"/>
      <c r="S86" s="171"/>
      <c r="T86" s="171">
        <v>406</v>
      </c>
      <c r="U86" s="171"/>
      <c r="V86" s="171"/>
      <c r="W86" s="163">
        <v>84.1</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340</v>
      </c>
      <c r="Q87" s="151"/>
      <c r="R87" s="151"/>
      <c r="S87" s="151"/>
      <c r="T87" s="151">
        <v>283</v>
      </c>
      <c r="U87" s="151"/>
      <c r="V87" s="151"/>
      <c r="W87" s="141">
        <v>83.2</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220</v>
      </c>
      <c r="Q88" s="171"/>
      <c r="R88" s="171"/>
      <c r="S88" s="171"/>
      <c r="T88" s="171">
        <v>167</v>
      </c>
      <c r="U88" s="171"/>
      <c r="V88" s="171"/>
      <c r="W88" s="163">
        <v>75.900000000000006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89</v>
      </c>
      <c r="Q89" s="151"/>
      <c r="R89" s="151"/>
      <c r="S89" s="151"/>
      <c r="T89" s="151">
        <v>54</v>
      </c>
      <c r="U89" s="151"/>
      <c r="V89" s="151"/>
      <c r="W89" s="141">
        <v>60.7</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2224</v>
      </c>
      <c r="Q94" s="151"/>
      <c r="R94" s="151"/>
      <c r="S94" s="151"/>
      <c r="T94" s="151">
        <v>1620</v>
      </c>
      <c r="U94" s="151"/>
      <c r="V94" s="151"/>
      <c r="W94" s="141">
        <v>72.8</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2033</v>
      </c>
      <c r="Q95" s="171"/>
      <c r="R95" s="171"/>
      <c r="S95" s="171"/>
      <c r="T95" s="171">
        <v>1510</v>
      </c>
      <c r="U95" s="171"/>
      <c r="V95" s="171"/>
      <c r="W95" s="163">
        <v>74.3</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6</v>
      </c>
      <c r="Q96" s="151"/>
      <c r="R96" s="151"/>
      <c r="S96" s="151"/>
      <c r="T96" s="151">
        <v>3</v>
      </c>
      <c r="U96" s="151"/>
      <c r="V96" s="151"/>
      <c r="W96" s="141">
        <v>50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149</v>
      </c>
      <c r="Q97" s="171"/>
      <c r="R97" s="171"/>
      <c r="S97" s="171"/>
      <c r="T97" s="171">
        <v>86</v>
      </c>
      <c r="U97" s="171"/>
      <c r="V97" s="171"/>
      <c r="W97" s="163">
        <v>57.7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4</v>
      </c>
      <c r="Q98" s="151"/>
      <c r="R98" s="151"/>
      <c r="S98" s="151"/>
      <c r="T98" s="151">
        <v>1</v>
      </c>
      <c r="U98" s="151"/>
      <c r="V98" s="151"/>
      <c r="W98" s="141">
        <v>25</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1</v>
      </c>
      <c r="Q99" s="171"/>
      <c r="R99" s="171"/>
      <c r="S99" s="171"/>
      <c r="T99" s="171">
        <v>1</v>
      </c>
      <c r="U99" s="171"/>
      <c r="V99" s="171"/>
      <c r="W99" s="163">
        <v>100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2</v>
      </c>
      <c r="Q100" s="151"/>
      <c r="R100" s="151"/>
      <c r="S100" s="151"/>
      <c r="T100" s="151">
        <v>1</v>
      </c>
      <c r="U100" s="151"/>
      <c r="V100" s="151"/>
      <c r="W100" s="141">
        <v>50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29</v>
      </c>
      <c r="Q101" s="171"/>
      <c r="R101" s="171"/>
      <c r="S101" s="171"/>
      <c r="T101" s="171">
        <v>18</v>
      </c>
      <c r="U101" s="171"/>
      <c r="V101" s="171"/>
      <c r="W101" s="163">
        <v>62.1</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10</v>
      </c>
      <c r="Q103" s="171"/>
      <c r="R103" s="171"/>
      <c r="S103" s="171"/>
      <c r="T103" s="171">
        <v>6</v>
      </c>
      <c r="U103" s="171"/>
      <c r="V103" s="171"/>
      <c r="W103" s="163">
        <v>60</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2226</v>
      </c>
      <c r="Q108" s="151"/>
      <c r="R108" s="151"/>
      <c r="S108" s="151"/>
      <c r="T108" s="151">
        <v>1622</v>
      </c>
      <c r="U108" s="151"/>
      <c r="V108" s="151"/>
      <c r="W108" s="141">
        <v>72.900000000000006</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695</v>
      </c>
      <c r="Q109" s="171"/>
      <c r="R109" s="171"/>
      <c r="S109" s="171"/>
      <c r="T109" s="171">
        <v>423</v>
      </c>
      <c r="U109" s="171"/>
      <c r="V109" s="171"/>
      <c r="W109" s="163">
        <v>60.9</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830</v>
      </c>
      <c r="Q110" s="151"/>
      <c r="R110" s="151"/>
      <c r="S110" s="151"/>
      <c r="T110" s="151">
        <v>688</v>
      </c>
      <c r="U110" s="151"/>
      <c r="V110" s="151"/>
      <c r="W110" s="141">
        <v>82.9</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330</v>
      </c>
      <c r="Q111" s="171"/>
      <c r="R111" s="171"/>
      <c r="S111" s="171"/>
      <c r="T111" s="171">
        <v>243</v>
      </c>
      <c r="U111" s="171"/>
      <c r="V111" s="171"/>
      <c r="W111" s="163">
        <v>73.599999999999994</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231</v>
      </c>
      <c r="Q112" s="151"/>
      <c r="R112" s="151"/>
      <c r="S112" s="151"/>
      <c r="T112" s="151">
        <v>177</v>
      </c>
      <c r="U112" s="151"/>
      <c r="V112" s="151"/>
      <c r="W112" s="141">
        <v>76.599999999999994</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84</v>
      </c>
      <c r="Q113" s="171"/>
      <c r="R113" s="171"/>
      <c r="S113" s="171"/>
      <c r="T113" s="171">
        <v>56</v>
      </c>
      <c r="U113" s="171"/>
      <c r="V113" s="171"/>
      <c r="W113" s="163">
        <v>66.7</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40</v>
      </c>
      <c r="Q114" s="151"/>
      <c r="R114" s="151"/>
      <c r="S114" s="151"/>
      <c r="T114" s="151">
        <v>26</v>
      </c>
      <c r="U114" s="151"/>
      <c r="V114" s="151"/>
      <c r="W114" s="141">
        <v>65</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16</v>
      </c>
      <c r="Q115" s="171"/>
      <c r="R115" s="171"/>
      <c r="S115" s="171"/>
      <c r="T115" s="171">
        <v>9</v>
      </c>
      <c r="U115" s="171"/>
      <c r="V115" s="171"/>
      <c r="W115" s="163">
        <v>56.3</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topLeftCell="A2" workbookViewId="0">
      <selection activeCell="A2" sqref="A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195</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196</v>
      </c>
      <c r="G5" s="134"/>
      <c r="H5" s="134"/>
      <c r="I5" s="134"/>
      <c r="J5" s="134"/>
      <c r="K5" s="134"/>
      <c r="L5" s="134"/>
      <c r="M5" s="134"/>
      <c r="N5" s="134"/>
      <c r="O5" s="134"/>
      <c r="P5" s="134"/>
      <c r="Q5" s="134"/>
      <c r="R5" s="134"/>
      <c r="S5" s="134"/>
      <c r="T5" s="134"/>
      <c r="U5" s="154" t="s">
        <v>197</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198</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1255</v>
      </c>
      <c r="H11" s="151"/>
      <c r="I11" s="151"/>
      <c r="J11" s="144" t="s">
        <v>0</v>
      </c>
      <c r="K11" s="144"/>
      <c r="L11" s="144"/>
      <c r="M11" s="144"/>
      <c r="N11" s="142" t="s">
        <v>86</v>
      </c>
      <c r="O11" s="142"/>
      <c r="P11" s="142"/>
      <c r="Q11" s="142"/>
      <c r="R11" s="142"/>
      <c r="S11" s="142"/>
      <c r="T11" s="142"/>
      <c r="U11" s="142"/>
      <c r="V11" s="145">
        <v>27899</v>
      </c>
      <c r="W11" s="145"/>
      <c r="X11" s="145"/>
      <c r="Y11" s="41" t="s">
        <v>0</v>
      </c>
    </row>
    <row r="12" spans="1:25" ht="11.25" customHeight="1" x14ac:dyDescent="0.2">
      <c r="A12" s="143" t="s">
        <v>0</v>
      </c>
      <c r="B12" s="143"/>
      <c r="C12" s="143" t="s">
        <v>87</v>
      </c>
      <c r="D12" s="143"/>
      <c r="E12" s="143" t="s">
        <v>0</v>
      </c>
      <c r="F12" s="143"/>
      <c r="G12" s="171">
        <v>1254</v>
      </c>
      <c r="H12" s="171"/>
      <c r="I12" s="171"/>
      <c r="J12" s="186" t="s">
        <v>0</v>
      </c>
      <c r="K12" s="186"/>
      <c r="L12" s="186"/>
      <c r="M12" s="186"/>
      <c r="N12" s="143" t="s">
        <v>88</v>
      </c>
      <c r="O12" s="143"/>
      <c r="P12" s="143"/>
      <c r="Q12" s="143"/>
      <c r="R12" s="143"/>
      <c r="S12" s="143"/>
      <c r="T12" s="143"/>
      <c r="U12" s="143"/>
      <c r="V12" s="157">
        <v>28497</v>
      </c>
      <c r="W12" s="157"/>
      <c r="X12" s="157"/>
      <c r="Y12" s="43" t="s">
        <v>0</v>
      </c>
    </row>
    <row r="13" spans="1:25" ht="11.25" customHeight="1" x14ac:dyDescent="0.2">
      <c r="A13" s="142" t="s">
        <v>0</v>
      </c>
      <c r="B13" s="142"/>
      <c r="C13" s="142" t="s">
        <v>89</v>
      </c>
      <c r="D13" s="142"/>
      <c r="E13" s="142" t="s">
        <v>0</v>
      </c>
      <c r="F13" s="142"/>
      <c r="G13" s="151">
        <v>1246</v>
      </c>
      <c r="H13" s="151"/>
      <c r="I13" s="151"/>
      <c r="J13" s="144" t="s">
        <v>0</v>
      </c>
      <c r="K13" s="144"/>
      <c r="L13" s="144"/>
      <c r="M13" s="144"/>
      <c r="N13" s="142" t="s">
        <v>90</v>
      </c>
      <c r="O13" s="142"/>
      <c r="P13" s="142"/>
      <c r="Q13" s="142"/>
      <c r="R13" s="142"/>
      <c r="S13" s="142"/>
      <c r="T13" s="142"/>
      <c r="U13" s="142"/>
      <c r="V13" s="184">
        <v>0.43</v>
      </c>
      <c r="W13" s="184"/>
      <c r="X13" s="184"/>
      <c r="Y13" s="41" t="s">
        <v>0</v>
      </c>
    </row>
    <row r="14" spans="1:25" ht="11.25" customHeight="1" x14ac:dyDescent="0.2">
      <c r="A14" s="143" t="s">
        <v>0</v>
      </c>
      <c r="B14" s="143"/>
      <c r="C14" s="143" t="s">
        <v>90</v>
      </c>
      <c r="D14" s="143"/>
      <c r="E14" s="143" t="s">
        <v>0</v>
      </c>
      <c r="F14" s="143"/>
      <c r="G14" s="174">
        <v>-0.12</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1440</v>
      </c>
      <c r="L19" s="151"/>
      <c r="M19" s="144" t="s">
        <v>96</v>
      </c>
      <c r="N19" s="144"/>
      <c r="O19" s="151">
        <v>1453</v>
      </c>
      <c r="P19" s="151"/>
      <c r="Q19" s="151"/>
      <c r="R19" s="144" t="s">
        <v>96</v>
      </c>
      <c r="S19" s="144"/>
      <c r="T19" s="144"/>
      <c r="U19" s="151">
        <v>1466</v>
      </c>
      <c r="V19" s="151"/>
      <c r="W19" s="151"/>
      <c r="X19" s="42" t="s">
        <v>96</v>
      </c>
      <c r="Y19" s="38" t="s">
        <v>0</v>
      </c>
    </row>
    <row r="20" spans="1:25" ht="10.5" customHeight="1" x14ac:dyDescent="0.2">
      <c r="A20" s="143" t="s">
        <v>0</v>
      </c>
      <c r="B20" s="143"/>
      <c r="C20" s="159" t="s">
        <v>97</v>
      </c>
      <c r="D20" s="159"/>
      <c r="E20" s="159"/>
      <c r="F20" s="159"/>
      <c r="G20" s="159"/>
      <c r="H20" s="159"/>
      <c r="I20" s="159"/>
      <c r="J20" s="159"/>
      <c r="K20" s="171">
        <v>551</v>
      </c>
      <c r="L20" s="171"/>
      <c r="M20" s="163">
        <v>38.299999999999997</v>
      </c>
      <c r="N20" s="163"/>
      <c r="O20" s="171">
        <v>554</v>
      </c>
      <c r="P20" s="171"/>
      <c r="Q20" s="171"/>
      <c r="R20" s="163">
        <v>38.1</v>
      </c>
      <c r="S20" s="163"/>
      <c r="T20" s="163"/>
      <c r="U20" s="171">
        <v>554</v>
      </c>
      <c r="V20" s="171"/>
      <c r="W20" s="171"/>
      <c r="X20" s="47">
        <v>37.799999999999997</v>
      </c>
      <c r="Y20" s="48" t="s">
        <v>0</v>
      </c>
    </row>
    <row r="21" spans="1:25" ht="11.25" customHeight="1" x14ac:dyDescent="0.2">
      <c r="A21" s="142" t="s">
        <v>0</v>
      </c>
      <c r="B21" s="142"/>
      <c r="C21" s="183" t="s">
        <v>98</v>
      </c>
      <c r="D21" s="183"/>
      <c r="E21" s="183"/>
      <c r="F21" s="183"/>
      <c r="G21" s="183"/>
      <c r="H21" s="183"/>
      <c r="I21" s="183"/>
      <c r="J21" s="183"/>
      <c r="K21" s="151">
        <v>460</v>
      </c>
      <c r="L21" s="151"/>
      <c r="M21" s="141">
        <v>31.9</v>
      </c>
      <c r="N21" s="141"/>
      <c r="O21" s="151">
        <v>456</v>
      </c>
      <c r="P21" s="151"/>
      <c r="Q21" s="151"/>
      <c r="R21" s="141">
        <v>31.4</v>
      </c>
      <c r="S21" s="141"/>
      <c r="T21" s="141"/>
      <c r="U21" s="151">
        <v>456</v>
      </c>
      <c r="V21" s="151"/>
      <c r="W21" s="151"/>
      <c r="X21" s="49">
        <v>31.1</v>
      </c>
      <c r="Y21" s="38" t="s">
        <v>0</v>
      </c>
    </row>
    <row r="22" spans="1:25" ht="10.5" customHeight="1" x14ac:dyDescent="0.2">
      <c r="A22" s="143" t="s">
        <v>0</v>
      </c>
      <c r="B22" s="143"/>
      <c r="C22" s="182" t="s">
        <v>99</v>
      </c>
      <c r="D22" s="182"/>
      <c r="E22" s="182"/>
      <c r="F22" s="182"/>
      <c r="G22" s="182"/>
      <c r="H22" s="182"/>
      <c r="I22" s="182"/>
      <c r="J22" s="182"/>
      <c r="K22" s="171">
        <v>91</v>
      </c>
      <c r="L22" s="171"/>
      <c r="M22" s="163">
        <v>6.3</v>
      </c>
      <c r="N22" s="163"/>
      <c r="O22" s="171">
        <v>98</v>
      </c>
      <c r="P22" s="171"/>
      <c r="Q22" s="171"/>
      <c r="R22" s="163">
        <v>6.7</v>
      </c>
      <c r="S22" s="163"/>
      <c r="T22" s="163"/>
      <c r="U22" s="171">
        <v>98</v>
      </c>
      <c r="V22" s="171"/>
      <c r="W22" s="171"/>
      <c r="X22" s="47">
        <v>6.7</v>
      </c>
      <c r="Y22" s="48" t="s">
        <v>0</v>
      </c>
    </row>
    <row r="23" spans="1:25" ht="11.25" customHeight="1" x14ac:dyDescent="0.2">
      <c r="A23" s="142" t="s">
        <v>0</v>
      </c>
      <c r="B23" s="142"/>
      <c r="C23" s="161" t="s">
        <v>100</v>
      </c>
      <c r="D23" s="161"/>
      <c r="E23" s="161"/>
      <c r="F23" s="161"/>
      <c r="G23" s="161"/>
      <c r="H23" s="161"/>
      <c r="I23" s="161"/>
      <c r="J23" s="161"/>
      <c r="K23" s="151">
        <v>889</v>
      </c>
      <c r="L23" s="151"/>
      <c r="M23" s="141">
        <v>61.7</v>
      </c>
      <c r="N23" s="141"/>
      <c r="O23" s="151">
        <v>899</v>
      </c>
      <c r="P23" s="151"/>
      <c r="Q23" s="151"/>
      <c r="R23" s="141">
        <v>61.9</v>
      </c>
      <c r="S23" s="141"/>
      <c r="T23" s="141"/>
      <c r="U23" s="151">
        <v>912</v>
      </c>
      <c r="V23" s="151"/>
      <c r="W23" s="151"/>
      <c r="X23" s="49">
        <v>62.2</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456</v>
      </c>
      <c r="P27" s="151"/>
      <c r="Q27" s="151"/>
      <c r="R27" s="144" t="s">
        <v>96</v>
      </c>
      <c r="S27" s="144"/>
      <c r="T27" s="144"/>
      <c r="U27" s="151">
        <v>455</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166</v>
      </c>
      <c r="P28" s="171"/>
      <c r="Q28" s="171"/>
      <c r="R28" s="163">
        <v>36.4</v>
      </c>
      <c r="S28" s="163"/>
      <c r="T28" s="163"/>
      <c r="U28" s="171">
        <v>123</v>
      </c>
      <c r="V28" s="171"/>
      <c r="W28" s="171"/>
      <c r="X28" s="47">
        <v>27</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183</v>
      </c>
      <c r="P29" s="151"/>
      <c r="Q29" s="151"/>
      <c r="R29" s="141">
        <v>40.1</v>
      </c>
      <c r="S29" s="141"/>
      <c r="T29" s="141"/>
      <c r="U29" s="151">
        <v>179</v>
      </c>
      <c r="V29" s="151"/>
      <c r="W29" s="151"/>
      <c r="X29" s="49">
        <v>39.299999999999997</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67</v>
      </c>
      <c r="P30" s="171"/>
      <c r="Q30" s="171"/>
      <c r="R30" s="163">
        <v>14.7</v>
      </c>
      <c r="S30" s="163"/>
      <c r="T30" s="163"/>
      <c r="U30" s="171">
        <v>81</v>
      </c>
      <c r="V30" s="171"/>
      <c r="W30" s="171"/>
      <c r="X30" s="47">
        <v>17.8</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26</v>
      </c>
      <c r="P31" s="151"/>
      <c r="Q31" s="151"/>
      <c r="R31" s="141">
        <v>5.7</v>
      </c>
      <c r="S31" s="141"/>
      <c r="T31" s="141"/>
      <c r="U31" s="151">
        <v>47</v>
      </c>
      <c r="V31" s="151"/>
      <c r="W31" s="151"/>
      <c r="X31" s="49">
        <v>10.3</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4</v>
      </c>
      <c r="P32" s="171"/>
      <c r="Q32" s="171"/>
      <c r="R32" s="163">
        <v>0.9</v>
      </c>
      <c r="S32" s="163"/>
      <c r="T32" s="163"/>
      <c r="U32" s="171">
        <v>9</v>
      </c>
      <c r="V32" s="171"/>
      <c r="W32" s="171"/>
      <c r="X32" s="47">
        <v>2</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8</v>
      </c>
      <c r="P33" s="151"/>
      <c r="Q33" s="151"/>
      <c r="R33" s="141">
        <v>1.8</v>
      </c>
      <c r="S33" s="141"/>
      <c r="T33" s="141"/>
      <c r="U33" s="151">
        <v>13</v>
      </c>
      <c r="V33" s="151"/>
      <c r="W33" s="151"/>
      <c r="X33" s="49">
        <v>2.9</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2</v>
      </c>
      <c r="P34" s="171"/>
      <c r="Q34" s="171"/>
      <c r="R34" s="163">
        <v>0.4</v>
      </c>
      <c r="S34" s="163"/>
      <c r="T34" s="163"/>
      <c r="U34" s="171">
        <v>3</v>
      </c>
      <c r="V34" s="171"/>
      <c r="W34" s="171"/>
      <c r="X34" s="47">
        <v>0.7</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0</v>
      </c>
      <c r="P35" s="151"/>
      <c r="Q35" s="151"/>
      <c r="R35" s="141">
        <v>0</v>
      </c>
      <c r="S35" s="141"/>
      <c r="T35" s="141"/>
      <c r="U35" s="151">
        <v>0</v>
      </c>
      <c r="V35" s="151"/>
      <c r="W35" s="151"/>
      <c r="X35" s="49">
        <v>0</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0</v>
      </c>
      <c r="P36" s="171"/>
      <c r="Q36" s="171"/>
      <c r="R36" s="163">
        <v>0</v>
      </c>
      <c r="S36" s="163"/>
      <c r="T36" s="163"/>
      <c r="U36" s="171">
        <v>0</v>
      </c>
      <c r="V36" s="171"/>
      <c r="W36" s="171"/>
      <c r="X36" s="47">
        <v>0</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0</v>
      </c>
      <c r="P37" s="151"/>
      <c r="Q37" s="151"/>
      <c r="R37" s="141">
        <v>0</v>
      </c>
      <c r="S37" s="141"/>
      <c r="T37" s="141"/>
      <c r="U37" s="151">
        <v>0</v>
      </c>
      <c r="V37" s="151"/>
      <c r="W37" s="151"/>
      <c r="X37" s="49">
        <v>0</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0</v>
      </c>
      <c r="P38" s="171"/>
      <c r="Q38" s="171"/>
      <c r="R38" s="163">
        <v>0</v>
      </c>
      <c r="S38" s="163"/>
      <c r="T38" s="163"/>
      <c r="U38" s="171">
        <v>0</v>
      </c>
      <c r="V38" s="171"/>
      <c r="W38" s="171"/>
      <c r="X38" s="47">
        <v>0</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67000</v>
      </c>
      <c r="P40" s="157"/>
      <c r="Q40" s="157"/>
      <c r="R40" s="150" t="s">
        <v>0</v>
      </c>
      <c r="S40" s="150"/>
      <c r="T40" s="150"/>
      <c r="U40" s="157">
        <v>79394</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75949</v>
      </c>
      <c r="P41" s="145"/>
      <c r="Q41" s="145"/>
      <c r="R41" s="144" t="s">
        <v>0</v>
      </c>
      <c r="S41" s="144"/>
      <c r="T41" s="144"/>
      <c r="U41" s="145">
        <v>93018</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195</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196</v>
      </c>
      <c r="G57" s="134"/>
      <c r="H57" s="134"/>
      <c r="I57" s="134"/>
      <c r="J57" s="134"/>
      <c r="K57" s="134"/>
      <c r="L57" s="134"/>
      <c r="M57" s="134"/>
      <c r="N57" s="134"/>
      <c r="O57" s="134"/>
      <c r="P57" s="134"/>
      <c r="Q57" s="134"/>
      <c r="R57" s="134"/>
      <c r="S57" s="134"/>
      <c r="T57" s="134"/>
      <c r="U57" s="154" t="s">
        <v>197</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198</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460</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192</v>
      </c>
      <c r="U64" s="171"/>
      <c r="V64" s="171"/>
      <c r="W64" s="163">
        <v>41.7</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268</v>
      </c>
      <c r="U65" s="151"/>
      <c r="V65" s="151"/>
      <c r="W65" s="141">
        <v>58.3</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889</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15</v>
      </c>
      <c r="U70" s="171"/>
      <c r="V70" s="171"/>
      <c r="W70" s="163">
        <v>1.7</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v>
      </c>
      <c r="U71" s="151"/>
      <c r="V71" s="151"/>
      <c r="W71" s="141">
        <v>0.1</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16</v>
      </c>
      <c r="U72" s="171"/>
      <c r="V72" s="171"/>
      <c r="W72" s="163">
        <v>1.8</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4</v>
      </c>
      <c r="U73" s="151"/>
      <c r="V73" s="151"/>
      <c r="W73" s="141">
        <v>0.4</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773</v>
      </c>
      <c r="U74" s="171"/>
      <c r="V74" s="171"/>
      <c r="W74" s="163">
        <v>87</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65</v>
      </c>
      <c r="U76" s="171"/>
      <c r="V76" s="171"/>
      <c r="W76" s="163">
        <v>7.3</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551</v>
      </c>
      <c r="Q81" s="151"/>
      <c r="R81" s="151"/>
      <c r="S81" s="151"/>
      <c r="T81" s="151">
        <v>460</v>
      </c>
      <c r="U81" s="151"/>
      <c r="V81" s="151"/>
      <c r="W81" s="141">
        <v>83.5</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16</v>
      </c>
      <c r="Q82" s="171"/>
      <c r="R82" s="171"/>
      <c r="S82" s="171"/>
      <c r="T82" s="171">
        <v>5</v>
      </c>
      <c r="U82" s="171"/>
      <c r="V82" s="171"/>
      <c r="W82" s="163">
        <v>31.3</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34</v>
      </c>
      <c r="Q83" s="151"/>
      <c r="R83" s="151"/>
      <c r="S83" s="151"/>
      <c r="T83" s="151">
        <v>25</v>
      </c>
      <c r="U83" s="151"/>
      <c r="V83" s="151"/>
      <c r="W83" s="141">
        <v>73.5</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81</v>
      </c>
      <c r="Q84" s="171"/>
      <c r="R84" s="171"/>
      <c r="S84" s="171"/>
      <c r="T84" s="171">
        <v>64</v>
      </c>
      <c r="U84" s="171"/>
      <c r="V84" s="171"/>
      <c r="W84" s="163">
        <v>79</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130</v>
      </c>
      <c r="Q85" s="151"/>
      <c r="R85" s="151"/>
      <c r="S85" s="151"/>
      <c r="T85" s="151">
        <v>110</v>
      </c>
      <c r="U85" s="151"/>
      <c r="V85" s="151"/>
      <c r="W85" s="141">
        <v>84.6</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125</v>
      </c>
      <c r="Q86" s="171"/>
      <c r="R86" s="171"/>
      <c r="S86" s="171"/>
      <c r="T86" s="171">
        <v>111</v>
      </c>
      <c r="U86" s="171"/>
      <c r="V86" s="171"/>
      <c r="W86" s="163">
        <v>88.8</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95</v>
      </c>
      <c r="Q87" s="151"/>
      <c r="R87" s="151"/>
      <c r="S87" s="151"/>
      <c r="T87" s="151">
        <v>86</v>
      </c>
      <c r="U87" s="151"/>
      <c r="V87" s="151"/>
      <c r="W87" s="141">
        <v>90.5</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58</v>
      </c>
      <c r="Q88" s="171"/>
      <c r="R88" s="171"/>
      <c r="S88" s="171"/>
      <c r="T88" s="171">
        <v>48</v>
      </c>
      <c r="U88" s="171"/>
      <c r="V88" s="171"/>
      <c r="W88" s="163">
        <v>82.8</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12</v>
      </c>
      <c r="Q89" s="151"/>
      <c r="R89" s="151"/>
      <c r="S89" s="151"/>
      <c r="T89" s="151">
        <v>11</v>
      </c>
      <c r="U89" s="151"/>
      <c r="V89" s="151"/>
      <c r="W89" s="141">
        <v>91.7</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551</v>
      </c>
      <c r="Q94" s="151"/>
      <c r="R94" s="151"/>
      <c r="S94" s="151"/>
      <c r="T94" s="151">
        <v>460</v>
      </c>
      <c r="U94" s="151"/>
      <c r="V94" s="151"/>
      <c r="W94" s="141">
        <v>83.5</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525</v>
      </c>
      <c r="Q95" s="171"/>
      <c r="R95" s="171"/>
      <c r="S95" s="171"/>
      <c r="T95" s="171">
        <v>445</v>
      </c>
      <c r="U95" s="171"/>
      <c r="V95" s="171"/>
      <c r="W95" s="163">
        <v>84.8</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0</v>
      </c>
      <c r="Q96" s="151"/>
      <c r="R96" s="151"/>
      <c r="S96" s="151"/>
      <c r="T96" s="151">
        <v>0</v>
      </c>
      <c r="U96" s="151"/>
      <c r="V96" s="151"/>
      <c r="W96" s="141">
        <v>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15</v>
      </c>
      <c r="Q97" s="171"/>
      <c r="R97" s="171"/>
      <c r="S97" s="171"/>
      <c r="T97" s="171">
        <v>8</v>
      </c>
      <c r="U97" s="171"/>
      <c r="V97" s="171"/>
      <c r="W97" s="163">
        <v>53.3</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0</v>
      </c>
      <c r="Q98" s="151"/>
      <c r="R98" s="151"/>
      <c r="S98" s="151"/>
      <c r="T98" s="151">
        <v>0</v>
      </c>
      <c r="U98" s="151"/>
      <c r="V98" s="151"/>
      <c r="W98" s="141">
        <v>0</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v>
      </c>
      <c r="Q100" s="151"/>
      <c r="R100" s="151"/>
      <c r="S100" s="151"/>
      <c r="T100" s="151">
        <v>0</v>
      </c>
      <c r="U100" s="151"/>
      <c r="V100" s="151"/>
      <c r="W100" s="141">
        <v>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10</v>
      </c>
      <c r="Q101" s="171"/>
      <c r="R101" s="171"/>
      <c r="S101" s="171"/>
      <c r="T101" s="171">
        <v>7</v>
      </c>
      <c r="U101" s="171"/>
      <c r="V101" s="171"/>
      <c r="W101" s="163">
        <v>70</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3</v>
      </c>
      <c r="Q103" s="171"/>
      <c r="R103" s="171"/>
      <c r="S103" s="171"/>
      <c r="T103" s="171">
        <v>3</v>
      </c>
      <c r="U103" s="171"/>
      <c r="V103" s="171"/>
      <c r="W103" s="163">
        <v>100</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549</v>
      </c>
      <c r="Q108" s="151"/>
      <c r="R108" s="151"/>
      <c r="S108" s="151"/>
      <c r="T108" s="151">
        <v>460</v>
      </c>
      <c r="U108" s="151"/>
      <c r="V108" s="151"/>
      <c r="W108" s="141">
        <v>83.8</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161</v>
      </c>
      <c r="Q109" s="171"/>
      <c r="R109" s="171"/>
      <c r="S109" s="171"/>
      <c r="T109" s="171">
        <v>124</v>
      </c>
      <c r="U109" s="171"/>
      <c r="V109" s="171"/>
      <c r="W109" s="163">
        <v>77</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231</v>
      </c>
      <c r="Q110" s="151"/>
      <c r="R110" s="151"/>
      <c r="S110" s="151"/>
      <c r="T110" s="151">
        <v>204</v>
      </c>
      <c r="U110" s="151"/>
      <c r="V110" s="151"/>
      <c r="W110" s="141">
        <v>88.3</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62</v>
      </c>
      <c r="Q111" s="171"/>
      <c r="R111" s="171"/>
      <c r="S111" s="171"/>
      <c r="T111" s="171">
        <v>54</v>
      </c>
      <c r="U111" s="171"/>
      <c r="V111" s="171"/>
      <c r="W111" s="163">
        <v>87.1</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53</v>
      </c>
      <c r="Q112" s="151"/>
      <c r="R112" s="151"/>
      <c r="S112" s="151"/>
      <c r="T112" s="151">
        <v>43</v>
      </c>
      <c r="U112" s="151"/>
      <c r="V112" s="151"/>
      <c r="W112" s="141">
        <v>81.099999999999994</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25</v>
      </c>
      <c r="Q113" s="171"/>
      <c r="R113" s="171"/>
      <c r="S113" s="171"/>
      <c r="T113" s="171">
        <v>21</v>
      </c>
      <c r="U113" s="171"/>
      <c r="V113" s="171"/>
      <c r="W113" s="163">
        <v>84</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11</v>
      </c>
      <c r="Q114" s="151"/>
      <c r="R114" s="151"/>
      <c r="S114" s="151"/>
      <c r="T114" s="151">
        <v>9</v>
      </c>
      <c r="U114" s="151"/>
      <c r="V114" s="151"/>
      <c r="W114" s="141">
        <v>81.8</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6</v>
      </c>
      <c r="Q115" s="171"/>
      <c r="R115" s="171"/>
      <c r="S115" s="171"/>
      <c r="T115" s="171">
        <v>5</v>
      </c>
      <c r="U115" s="171"/>
      <c r="V115" s="171"/>
      <c r="W115" s="163">
        <v>83.3</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199</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200</v>
      </c>
      <c r="G5" s="134"/>
      <c r="H5" s="134"/>
      <c r="I5" s="134"/>
      <c r="J5" s="134"/>
      <c r="K5" s="134"/>
      <c r="L5" s="134"/>
      <c r="M5" s="134"/>
      <c r="N5" s="134"/>
      <c r="O5" s="134"/>
      <c r="P5" s="134"/>
      <c r="Q5" s="134"/>
      <c r="R5" s="134"/>
      <c r="S5" s="134"/>
      <c r="T5" s="134"/>
      <c r="U5" s="154" t="s">
        <v>201</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202</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8249</v>
      </c>
      <c r="H11" s="151"/>
      <c r="I11" s="151"/>
      <c r="J11" s="144" t="s">
        <v>0</v>
      </c>
      <c r="K11" s="144"/>
      <c r="L11" s="144"/>
      <c r="M11" s="144"/>
      <c r="N11" s="142" t="s">
        <v>86</v>
      </c>
      <c r="O11" s="142"/>
      <c r="P11" s="142"/>
      <c r="Q11" s="142"/>
      <c r="R11" s="142"/>
      <c r="S11" s="142"/>
      <c r="T11" s="142"/>
      <c r="U11" s="142"/>
      <c r="V11" s="145">
        <v>35585</v>
      </c>
      <c r="W11" s="145"/>
      <c r="X11" s="145"/>
      <c r="Y11" s="41" t="s">
        <v>0</v>
      </c>
    </row>
    <row r="12" spans="1:25" ht="11.25" customHeight="1" x14ac:dyDescent="0.2">
      <c r="A12" s="143" t="s">
        <v>0</v>
      </c>
      <c r="B12" s="143"/>
      <c r="C12" s="143" t="s">
        <v>87</v>
      </c>
      <c r="D12" s="143"/>
      <c r="E12" s="143" t="s">
        <v>0</v>
      </c>
      <c r="F12" s="143"/>
      <c r="G12" s="171">
        <v>8376</v>
      </c>
      <c r="H12" s="171"/>
      <c r="I12" s="171"/>
      <c r="J12" s="186" t="s">
        <v>0</v>
      </c>
      <c r="K12" s="186"/>
      <c r="L12" s="186"/>
      <c r="M12" s="186"/>
      <c r="N12" s="143" t="s">
        <v>88</v>
      </c>
      <c r="O12" s="143"/>
      <c r="P12" s="143"/>
      <c r="Q12" s="143"/>
      <c r="R12" s="143"/>
      <c r="S12" s="143"/>
      <c r="T12" s="143"/>
      <c r="U12" s="143"/>
      <c r="V12" s="157">
        <v>37768</v>
      </c>
      <c r="W12" s="157"/>
      <c r="X12" s="157"/>
      <c r="Y12" s="43" t="s">
        <v>0</v>
      </c>
    </row>
    <row r="13" spans="1:25" ht="11.25" customHeight="1" x14ac:dyDescent="0.2">
      <c r="A13" s="142" t="s">
        <v>0</v>
      </c>
      <c r="B13" s="142"/>
      <c r="C13" s="142" t="s">
        <v>89</v>
      </c>
      <c r="D13" s="142"/>
      <c r="E13" s="142" t="s">
        <v>0</v>
      </c>
      <c r="F13" s="142"/>
      <c r="G13" s="151">
        <v>8423</v>
      </c>
      <c r="H13" s="151"/>
      <c r="I13" s="151"/>
      <c r="J13" s="144" t="s">
        <v>0</v>
      </c>
      <c r="K13" s="144"/>
      <c r="L13" s="144"/>
      <c r="M13" s="144"/>
      <c r="N13" s="142" t="s">
        <v>90</v>
      </c>
      <c r="O13" s="142"/>
      <c r="P13" s="142"/>
      <c r="Q13" s="142"/>
      <c r="R13" s="142"/>
      <c r="S13" s="142"/>
      <c r="T13" s="142"/>
      <c r="U13" s="142"/>
      <c r="V13" s="184">
        <v>1.2</v>
      </c>
      <c r="W13" s="184"/>
      <c r="X13" s="184"/>
      <c r="Y13" s="41" t="s">
        <v>0</v>
      </c>
    </row>
    <row r="14" spans="1:25" ht="11.25" customHeight="1" x14ac:dyDescent="0.2">
      <c r="A14" s="143" t="s">
        <v>0</v>
      </c>
      <c r="B14" s="143"/>
      <c r="C14" s="143" t="s">
        <v>90</v>
      </c>
      <c r="D14" s="143"/>
      <c r="E14" s="143" t="s">
        <v>0</v>
      </c>
      <c r="F14" s="143"/>
      <c r="G14" s="174">
        <v>0.11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4845</v>
      </c>
      <c r="L19" s="151"/>
      <c r="M19" s="144" t="s">
        <v>96</v>
      </c>
      <c r="N19" s="144"/>
      <c r="O19" s="151">
        <v>4924</v>
      </c>
      <c r="P19" s="151"/>
      <c r="Q19" s="151"/>
      <c r="R19" s="144" t="s">
        <v>96</v>
      </c>
      <c r="S19" s="144"/>
      <c r="T19" s="144"/>
      <c r="U19" s="151">
        <v>4985</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3461</v>
      </c>
      <c r="L20" s="171"/>
      <c r="M20" s="163">
        <v>71.400000000000006</v>
      </c>
      <c r="N20" s="163"/>
      <c r="O20" s="171">
        <v>3537</v>
      </c>
      <c r="P20" s="171"/>
      <c r="Q20" s="171"/>
      <c r="R20" s="163">
        <v>71.8</v>
      </c>
      <c r="S20" s="163"/>
      <c r="T20" s="163"/>
      <c r="U20" s="171">
        <v>3590</v>
      </c>
      <c r="V20" s="171"/>
      <c r="W20" s="171"/>
      <c r="X20" s="47">
        <v>72</v>
      </c>
      <c r="Y20" s="48" t="s">
        <v>0</v>
      </c>
    </row>
    <row r="21" spans="1:25" ht="11.25" customHeight="1" x14ac:dyDescent="0.2">
      <c r="A21" s="142" t="s">
        <v>0</v>
      </c>
      <c r="B21" s="142"/>
      <c r="C21" s="183" t="s">
        <v>98</v>
      </c>
      <c r="D21" s="183"/>
      <c r="E21" s="183"/>
      <c r="F21" s="183"/>
      <c r="G21" s="183"/>
      <c r="H21" s="183"/>
      <c r="I21" s="183"/>
      <c r="J21" s="183"/>
      <c r="K21" s="151">
        <v>2559</v>
      </c>
      <c r="L21" s="151"/>
      <c r="M21" s="141">
        <v>52.8</v>
      </c>
      <c r="N21" s="141"/>
      <c r="O21" s="151">
        <v>2550</v>
      </c>
      <c r="P21" s="151"/>
      <c r="Q21" s="151"/>
      <c r="R21" s="141">
        <v>51.8</v>
      </c>
      <c r="S21" s="141"/>
      <c r="T21" s="141"/>
      <c r="U21" s="151">
        <v>2566</v>
      </c>
      <c r="V21" s="151"/>
      <c r="W21" s="151"/>
      <c r="X21" s="49">
        <v>51.5</v>
      </c>
      <c r="Y21" s="38" t="s">
        <v>0</v>
      </c>
    </row>
    <row r="22" spans="1:25" ht="10.5" customHeight="1" x14ac:dyDescent="0.2">
      <c r="A22" s="143" t="s">
        <v>0</v>
      </c>
      <c r="B22" s="143"/>
      <c r="C22" s="182" t="s">
        <v>99</v>
      </c>
      <c r="D22" s="182"/>
      <c r="E22" s="182"/>
      <c r="F22" s="182"/>
      <c r="G22" s="182"/>
      <c r="H22" s="182"/>
      <c r="I22" s="182"/>
      <c r="J22" s="182"/>
      <c r="K22" s="171">
        <v>902</v>
      </c>
      <c r="L22" s="171"/>
      <c r="M22" s="163">
        <v>18.600000000000001</v>
      </c>
      <c r="N22" s="163"/>
      <c r="O22" s="171">
        <v>987</v>
      </c>
      <c r="P22" s="171"/>
      <c r="Q22" s="171"/>
      <c r="R22" s="163">
        <v>20</v>
      </c>
      <c r="S22" s="163"/>
      <c r="T22" s="163"/>
      <c r="U22" s="171">
        <v>1024</v>
      </c>
      <c r="V22" s="171"/>
      <c r="W22" s="171"/>
      <c r="X22" s="47">
        <v>20.5</v>
      </c>
      <c r="Y22" s="48" t="s">
        <v>0</v>
      </c>
    </row>
    <row r="23" spans="1:25" ht="11.25" customHeight="1" x14ac:dyDescent="0.2">
      <c r="A23" s="142" t="s">
        <v>0</v>
      </c>
      <c r="B23" s="142"/>
      <c r="C23" s="161" t="s">
        <v>100</v>
      </c>
      <c r="D23" s="161"/>
      <c r="E23" s="161"/>
      <c r="F23" s="161"/>
      <c r="G23" s="161"/>
      <c r="H23" s="161"/>
      <c r="I23" s="161"/>
      <c r="J23" s="161"/>
      <c r="K23" s="151">
        <v>1384</v>
      </c>
      <c r="L23" s="151"/>
      <c r="M23" s="141">
        <v>28.6</v>
      </c>
      <c r="N23" s="141"/>
      <c r="O23" s="151">
        <v>1387</v>
      </c>
      <c r="P23" s="151"/>
      <c r="Q23" s="151"/>
      <c r="R23" s="141">
        <v>28.2</v>
      </c>
      <c r="S23" s="141"/>
      <c r="T23" s="141"/>
      <c r="U23" s="151">
        <v>1395</v>
      </c>
      <c r="V23" s="151"/>
      <c r="W23" s="151"/>
      <c r="X23" s="49">
        <v>28</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2551</v>
      </c>
      <c r="P27" s="151"/>
      <c r="Q27" s="151"/>
      <c r="R27" s="144" t="s">
        <v>96</v>
      </c>
      <c r="S27" s="144"/>
      <c r="T27" s="144"/>
      <c r="U27" s="151">
        <v>2567</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284</v>
      </c>
      <c r="P28" s="171"/>
      <c r="Q28" s="171"/>
      <c r="R28" s="163">
        <v>11.1</v>
      </c>
      <c r="S28" s="163"/>
      <c r="T28" s="163"/>
      <c r="U28" s="171">
        <v>143</v>
      </c>
      <c r="V28" s="171"/>
      <c r="W28" s="171"/>
      <c r="X28" s="47">
        <v>5.6</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701</v>
      </c>
      <c r="P29" s="151"/>
      <c r="Q29" s="151"/>
      <c r="R29" s="141">
        <v>27.5</v>
      </c>
      <c r="S29" s="141"/>
      <c r="T29" s="141"/>
      <c r="U29" s="151">
        <v>514</v>
      </c>
      <c r="V29" s="151"/>
      <c r="W29" s="151"/>
      <c r="X29" s="49">
        <v>20</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679</v>
      </c>
      <c r="P30" s="171"/>
      <c r="Q30" s="171"/>
      <c r="R30" s="163">
        <v>26.6</v>
      </c>
      <c r="S30" s="163"/>
      <c r="T30" s="163"/>
      <c r="U30" s="171">
        <v>688</v>
      </c>
      <c r="V30" s="171"/>
      <c r="W30" s="171"/>
      <c r="X30" s="47">
        <v>26.8</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403</v>
      </c>
      <c r="P31" s="151"/>
      <c r="Q31" s="151"/>
      <c r="R31" s="141">
        <v>15.8</v>
      </c>
      <c r="S31" s="141"/>
      <c r="T31" s="141"/>
      <c r="U31" s="151">
        <v>577</v>
      </c>
      <c r="V31" s="151"/>
      <c r="W31" s="151"/>
      <c r="X31" s="49">
        <v>22.5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206</v>
      </c>
      <c r="P32" s="171"/>
      <c r="Q32" s="171"/>
      <c r="R32" s="163">
        <v>8.1</v>
      </c>
      <c r="S32" s="163"/>
      <c r="T32" s="163"/>
      <c r="U32" s="171">
        <v>311</v>
      </c>
      <c r="V32" s="171"/>
      <c r="W32" s="171"/>
      <c r="X32" s="47">
        <v>12.1</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94</v>
      </c>
      <c r="P33" s="151"/>
      <c r="Q33" s="151"/>
      <c r="R33" s="141">
        <v>3.7</v>
      </c>
      <c r="S33" s="141"/>
      <c r="T33" s="141"/>
      <c r="U33" s="151">
        <v>123</v>
      </c>
      <c r="V33" s="151"/>
      <c r="W33" s="151"/>
      <c r="X33" s="49">
        <v>4.8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90</v>
      </c>
      <c r="P34" s="171"/>
      <c r="Q34" s="171"/>
      <c r="R34" s="163">
        <v>3.5</v>
      </c>
      <c r="S34" s="163"/>
      <c r="T34" s="163"/>
      <c r="U34" s="171">
        <v>99</v>
      </c>
      <c r="V34" s="171"/>
      <c r="W34" s="171"/>
      <c r="X34" s="47">
        <v>3.9</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37</v>
      </c>
      <c r="P35" s="151"/>
      <c r="Q35" s="151"/>
      <c r="R35" s="141">
        <v>1.5</v>
      </c>
      <c r="S35" s="141"/>
      <c r="T35" s="141"/>
      <c r="U35" s="151">
        <v>46</v>
      </c>
      <c r="V35" s="151"/>
      <c r="W35" s="151"/>
      <c r="X35" s="49">
        <v>1.8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40</v>
      </c>
      <c r="P36" s="171"/>
      <c r="Q36" s="171"/>
      <c r="R36" s="163">
        <v>1.6</v>
      </c>
      <c r="S36" s="163"/>
      <c r="T36" s="163"/>
      <c r="U36" s="171">
        <v>42</v>
      </c>
      <c r="V36" s="171"/>
      <c r="W36" s="171"/>
      <c r="X36" s="47">
        <v>1.6</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9</v>
      </c>
      <c r="P37" s="151"/>
      <c r="Q37" s="151"/>
      <c r="R37" s="141">
        <v>0.4</v>
      </c>
      <c r="S37" s="141"/>
      <c r="T37" s="141"/>
      <c r="U37" s="151">
        <v>14</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8</v>
      </c>
      <c r="P38" s="171"/>
      <c r="Q38" s="171"/>
      <c r="R38" s="163">
        <v>0.3</v>
      </c>
      <c r="S38" s="163"/>
      <c r="T38" s="163"/>
      <c r="U38" s="171">
        <v>10</v>
      </c>
      <c r="V38" s="171"/>
      <c r="W38" s="171"/>
      <c r="X38" s="47">
        <v>0.4</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121379</v>
      </c>
      <c r="P40" s="157"/>
      <c r="Q40" s="157"/>
      <c r="R40" s="150" t="s">
        <v>0</v>
      </c>
      <c r="S40" s="150"/>
      <c r="T40" s="150"/>
      <c r="U40" s="157">
        <v>145473</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148194</v>
      </c>
      <c r="P41" s="145"/>
      <c r="Q41" s="145"/>
      <c r="R41" s="144" t="s">
        <v>0</v>
      </c>
      <c r="S41" s="144"/>
      <c r="T41" s="144"/>
      <c r="U41" s="145">
        <v>170697</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199</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200</v>
      </c>
      <c r="G57" s="134"/>
      <c r="H57" s="134"/>
      <c r="I57" s="134"/>
      <c r="J57" s="134"/>
      <c r="K57" s="134"/>
      <c r="L57" s="134"/>
      <c r="M57" s="134"/>
      <c r="N57" s="134"/>
      <c r="O57" s="134"/>
      <c r="P57" s="134"/>
      <c r="Q57" s="134"/>
      <c r="R57" s="134"/>
      <c r="S57" s="134"/>
      <c r="T57" s="134"/>
      <c r="U57" s="154" t="s">
        <v>201</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202</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2559</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1423</v>
      </c>
      <c r="U64" s="171"/>
      <c r="V64" s="171"/>
      <c r="W64" s="163">
        <v>55.6</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1136</v>
      </c>
      <c r="U65" s="151"/>
      <c r="V65" s="151"/>
      <c r="W65" s="141">
        <v>44.4</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1384</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69</v>
      </c>
      <c r="U70" s="171"/>
      <c r="V70" s="171"/>
      <c r="W70" s="163">
        <v>5</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13</v>
      </c>
      <c r="U71" s="151"/>
      <c r="V71" s="151"/>
      <c r="W71" s="141">
        <v>0.9</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95</v>
      </c>
      <c r="U72" s="171"/>
      <c r="V72" s="171"/>
      <c r="W72" s="163">
        <v>6.9</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22</v>
      </c>
      <c r="U73" s="151"/>
      <c r="V73" s="151"/>
      <c r="W73" s="141">
        <v>1.6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1026</v>
      </c>
      <c r="U74" s="171"/>
      <c r="V74" s="171"/>
      <c r="W74" s="163">
        <v>74.099999999999994</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8</v>
      </c>
      <c r="U75" s="151"/>
      <c r="V75" s="151"/>
      <c r="W75" s="141">
        <v>0.6</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258</v>
      </c>
      <c r="U76" s="171"/>
      <c r="V76" s="171"/>
      <c r="W76" s="163">
        <v>18.600000000000001</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3461</v>
      </c>
      <c r="Q81" s="151"/>
      <c r="R81" s="151"/>
      <c r="S81" s="151"/>
      <c r="T81" s="151">
        <v>2559</v>
      </c>
      <c r="U81" s="151"/>
      <c r="V81" s="151"/>
      <c r="W81" s="141">
        <v>73.900000000000006</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155</v>
      </c>
      <c r="Q82" s="171"/>
      <c r="R82" s="171"/>
      <c r="S82" s="171"/>
      <c r="T82" s="171">
        <v>43</v>
      </c>
      <c r="U82" s="171"/>
      <c r="V82" s="171"/>
      <c r="W82" s="163">
        <v>27.7</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384</v>
      </c>
      <c r="Q83" s="151"/>
      <c r="R83" s="151"/>
      <c r="S83" s="151"/>
      <c r="T83" s="151">
        <v>206</v>
      </c>
      <c r="U83" s="151"/>
      <c r="V83" s="151"/>
      <c r="W83" s="141">
        <v>53.6</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465</v>
      </c>
      <c r="Q84" s="171"/>
      <c r="R84" s="171"/>
      <c r="S84" s="171"/>
      <c r="T84" s="171">
        <v>339</v>
      </c>
      <c r="U84" s="171"/>
      <c r="V84" s="171"/>
      <c r="W84" s="163">
        <v>72.900000000000006</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712</v>
      </c>
      <c r="Q85" s="151"/>
      <c r="R85" s="151"/>
      <c r="S85" s="151"/>
      <c r="T85" s="151">
        <v>546</v>
      </c>
      <c r="U85" s="151"/>
      <c r="V85" s="151"/>
      <c r="W85" s="141">
        <v>76.7</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726</v>
      </c>
      <c r="Q86" s="171"/>
      <c r="R86" s="171"/>
      <c r="S86" s="171"/>
      <c r="T86" s="171">
        <v>612</v>
      </c>
      <c r="U86" s="171"/>
      <c r="V86" s="171"/>
      <c r="W86" s="163">
        <v>84.3</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553</v>
      </c>
      <c r="Q87" s="151"/>
      <c r="R87" s="151"/>
      <c r="S87" s="151"/>
      <c r="T87" s="151">
        <v>459</v>
      </c>
      <c r="U87" s="151"/>
      <c r="V87" s="151"/>
      <c r="W87" s="141">
        <v>83</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341</v>
      </c>
      <c r="Q88" s="171"/>
      <c r="R88" s="171"/>
      <c r="S88" s="171"/>
      <c r="T88" s="171">
        <v>269</v>
      </c>
      <c r="U88" s="171"/>
      <c r="V88" s="171"/>
      <c r="W88" s="163">
        <v>78.900000000000006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125</v>
      </c>
      <c r="Q89" s="151"/>
      <c r="R89" s="151"/>
      <c r="S89" s="151"/>
      <c r="T89" s="151">
        <v>85</v>
      </c>
      <c r="U89" s="151"/>
      <c r="V89" s="151"/>
      <c r="W89" s="141">
        <v>68</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3461</v>
      </c>
      <c r="Q94" s="151"/>
      <c r="R94" s="151"/>
      <c r="S94" s="151"/>
      <c r="T94" s="151">
        <v>2558</v>
      </c>
      <c r="U94" s="151"/>
      <c r="V94" s="151"/>
      <c r="W94" s="141">
        <v>73.900000000000006</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3393</v>
      </c>
      <c r="Q95" s="171"/>
      <c r="R95" s="171"/>
      <c r="S95" s="171"/>
      <c r="T95" s="171">
        <v>2528</v>
      </c>
      <c r="U95" s="171"/>
      <c r="V95" s="171"/>
      <c r="W95" s="163">
        <v>74.5</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2</v>
      </c>
      <c r="U96" s="151"/>
      <c r="V96" s="151"/>
      <c r="W96" s="141">
        <v>28.6</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15</v>
      </c>
      <c r="Q97" s="171"/>
      <c r="R97" s="171"/>
      <c r="S97" s="171"/>
      <c r="T97" s="171">
        <v>10</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19</v>
      </c>
      <c r="Q98" s="151"/>
      <c r="R98" s="151"/>
      <c r="S98" s="151"/>
      <c r="T98" s="151">
        <v>8</v>
      </c>
      <c r="U98" s="151"/>
      <c r="V98" s="151"/>
      <c r="W98" s="141">
        <v>42.1</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5</v>
      </c>
      <c r="Q100" s="151"/>
      <c r="R100" s="151"/>
      <c r="S100" s="151"/>
      <c r="T100" s="151">
        <v>1</v>
      </c>
      <c r="U100" s="151"/>
      <c r="V100" s="151"/>
      <c r="W100" s="141">
        <v>20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22</v>
      </c>
      <c r="Q101" s="171"/>
      <c r="R101" s="171"/>
      <c r="S101" s="171"/>
      <c r="T101" s="171">
        <v>9</v>
      </c>
      <c r="U101" s="171"/>
      <c r="V101" s="171"/>
      <c r="W101" s="163">
        <v>40.9</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27</v>
      </c>
      <c r="Q103" s="171"/>
      <c r="R103" s="171"/>
      <c r="S103" s="171"/>
      <c r="T103" s="171">
        <v>15</v>
      </c>
      <c r="U103" s="171"/>
      <c r="V103" s="171"/>
      <c r="W103" s="163">
        <v>55.6</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3462</v>
      </c>
      <c r="Q108" s="151"/>
      <c r="R108" s="151"/>
      <c r="S108" s="151"/>
      <c r="T108" s="151">
        <v>2560</v>
      </c>
      <c r="U108" s="151"/>
      <c r="V108" s="151"/>
      <c r="W108" s="141">
        <v>73.900000000000006</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1088</v>
      </c>
      <c r="Q109" s="171"/>
      <c r="R109" s="171"/>
      <c r="S109" s="171"/>
      <c r="T109" s="171">
        <v>663</v>
      </c>
      <c r="U109" s="171"/>
      <c r="V109" s="171"/>
      <c r="W109" s="163">
        <v>60.9</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1324</v>
      </c>
      <c r="Q110" s="151"/>
      <c r="R110" s="151"/>
      <c r="S110" s="151"/>
      <c r="T110" s="151">
        <v>1076</v>
      </c>
      <c r="U110" s="151"/>
      <c r="V110" s="151"/>
      <c r="W110" s="141">
        <v>81.3</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492</v>
      </c>
      <c r="Q111" s="171"/>
      <c r="R111" s="171"/>
      <c r="S111" s="171"/>
      <c r="T111" s="171">
        <v>380</v>
      </c>
      <c r="U111" s="171"/>
      <c r="V111" s="171"/>
      <c r="W111" s="163">
        <v>77.2</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357</v>
      </c>
      <c r="Q112" s="151"/>
      <c r="R112" s="151"/>
      <c r="S112" s="151"/>
      <c r="T112" s="151">
        <v>284</v>
      </c>
      <c r="U112" s="151"/>
      <c r="V112" s="151"/>
      <c r="W112" s="141">
        <v>79.599999999999994</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139</v>
      </c>
      <c r="Q113" s="171"/>
      <c r="R113" s="171"/>
      <c r="S113" s="171"/>
      <c r="T113" s="171">
        <v>106</v>
      </c>
      <c r="U113" s="171"/>
      <c r="V113" s="171"/>
      <c r="W113" s="163">
        <v>76.3</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43</v>
      </c>
      <c r="Q114" s="151"/>
      <c r="R114" s="151"/>
      <c r="S114" s="151"/>
      <c r="T114" s="151">
        <v>36</v>
      </c>
      <c r="U114" s="151"/>
      <c r="V114" s="151"/>
      <c r="W114" s="141">
        <v>83.7</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19</v>
      </c>
      <c r="Q115" s="171"/>
      <c r="R115" s="171"/>
      <c r="S115" s="171"/>
      <c r="T115" s="171">
        <v>15</v>
      </c>
      <c r="U115" s="171"/>
      <c r="V115" s="171"/>
      <c r="W115" s="163">
        <v>78.900000000000006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203</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204</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205</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4288</v>
      </c>
      <c r="H11" s="151"/>
      <c r="I11" s="151"/>
      <c r="J11" s="144" t="s">
        <v>0</v>
      </c>
      <c r="K11" s="144"/>
      <c r="L11" s="144"/>
      <c r="M11" s="144"/>
      <c r="N11" s="142" t="s">
        <v>86</v>
      </c>
      <c r="O11" s="142"/>
      <c r="P11" s="142"/>
      <c r="Q11" s="142"/>
      <c r="R11" s="142"/>
      <c r="S11" s="142"/>
      <c r="T11" s="142"/>
      <c r="U11" s="142"/>
      <c r="V11" s="145">
        <v>29487</v>
      </c>
      <c r="W11" s="145"/>
      <c r="X11" s="145"/>
      <c r="Y11" s="41" t="s">
        <v>0</v>
      </c>
    </row>
    <row r="12" spans="1:25" ht="11.25" customHeight="1" x14ac:dyDescent="0.2">
      <c r="A12" s="143" t="s">
        <v>0</v>
      </c>
      <c r="B12" s="143"/>
      <c r="C12" s="143" t="s">
        <v>87</v>
      </c>
      <c r="D12" s="143"/>
      <c r="E12" s="143" t="s">
        <v>0</v>
      </c>
      <c r="F12" s="143"/>
      <c r="G12" s="171">
        <v>4276</v>
      </c>
      <c r="H12" s="171"/>
      <c r="I12" s="171"/>
      <c r="J12" s="186" t="s">
        <v>0</v>
      </c>
      <c r="K12" s="186"/>
      <c r="L12" s="186"/>
      <c r="M12" s="186"/>
      <c r="N12" s="143" t="s">
        <v>88</v>
      </c>
      <c r="O12" s="143"/>
      <c r="P12" s="143"/>
      <c r="Q12" s="143"/>
      <c r="R12" s="143"/>
      <c r="S12" s="143"/>
      <c r="T12" s="143"/>
      <c r="U12" s="143"/>
      <c r="V12" s="157">
        <v>32946</v>
      </c>
      <c r="W12" s="157"/>
      <c r="X12" s="157"/>
      <c r="Y12" s="43" t="s">
        <v>0</v>
      </c>
    </row>
    <row r="13" spans="1:25" ht="11.25" customHeight="1" x14ac:dyDescent="0.2">
      <c r="A13" s="142" t="s">
        <v>0</v>
      </c>
      <c r="B13" s="142"/>
      <c r="C13" s="142" t="s">
        <v>89</v>
      </c>
      <c r="D13" s="142"/>
      <c r="E13" s="142" t="s">
        <v>0</v>
      </c>
      <c r="F13" s="142"/>
      <c r="G13" s="151">
        <v>4223</v>
      </c>
      <c r="H13" s="151"/>
      <c r="I13" s="151"/>
      <c r="J13" s="144" t="s">
        <v>0</v>
      </c>
      <c r="K13" s="144"/>
      <c r="L13" s="144"/>
      <c r="M13" s="144"/>
      <c r="N13" s="142" t="s">
        <v>90</v>
      </c>
      <c r="O13" s="142"/>
      <c r="P13" s="142"/>
      <c r="Q13" s="142"/>
      <c r="R13" s="142"/>
      <c r="S13" s="142"/>
      <c r="T13" s="142"/>
      <c r="U13" s="142"/>
      <c r="V13" s="184">
        <v>2.2400000000000002</v>
      </c>
      <c r="W13" s="184"/>
      <c r="X13" s="184"/>
      <c r="Y13" s="41" t="s">
        <v>0</v>
      </c>
    </row>
    <row r="14" spans="1:25" ht="11.25" customHeight="1" x14ac:dyDescent="0.2">
      <c r="A14" s="143" t="s">
        <v>0</v>
      </c>
      <c r="B14" s="143"/>
      <c r="C14" s="143" t="s">
        <v>90</v>
      </c>
      <c r="D14" s="143"/>
      <c r="E14" s="143" t="s">
        <v>0</v>
      </c>
      <c r="F14" s="143"/>
      <c r="G14" s="174">
        <v>-0.25</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2773</v>
      </c>
      <c r="L19" s="151"/>
      <c r="M19" s="144" t="s">
        <v>96</v>
      </c>
      <c r="N19" s="144"/>
      <c r="O19" s="151">
        <v>2817</v>
      </c>
      <c r="P19" s="151"/>
      <c r="Q19" s="151"/>
      <c r="R19" s="144" t="s">
        <v>96</v>
      </c>
      <c r="S19" s="144"/>
      <c r="T19" s="144"/>
      <c r="U19" s="151">
        <v>2853</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1893</v>
      </c>
      <c r="L20" s="171"/>
      <c r="M20" s="163">
        <v>68.3</v>
      </c>
      <c r="N20" s="163"/>
      <c r="O20" s="171">
        <v>1895</v>
      </c>
      <c r="P20" s="171"/>
      <c r="Q20" s="171"/>
      <c r="R20" s="163">
        <v>67.3</v>
      </c>
      <c r="S20" s="163"/>
      <c r="T20" s="163"/>
      <c r="U20" s="171">
        <v>1884</v>
      </c>
      <c r="V20" s="171"/>
      <c r="W20" s="171"/>
      <c r="X20" s="47">
        <v>66</v>
      </c>
      <c r="Y20" s="48" t="s">
        <v>0</v>
      </c>
    </row>
    <row r="21" spans="1:25" ht="11.25" customHeight="1" x14ac:dyDescent="0.2">
      <c r="A21" s="142" t="s">
        <v>0</v>
      </c>
      <c r="B21" s="142"/>
      <c r="C21" s="183" t="s">
        <v>98</v>
      </c>
      <c r="D21" s="183"/>
      <c r="E21" s="183"/>
      <c r="F21" s="183"/>
      <c r="G21" s="183"/>
      <c r="H21" s="183"/>
      <c r="I21" s="183"/>
      <c r="J21" s="183"/>
      <c r="K21" s="151">
        <v>1439</v>
      </c>
      <c r="L21" s="151"/>
      <c r="M21" s="141">
        <v>51.9</v>
      </c>
      <c r="N21" s="141"/>
      <c r="O21" s="151">
        <v>1414</v>
      </c>
      <c r="P21" s="151"/>
      <c r="Q21" s="151"/>
      <c r="R21" s="141">
        <v>50.2</v>
      </c>
      <c r="S21" s="141"/>
      <c r="T21" s="141"/>
      <c r="U21" s="151">
        <v>1405</v>
      </c>
      <c r="V21" s="151"/>
      <c r="W21" s="151"/>
      <c r="X21" s="49">
        <v>49.2</v>
      </c>
      <c r="Y21" s="38" t="s">
        <v>0</v>
      </c>
    </row>
    <row r="22" spans="1:25" ht="10.5" customHeight="1" x14ac:dyDescent="0.2">
      <c r="A22" s="143" t="s">
        <v>0</v>
      </c>
      <c r="B22" s="143"/>
      <c r="C22" s="182" t="s">
        <v>99</v>
      </c>
      <c r="D22" s="182"/>
      <c r="E22" s="182"/>
      <c r="F22" s="182"/>
      <c r="G22" s="182"/>
      <c r="H22" s="182"/>
      <c r="I22" s="182"/>
      <c r="J22" s="182"/>
      <c r="K22" s="171">
        <v>454</v>
      </c>
      <c r="L22" s="171"/>
      <c r="M22" s="163">
        <v>16.399999999999999</v>
      </c>
      <c r="N22" s="163"/>
      <c r="O22" s="171">
        <v>481</v>
      </c>
      <c r="P22" s="171"/>
      <c r="Q22" s="171"/>
      <c r="R22" s="163">
        <v>17.100000000000001</v>
      </c>
      <c r="S22" s="163"/>
      <c r="T22" s="163"/>
      <c r="U22" s="171">
        <v>479</v>
      </c>
      <c r="V22" s="171"/>
      <c r="W22" s="171"/>
      <c r="X22" s="47">
        <v>16.8</v>
      </c>
      <c r="Y22" s="48" t="s">
        <v>0</v>
      </c>
    </row>
    <row r="23" spans="1:25" ht="11.25" customHeight="1" x14ac:dyDescent="0.2">
      <c r="A23" s="142" t="s">
        <v>0</v>
      </c>
      <c r="B23" s="142"/>
      <c r="C23" s="161" t="s">
        <v>100</v>
      </c>
      <c r="D23" s="161"/>
      <c r="E23" s="161"/>
      <c r="F23" s="161"/>
      <c r="G23" s="161"/>
      <c r="H23" s="161"/>
      <c r="I23" s="161"/>
      <c r="J23" s="161"/>
      <c r="K23" s="151">
        <v>880</v>
      </c>
      <c r="L23" s="151"/>
      <c r="M23" s="141">
        <v>31.7</v>
      </c>
      <c r="N23" s="141"/>
      <c r="O23" s="151">
        <v>922</v>
      </c>
      <c r="P23" s="151"/>
      <c r="Q23" s="151"/>
      <c r="R23" s="141">
        <v>32.700000000000003</v>
      </c>
      <c r="S23" s="141"/>
      <c r="T23" s="141"/>
      <c r="U23" s="151">
        <v>969</v>
      </c>
      <c r="V23" s="151"/>
      <c r="W23" s="151"/>
      <c r="X23" s="49">
        <v>34</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1414</v>
      </c>
      <c r="P27" s="151"/>
      <c r="Q27" s="151"/>
      <c r="R27" s="144" t="s">
        <v>96</v>
      </c>
      <c r="S27" s="144"/>
      <c r="T27" s="144"/>
      <c r="U27" s="151">
        <v>1404</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162</v>
      </c>
      <c r="P28" s="171"/>
      <c r="Q28" s="171"/>
      <c r="R28" s="163">
        <v>11.5</v>
      </c>
      <c r="S28" s="163"/>
      <c r="T28" s="163"/>
      <c r="U28" s="171">
        <v>91</v>
      </c>
      <c r="V28" s="171"/>
      <c r="W28" s="171"/>
      <c r="X28" s="47">
        <v>6.5</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473</v>
      </c>
      <c r="P29" s="151"/>
      <c r="Q29" s="151"/>
      <c r="R29" s="141">
        <v>33.5</v>
      </c>
      <c r="S29" s="141"/>
      <c r="T29" s="141"/>
      <c r="U29" s="151">
        <v>378</v>
      </c>
      <c r="V29" s="151"/>
      <c r="W29" s="151"/>
      <c r="X29" s="49">
        <v>26.9</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340</v>
      </c>
      <c r="P30" s="171"/>
      <c r="Q30" s="171"/>
      <c r="R30" s="163">
        <v>24</v>
      </c>
      <c r="S30" s="163"/>
      <c r="T30" s="163"/>
      <c r="U30" s="171">
        <v>350</v>
      </c>
      <c r="V30" s="171"/>
      <c r="W30" s="171"/>
      <c r="X30" s="47">
        <v>24.9</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172</v>
      </c>
      <c r="P31" s="151"/>
      <c r="Q31" s="151"/>
      <c r="R31" s="141">
        <v>12.2</v>
      </c>
      <c r="S31" s="141"/>
      <c r="T31" s="141"/>
      <c r="U31" s="151">
        <v>239</v>
      </c>
      <c r="V31" s="151"/>
      <c r="W31" s="151"/>
      <c r="X31" s="49">
        <v>17</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99</v>
      </c>
      <c r="P32" s="171"/>
      <c r="Q32" s="171"/>
      <c r="R32" s="163">
        <v>7</v>
      </c>
      <c r="S32" s="163"/>
      <c r="T32" s="163"/>
      <c r="U32" s="171">
        <v>144</v>
      </c>
      <c r="V32" s="171"/>
      <c r="W32" s="171"/>
      <c r="X32" s="47">
        <v>10.3</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60</v>
      </c>
      <c r="P33" s="151"/>
      <c r="Q33" s="151"/>
      <c r="R33" s="141">
        <v>4.2</v>
      </c>
      <c r="S33" s="141"/>
      <c r="T33" s="141"/>
      <c r="U33" s="151">
        <v>75</v>
      </c>
      <c r="V33" s="151"/>
      <c r="W33" s="151"/>
      <c r="X33" s="49">
        <v>5.3</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52</v>
      </c>
      <c r="P34" s="171"/>
      <c r="Q34" s="171"/>
      <c r="R34" s="163">
        <v>3.7</v>
      </c>
      <c r="S34" s="163"/>
      <c r="T34" s="163"/>
      <c r="U34" s="171">
        <v>60</v>
      </c>
      <c r="V34" s="171"/>
      <c r="W34" s="171"/>
      <c r="X34" s="47">
        <v>4.3</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28</v>
      </c>
      <c r="P35" s="151"/>
      <c r="Q35" s="151"/>
      <c r="R35" s="141">
        <v>2</v>
      </c>
      <c r="S35" s="141"/>
      <c r="T35" s="141"/>
      <c r="U35" s="151">
        <v>33</v>
      </c>
      <c r="V35" s="151"/>
      <c r="W35" s="151"/>
      <c r="X35" s="49">
        <v>2.4</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15</v>
      </c>
      <c r="P36" s="171"/>
      <c r="Q36" s="171"/>
      <c r="R36" s="163">
        <v>1.1000000000000001</v>
      </c>
      <c r="S36" s="163"/>
      <c r="T36" s="163"/>
      <c r="U36" s="171">
        <v>16</v>
      </c>
      <c r="V36" s="171"/>
      <c r="W36" s="171"/>
      <c r="X36" s="47">
        <v>1.1000000000000001</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12</v>
      </c>
      <c r="P37" s="151"/>
      <c r="Q37" s="151"/>
      <c r="R37" s="141">
        <v>0.8</v>
      </c>
      <c r="S37" s="141"/>
      <c r="T37" s="141"/>
      <c r="U37" s="151">
        <v>17</v>
      </c>
      <c r="V37" s="151"/>
      <c r="W37" s="151"/>
      <c r="X37" s="49">
        <v>1.2</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1</v>
      </c>
      <c r="P38" s="171"/>
      <c r="Q38" s="171"/>
      <c r="R38" s="163">
        <v>0.1</v>
      </c>
      <c r="S38" s="163"/>
      <c r="T38" s="163"/>
      <c r="U38" s="171">
        <v>1</v>
      </c>
      <c r="V38" s="171"/>
      <c r="W38" s="171"/>
      <c r="X38" s="47">
        <v>0.1</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110536</v>
      </c>
      <c r="P40" s="157"/>
      <c r="Q40" s="157"/>
      <c r="R40" s="150" t="s">
        <v>0</v>
      </c>
      <c r="S40" s="150"/>
      <c r="T40" s="150"/>
      <c r="U40" s="157">
        <v>133326</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143484</v>
      </c>
      <c r="P41" s="145"/>
      <c r="Q41" s="145"/>
      <c r="R41" s="144" t="s">
        <v>0</v>
      </c>
      <c r="S41" s="144"/>
      <c r="T41" s="144"/>
      <c r="U41" s="145">
        <v>164663</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203</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204</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205</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1439</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662</v>
      </c>
      <c r="U64" s="171"/>
      <c r="V64" s="171"/>
      <c r="W64" s="163">
        <v>46</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777</v>
      </c>
      <c r="U65" s="151"/>
      <c r="V65" s="151"/>
      <c r="W65" s="141">
        <v>54</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880</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45</v>
      </c>
      <c r="U70" s="171"/>
      <c r="V70" s="171"/>
      <c r="W70" s="163">
        <v>5.0999999999999996</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2</v>
      </c>
      <c r="U71" s="151"/>
      <c r="V71" s="151"/>
      <c r="W71" s="141">
        <v>0.2</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77</v>
      </c>
      <c r="U72" s="171"/>
      <c r="V72" s="171"/>
      <c r="W72" s="163">
        <v>8.8000000000000007</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42</v>
      </c>
      <c r="U73" s="151"/>
      <c r="V73" s="151"/>
      <c r="W73" s="141">
        <v>4.8</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554</v>
      </c>
      <c r="U74" s="171"/>
      <c r="V74" s="171"/>
      <c r="W74" s="163">
        <v>63</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163</v>
      </c>
      <c r="U76" s="171"/>
      <c r="V76" s="171"/>
      <c r="W76" s="163">
        <v>18.5</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1894</v>
      </c>
      <c r="Q81" s="151"/>
      <c r="R81" s="151"/>
      <c r="S81" s="151"/>
      <c r="T81" s="151">
        <v>1440</v>
      </c>
      <c r="U81" s="151"/>
      <c r="V81" s="151"/>
      <c r="W81" s="141">
        <v>76</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55</v>
      </c>
      <c r="Q82" s="171"/>
      <c r="R82" s="171"/>
      <c r="S82" s="171"/>
      <c r="T82" s="171">
        <v>13</v>
      </c>
      <c r="U82" s="171"/>
      <c r="V82" s="171"/>
      <c r="W82" s="163">
        <v>23.6</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190</v>
      </c>
      <c r="Q83" s="151"/>
      <c r="R83" s="151"/>
      <c r="S83" s="151"/>
      <c r="T83" s="151">
        <v>93</v>
      </c>
      <c r="U83" s="151"/>
      <c r="V83" s="151"/>
      <c r="W83" s="141">
        <v>48.9</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244</v>
      </c>
      <c r="Q84" s="171"/>
      <c r="R84" s="171"/>
      <c r="S84" s="171"/>
      <c r="T84" s="171">
        <v>180</v>
      </c>
      <c r="U84" s="171"/>
      <c r="V84" s="171"/>
      <c r="W84" s="163">
        <v>73.8</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394</v>
      </c>
      <c r="Q85" s="151"/>
      <c r="R85" s="151"/>
      <c r="S85" s="151"/>
      <c r="T85" s="151">
        <v>321</v>
      </c>
      <c r="U85" s="151"/>
      <c r="V85" s="151"/>
      <c r="W85" s="141">
        <v>81.5</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446</v>
      </c>
      <c r="Q86" s="171"/>
      <c r="R86" s="171"/>
      <c r="S86" s="171"/>
      <c r="T86" s="171">
        <v>386</v>
      </c>
      <c r="U86" s="171"/>
      <c r="V86" s="171"/>
      <c r="W86" s="163">
        <v>86.5</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311</v>
      </c>
      <c r="Q87" s="151"/>
      <c r="R87" s="151"/>
      <c r="S87" s="151"/>
      <c r="T87" s="151">
        <v>247</v>
      </c>
      <c r="U87" s="151"/>
      <c r="V87" s="151"/>
      <c r="W87" s="141">
        <v>79.400000000000006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200</v>
      </c>
      <c r="Q88" s="171"/>
      <c r="R88" s="171"/>
      <c r="S88" s="171"/>
      <c r="T88" s="171">
        <v>158</v>
      </c>
      <c r="U88" s="171"/>
      <c r="V88" s="171"/>
      <c r="W88" s="163">
        <v>79</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54</v>
      </c>
      <c r="Q89" s="151"/>
      <c r="R89" s="151"/>
      <c r="S89" s="151"/>
      <c r="T89" s="151">
        <v>42</v>
      </c>
      <c r="U89" s="151"/>
      <c r="V89" s="151"/>
      <c r="W89" s="141">
        <v>77.8</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1893</v>
      </c>
      <c r="Q94" s="151"/>
      <c r="R94" s="151"/>
      <c r="S94" s="151"/>
      <c r="T94" s="151">
        <v>1440</v>
      </c>
      <c r="U94" s="151"/>
      <c r="V94" s="151"/>
      <c r="W94" s="141">
        <v>76.099999999999994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1547</v>
      </c>
      <c r="Q95" s="171"/>
      <c r="R95" s="171"/>
      <c r="S95" s="171"/>
      <c r="T95" s="171">
        <v>1236</v>
      </c>
      <c r="U95" s="171"/>
      <c r="V95" s="171"/>
      <c r="W95" s="163">
        <v>79.900000000000006</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3</v>
      </c>
      <c r="Q96" s="151"/>
      <c r="R96" s="151"/>
      <c r="S96" s="151"/>
      <c r="T96" s="151">
        <v>3</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301</v>
      </c>
      <c r="Q97" s="171"/>
      <c r="R97" s="171"/>
      <c r="S97" s="171"/>
      <c r="T97" s="171">
        <v>176</v>
      </c>
      <c r="U97" s="171"/>
      <c r="V97" s="171"/>
      <c r="W97" s="163">
        <v>58.5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3</v>
      </c>
      <c r="Q98" s="151"/>
      <c r="R98" s="151"/>
      <c r="S98" s="151"/>
      <c r="T98" s="151">
        <v>1</v>
      </c>
      <c r="U98" s="151"/>
      <c r="V98" s="151"/>
      <c r="W98" s="141">
        <v>33.299999999999997</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3</v>
      </c>
      <c r="Q100" s="151"/>
      <c r="R100" s="151"/>
      <c r="S100" s="151"/>
      <c r="T100" s="151">
        <v>2</v>
      </c>
      <c r="U100" s="151"/>
      <c r="V100" s="151"/>
      <c r="W100" s="141">
        <v>66.7</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36</v>
      </c>
      <c r="Q101" s="171"/>
      <c r="R101" s="171"/>
      <c r="S101" s="171"/>
      <c r="T101" s="171">
        <v>22</v>
      </c>
      <c r="U101" s="171"/>
      <c r="V101" s="171"/>
      <c r="W101" s="163">
        <v>61.1</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5</v>
      </c>
      <c r="Q103" s="171"/>
      <c r="R103" s="171"/>
      <c r="S103" s="171"/>
      <c r="T103" s="171">
        <v>3</v>
      </c>
      <c r="U103" s="171"/>
      <c r="V103" s="171"/>
      <c r="W103" s="163">
        <v>60</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1893</v>
      </c>
      <c r="Q108" s="151"/>
      <c r="R108" s="151"/>
      <c r="S108" s="151"/>
      <c r="T108" s="151">
        <v>1439</v>
      </c>
      <c r="U108" s="151"/>
      <c r="V108" s="151"/>
      <c r="W108" s="141">
        <v>76</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576</v>
      </c>
      <c r="Q109" s="171"/>
      <c r="R109" s="171"/>
      <c r="S109" s="171"/>
      <c r="T109" s="171">
        <v>377</v>
      </c>
      <c r="U109" s="171"/>
      <c r="V109" s="171"/>
      <c r="W109" s="163">
        <v>65.5</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733</v>
      </c>
      <c r="Q110" s="151"/>
      <c r="R110" s="151"/>
      <c r="S110" s="151"/>
      <c r="T110" s="151">
        <v>617</v>
      </c>
      <c r="U110" s="151"/>
      <c r="V110" s="151"/>
      <c r="W110" s="141">
        <v>84.2</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281</v>
      </c>
      <c r="Q111" s="171"/>
      <c r="R111" s="171"/>
      <c r="S111" s="171"/>
      <c r="T111" s="171">
        <v>218</v>
      </c>
      <c r="U111" s="171"/>
      <c r="V111" s="171"/>
      <c r="W111" s="163">
        <v>77.599999999999994</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175</v>
      </c>
      <c r="Q112" s="151"/>
      <c r="R112" s="151"/>
      <c r="S112" s="151"/>
      <c r="T112" s="151">
        <v>136</v>
      </c>
      <c r="U112" s="151"/>
      <c r="V112" s="151"/>
      <c r="W112" s="141">
        <v>77.7</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91</v>
      </c>
      <c r="Q113" s="171"/>
      <c r="R113" s="171"/>
      <c r="S113" s="171"/>
      <c r="T113" s="171">
        <v>68</v>
      </c>
      <c r="U113" s="171"/>
      <c r="V113" s="171"/>
      <c r="W113" s="163">
        <v>74.7</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26</v>
      </c>
      <c r="Q114" s="151"/>
      <c r="R114" s="151"/>
      <c r="S114" s="151"/>
      <c r="T114" s="151">
        <v>16</v>
      </c>
      <c r="U114" s="151"/>
      <c r="V114" s="151"/>
      <c r="W114" s="141">
        <v>61.5</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11</v>
      </c>
      <c r="Q115" s="171"/>
      <c r="R115" s="171"/>
      <c r="S115" s="171"/>
      <c r="T115" s="171">
        <v>7</v>
      </c>
      <c r="U115" s="171"/>
      <c r="V115" s="171"/>
      <c r="W115" s="163">
        <v>63.6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X141"/>
  <sheetViews>
    <sheetView showGridLines="0" workbookViewId="0">
      <selection activeCell="A2" sqref="A2:Y2"/>
    </sheetView>
  </sheetViews>
  <sheetFormatPr defaultRowHeight="12.75" x14ac:dyDescent="0.2"/>
  <cols>
    <col min="1" max="1" width="2.5703125" customWidth="1"/>
    <col min="2" max="2" width="3.5703125" customWidth="1"/>
    <col min="3" max="3" width="6.42578125" customWidth="1"/>
    <col min="4" max="4" width="7.5703125" customWidth="1"/>
    <col min="5" max="5" width="5.5703125" customWidth="1"/>
    <col min="6" max="6" width="1" customWidth="1"/>
    <col min="7" max="7" width="1.42578125" customWidth="1"/>
    <col min="8" max="8" width="3.7109375" customWidth="1"/>
    <col min="9" max="9" width="2.85546875" customWidth="1"/>
    <col min="10" max="10" width="8.140625" customWidth="1"/>
    <col min="11" max="11" width="7.140625" customWidth="1"/>
    <col min="12" max="12" width="5.140625" customWidth="1"/>
    <col min="13" max="13" width="2.42578125" customWidth="1"/>
    <col min="14" max="14" width="5.28515625" customWidth="1"/>
    <col min="15" max="15" width="4" customWidth="1"/>
    <col min="16" max="16" width="4.42578125" customWidth="1"/>
    <col min="17" max="17" width="1" customWidth="1"/>
    <col min="18" max="18" width="2.5703125" customWidth="1"/>
    <col min="19" max="19" width="3.5703125" customWidth="1"/>
    <col min="20" max="21" width="4.28515625" customWidth="1"/>
    <col min="22" max="22" width="3.140625" customWidth="1"/>
    <col min="23" max="23" width="11.5703125" customWidth="1"/>
    <col min="24" max="24" width="1.5703125" customWidth="1"/>
  </cols>
  <sheetData>
    <row r="1" spans="1:24" ht="14.45" customHeight="1" x14ac:dyDescent="0.2">
      <c r="F1" s="1"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6" t="s">
        <v>77</v>
      </c>
      <c r="G2" s="175"/>
      <c r="H2" s="175"/>
      <c r="I2" s="175"/>
      <c r="J2" s="175"/>
      <c r="K2" s="175"/>
      <c r="L2" s="175"/>
      <c r="M2" s="175"/>
      <c r="N2" s="175"/>
      <c r="O2" s="175"/>
      <c r="P2" s="175"/>
      <c r="Q2" s="175"/>
      <c r="R2" s="175"/>
      <c r="S2" s="175"/>
      <c r="T2" s="175"/>
      <c r="U2" s="175"/>
      <c r="V2" s="175"/>
      <c r="W2" s="175"/>
      <c r="X2" s="175"/>
    </row>
    <row r="3" spans="1:24" ht="6.75" customHeight="1" x14ac:dyDescent="0.2">
      <c r="F3" s="1"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1" t="s">
        <v>0</v>
      </c>
      <c r="G4" s="134" t="s">
        <v>65</v>
      </c>
      <c r="H4" s="134"/>
      <c r="I4" s="134"/>
      <c r="J4" s="134"/>
      <c r="K4" s="134"/>
      <c r="L4" s="134"/>
      <c r="M4" s="134"/>
      <c r="N4" s="134"/>
      <c r="O4" s="134"/>
      <c r="P4" s="134"/>
      <c r="Q4" s="139" t="s">
        <v>0</v>
      </c>
      <c r="R4" s="139"/>
      <c r="S4" s="139"/>
      <c r="T4" s="139"/>
      <c r="U4" s="139"/>
      <c r="V4" s="139"/>
      <c r="W4" s="139"/>
      <c r="X4" s="139"/>
    </row>
    <row r="5" spans="1:24" ht="11.45" customHeight="1" x14ac:dyDescent="0.2">
      <c r="F5" s="1" t="s">
        <v>0</v>
      </c>
      <c r="G5" s="134" t="s">
        <v>66</v>
      </c>
      <c r="H5" s="134"/>
      <c r="I5" s="134"/>
      <c r="J5" s="134"/>
      <c r="K5" s="134"/>
      <c r="L5" s="134"/>
      <c r="M5" s="134"/>
      <c r="N5" s="134"/>
      <c r="O5" s="134"/>
      <c r="P5" s="134"/>
      <c r="Q5" s="134"/>
      <c r="R5" s="134"/>
      <c r="S5" s="134"/>
      <c r="T5" s="134"/>
      <c r="U5" s="154" t="s">
        <v>67</v>
      </c>
      <c r="V5" s="154"/>
      <c r="W5" s="154"/>
      <c r="X5" s="154"/>
    </row>
    <row r="6" spans="1:24" ht="11.45" customHeight="1" x14ac:dyDescent="0.2">
      <c r="F6" s="1" t="s">
        <v>0</v>
      </c>
      <c r="G6" s="134" t="s">
        <v>5</v>
      </c>
      <c r="H6" s="134"/>
      <c r="I6" s="134"/>
      <c r="J6" s="134"/>
      <c r="K6" s="134"/>
      <c r="L6" s="134"/>
      <c r="M6" s="134"/>
      <c r="N6" s="134"/>
      <c r="O6" s="134"/>
      <c r="P6" s="134"/>
      <c r="Q6" s="134"/>
      <c r="R6" s="134"/>
      <c r="S6" s="134"/>
      <c r="T6" s="134"/>
      <c r="U6" s="154" t="s">
        <v>68</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2"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2" t="s">
        <v>0</v>
      </c>
    </row>
    <row r="11" spans="1:24" ht="11.25" customHeight="1" x14ac:dyDescent="0.2">
      <c r="A11" s="142" t="s">
        <v>0</v>
      </c>
      <c r="B11" s="142"/>
      <c r="C11" s="164" t="s">
        <v>13</v>
      </c>
      <c r="D11" s="164"/>
      <c r="E11" s="164"/>
      <c r="F11" s="142" t="s">
        <v>0</v>
      </c>
      <c r="G11" s="142"/>
      <c r="H11" s="144" t="s">
        <v>0</v>
      </c>
      <c r="I11" s="144"/>
      <c r="J11" s="144"/>
      <c r="K11" s="151">
        <v>8464</v>
      </c>
      <c r="L11" s="151"/>
      <c r="M11" s="151"/>
      <c r="N11" s="151">
        <v>8510</v>
      </c>
      <c r="O11" s="151"/>
      <c r="P11" s="151"/>
      <c r="Q11" s="151"/>
      <c r="R11" s="151">
        <v>46</v>
      </c>
      <c r="S11" s="151"/>
      <c r="T11" s="151"/>
      <c r="U11" s="151"/>
      <c r="V11" s="167">
        <v>0.11</v>
      </c>
      <c r="W11" s="167"/>
      <c r="X11" s="4" t="s">
        <v>0</v>
      </c>
    </row>
    <row r="12" spans="1:24" ht="11.25" customHeight="1" x14ac:dyDescent="0.2">
      <c r="A12" s="143" t="s">
        <v>0</v>
      </c>
      <c r="B12" s="143"/>
      <c r="C12" s="169" t="s">
        <v>14</v>
      </c>
      <c r="D12" s="169"/>
      <c r="E12" s="169"/>
      <c r="F12" s="143" t="s">
        <v>0</v>
      </c>
      <c r="G12" s="143"/>
      <c r="H12" s="150" t="s">
        <v>0</v>
      </c>
      <c r="I12" s="150"/>
      <c r="J12" s="150"/>
      <c r="K12" s="171">
        <v>3578</v>
      </c>
      <c r="L12" s="171"/>
      <c r="M12" s="171"/>
      <c r="N12" s="171">
        <v>3630</v>
      </c>
      <c r="O12" s="171"/>
      <c r="P12" s="171"/>
      <c r="Q12" s="171"/>
      <c r="R12" s="171">
        <v>52</v>
      </c>
      <c r="S12" s="171"/>
      <c r="T12" s="171"/>
      <c r="U12" s="171"/>
      <c r="V12" s="174">
        <v>0.28999999999999998</v>
      </c>
      <c r="W12" s="174"/>
      <c r="X12" s="7" t="s">
        <v>0</v>
      </c>
    </row>
    <row r="13" spans="1:24" ht="11.25" customHeight="1" x14ac:dyDescent="0.2">
      <c r="A13" s="142" t="s">
        <v>0</v>
      </c>
      <c r="B13" s="142"/>
      <c r="C13" s="164" t="s">
        <v>15</v>
      </c>
      <c r="D13" s="164"/>
      <c r="E13" s="164"/>
      <c r="F13" s="142" t="s">
        <v>0</v>
      </c>
      <c r="G13" s="142"/>
      <c r="H13" s="144" t="s">
        <v>0</v>
      </c>
      <c r="I13" s="144"/>
      <c r="J13" s="144"/>
      <c r="K13" s="172">
        <v>44.9</v>
      </c>
      <c r="L13" s="172"/>
      <c r="M13" s="172"/>
      <c r="N13" s="172">
        <v>46.3</v>
      </c>
      <c r="O13" s="172"/>
      <c r="P13" s="172"/>
      <c r="Q13" s="172"/>
      <c r="R13" s="172">
        <v>1.4</v>
      </c>
      <c r="S13" s="172"/>
      <c r="T13" s="172"/>
      <c r="U13" s="172"/>
      <c r="V13" s="167">
        <v>0.62</v>
      </c>
      <c r="W13" s="167"/>
      <c r="X13" s="4" t="s">
        <v>0</v>
      </c>
    </row>
    <row r="14" spans="1:24" ht="11.25" customHeight="1" x14ac:dyDescent="0.2">
      <c r="A14" s="143" t="s">
        <v>0</v>
      </c>
      <c r="B14" s="143"/>
      <c r="C14" s="169" t="s">
        <v>16</v>
      </c>
      <c r="D14" s="169"/>
      <c r="E14" s="169"/>
      <c r="F14" s="143" t="s">
        <v>0</v>
      </c>
      <c r="G14" s="143"/>
      <c r="H14" s="150" t="s">
        <v>0</v>
      </c>
      <c r="I14" s="150"/>
      <c r="J14" s="150"/>
      <c r="K14" s="166">
        <v>2.2200000000000002</v>
      </c>
      <c r="L14" s="166"/>
      <c r="M14" s="166"/>
      <c r="N14" s="166">
        <v>2.2000000000000002</v>
      </c>
      <c r="O14" s="166"/>
      <c r="P14" s="166"/>
      <c r="Q14" s="166"/>
      <c r="R14" s="168">
        <v>-0.02</v>
      </c>
      <c r="S14" s="168"/>
      <c r="T14" s="168"/>
      <c r="U14" s="168"/>
      <c r="V14" s="174">
        <v>-0.18</v>
      </c>
      <c r="W14" s="174"/>
      <c r="X14" s="7"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1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3" t="s">
        <v>21</v>
      </c>
      <c r="X17" s="10" t="s">
        <v>0</v>
      </c>
    </row>
    <row r="18" spans="1:24" ht="11.25" customHeight="1" x14ac:dyDescent="0.2">
      <c r="A18" s="142" t="s">
        <v>0</v>
      </c>
      <c r="B18" s="142"/>
      <c r="C18" s="164" t="s">
        <v>22</v>
      </c>
      <c r="D18" s="164"/>
      <c r="E18" s="144" t="s">
        <v>0</v>
      </c>
      <c r="F18" s="144"/>
      <c r="G18" s="144"/>
      <c r="H18" s="144"/>
      <c r="I18" s="144" t="s">
        <v>0</v>
      </c>
      <c r="J18" s="144"/>
      <c r="K18" s="144" t="s">
        <v>0</v>
      </c>
      <c r="L18" s="144"/>
      <c r="M18" s="151">
        <v>3578</v>
      </c>
      <c r="N18" s="151"/>
      <c r="O18" s="151"/>
      <c r="P18" s="144" t="s">
        <v>23</v>
      </c>
      <c r="Q18" s="144"/>
      <c r="R18" s="144"/>
      <c r="S18" s="144"/>
      <c r="T18" s="151">
        <v>3630</v>
      </c>
      <c r="U18" s="151"/>
      <c r="V18" s="151"/>
      <c r="W18" s="5" t="s">
        <v>23</v>
      </c>
      <c r="X18" s="11" t="s">
        <v>0</v>
      </c>
    </row>
    <row r="19" spans="1:24" ht="11.25" customHeight="1" x14ac:dyDescent="0.2">
      <c r="A19" s="143" t="s">
        <v>0</v>
      </c>
      <c r="B19" s="143"/>
      <c r="C19" s="159" t="s">
        <v>24</v>
      </c>
      <c r="D19" s="159"/>
      <c r="E19" s="159"/>
      <c r="F19" s="159"/>
      <c r="G19" s="159"/>
      <c r="H19" s="159"/>
      <c r="I19" s="150" t="s">
        <v>0</v>
      </c>
      <c r="J19" s="150"/>
      <c r="K19" s="150" t="s">
        <v>0</v>
      </c>
      <c r="L19" s="150"/>
      <c r="M19" s="171">
        <v>667</v>
      </c>
      <c r="N19" s="171"/>
      <c r="O19" s="171"/>
      <c r="P19" s="163">
        <v>18.600000000000001</v>
      </c>
      <c r="Q19" s="163"/>
      <c r="R19" s="163"/>
      <c r="S19" s="163"/>
      <c r="T19" s="171">
        <v>633</v>
      </c>
      <c r="U19" s="171"/>
      <c r="V19" s="171"/>
      <c r="W19" s="12">
        <v>17.399999999999999</v>
      </c>
      <c r="X19" s="13" t="s">
        <v>0</v>
      </c>
    </row>
    <row r="20" spans="1:24" ht="10.5" customHeight="1" x14ac:dyDescent="0.2">
      <c r="A20" s="142" t="s">
        <v>0</v>
      </c>
      <c r="B20" s="142"/>
      <c r="C20" s="161" t="s">
        <v>25</v>
      </c>
      <c r="D20" s="161"/>
      <c r="E20" s="161"/>
      <c r="F20" s="161"/>
      <c r="G20" s="161"/>
      <c r="H20" s="161"/>
      <c r="I20" s="144" t="s">
        <v>0</v>
      </c>
      <c r="J20" s="144"/>
      <c r="K20" s="144" t="s">
        <v>0</v>
      </c>
      <c r="L20" s="144"/>
      <c r="M20" s="151">
        <v>581</v>
      </c>
      <c r="N20" s="151"/>
      <c r="O20" s="151"/>
      <c r="P20" s="141">
        <v>16.2</v>
      </c>
      <c r="Q20" s="141"/>
      <c r="R20" s="141"/>
      <c r="S20" s="141"/>
      <c r="T20" s="151">
        <v>604</v>
      </c>
      <c r="U20" s="151"/>
      <c r="V20" s="151"/>
      <c r="W20" s="14">
        <v>16.600000000000001</v>
      </c>
      <c r="X20" s="11" t="s">
        <v>0</v>
      </c>
    </row>
    <row r="21" spans="1:24" ht="10.5" customHeight="1" x14ac:dyDescent="0.2">
      <c r="A21" s="143" t="s">
        <v>0</v>
      </c>
      <c r="B21" s="143"/>
      <c r="C21" s="159" t="s">
        <v>26</v>
      </c>
      <c r="D21" s="159"/>
      <c r="E21" s="159"/>
      <c r="F21" s="159"/>
      <c r="G21" s="159"/>
      <c r="H21" s="159"/>
      <c r="I21" s="150" t="s">
        <v>0</v>
      </c>
      <c r="J21" s="150"/>
      <c r="K21" s="150" t="s">
        <v>0</v>
      </c>
      <c r="L21" s="150"/>
      <c r="M21" s="171">
        <v>506</v>
      </c>
      <c r="N21" s="171"/>
      <c r="O21" s="171"/>
      <c r="P21" s="163">
        <v>14.1</v>
      </c>
      <c r="Q21" s="163"/>
      <c r="R21" s="163"/>
      <c r="S21" s="163"/>
      <c r="T21" s="171">
        <v>507</v>
      </c>
      <c r="U21" s="171"/>
      <c r="V21" s="171"/>
      <c r="W21" s="12">
        <v>14</v>
      </c>
      <c r="X21" s="7" t="s">
        <v>0</v>
      </c>
    </row>
    <row r="22" spans="1:24" ht="11.25" customHeight="1" x14ac:dyDescent="0.2">
      <c r="A22" s="142" t="s">
        <v>0</v>
      </c>
      <c r="B22" s="142"/>
      <c r="C22" s="161" t="s">
        <v>27</v>
      </c>
      <c r="D22" s="161"/>
      <c r="E22" s="161"/>
      <c r="F22" s="161"/>
      <c r="G22" s="161"/>
      <c r="H22" s="161"/>
      <c r="I22" s="144" t="s">
        <v>0</v>
      </c>
      <c r="J22" s="144"/>
      <c r="K22" s="144" t="s">
        <v>0</v>
      </c>
      <c r="L22" s="144"/>
      <c r="M22" s="151">
        <v>618</v>
      </c>
      <c r="N22" s="151"/>
      <c r="O22" s="151"/>
      <c r="P22" s="141">
        <v>17.3</v>
      </c>
      <c r="Q22" s="141"/>
      <c r="R22" s="141"/>
      <c r="S22" s="141"/>
      <c r="T22" s="151">
        <v>308</v>
      </c>
      <c r="U22" s="151"/>
      <c r="V22" s="151"/>
      <c r="W22" s="14">
        <v>8.5</v>
      </c>
      <c r="X22" s="11" t="s">
        <v>0</v>
      </c>
    </row>
    <row r="23" spans="1:24" ht="11.25" customHeight="1" x14ac:dyDescent="0.2">
      <c r="A23" s="143" t="s">
        <v>0</v>
      </c>
      <c r="B23" s="143"/>
      <c r="C23" s="159" t="s">
        <v>28</v>
      </c>
      <c r="D23" s="159"/>
      <c r="E23" s="159"/>
      <c r="F23" s="159"/>
      <c r="G23" s="159"/>
      <c r="H23" s="159"/>
      <c r="I23" s="150" t="s">
        <v>0</v>
      </c>
      <c r="J23" s="150"/>
      <c r="K23" s="150" t="s">
        <v>0</v>
      </c>
      <c r="L23" s="150"/>
      <c r="M23" s="171">
        <v>594</v>
      </c>
      <c r="N23" s="171"/>
      <c r="O23" s="171"/>
      <c r="P23" s="163">
        <v>16.600000000000001</v>
      </c>
      <c r="Q23" s="163"/>
      <c r="R23" s="163"/>
      <c r="S23" s="163"/>
      <c r="T23" s="171">
        <v>712</v>
      </c>
      <c r="U23" s="171"/>
      <c r="V23" s="171"/>
      <c r="W23" s="12">
        <v>19.600000000000001</v>
      </c>
      <c r="X23" s="13" t="s">
        <v>0</v>
      </c>
    </row>
    <row r="24" spans="1:24" ht="11.25" customHeight="1" x14ac:dyDescent="0.2">
      <c r="A24" s="142" t="s">
        <v>0</v>
      </c>
      <c r="B24" s="142"/>
      <c r="C24" s="161" t="s">
        <v>29</v>
      </c>
      <c r="D24" s="161"/>
      <c r="E24" s="161"/>
      <c r="F24" s="161"/>
      <c r="G24" s="161"/>
      <c r="H24" s="161"/>
      <c r="I24" s="144" t="s">
        <v>0</v>
      </c>
      <c r="J24" s="144"/>
      <c r="K24" s="144" t="s">
        <v>0</v>
      </c>
      <c r="L24" s="144"/>
      <c r="M24" s="151">
        <v>355</v>
      </c>
      <c r="N24" s="151"/>
      <c r="O24" s="151"/>
      <c r="P24" s="141">
        <v>9.9</v>
      </c>
      <c r="Q24" s="141"/>
      <c r="R24" s="141"/>
      <c r="S24" s="141"/>
      <c r="T24" s="151">
        <v>564</v>
      </c>
      <c r="U24" s="151"/>
      <c r="V24" s="151"/>
      <c r="W24" s="14">
        <v>15.5</v>
      </c>
      <c r="X24" s="11" t="s">
        <v>0</v>
      </c>
    </row>
    <row r="25" spans="1:24" ht="11.25" customHeight="1" x14ac:dyDescent="0.2">
      <c r="A25" s="143" t="s">
        <v>0</v>
      </c>
      <c r="B25" s="143"/>
      <c r="C25" s="159" t="s">
        <v>30</v>
      </c>
      <c r="D25" s="159"/>
      <c r="E25" s="159"/>
      <c r="F25" s="159"/>
      <c r="G25" s="159"/>
      <c r="H25" s="159"/>
      <c r="I25" s="150" t="s">
        <v>0</v>
      </c>
      <c r="J25" s="150"/>
      <c r="K25" s="150" t="s">
        <v>0</v>
      </c>
      <c r="L25" s="150"/>
      <c r="M25" s="171">
        <v>195</v>
      </c>
      <c r="N25" s="171"/>
      <c r="O25" s="171"/>
      <c r="P25" s="163">
        <v>5.4</v>
      </c>
      <c r="Q25" s="163"/>
      <c r="R25" s="163"/>
      <c r="S25" s="163"/>
      <c r="T25" s="171">
        <v>222</v>
      </c>
      <c r="U25" s="171"/>
      <c r="V25" s="171"/>
      <c r="W25" s="12">
        <v>6.1</v>
      </c>
      <c r="X25" s="13" t="s">
        <v>0</v>
      </c>
    </row>
    <row r="26" spans="1:24" ht="11.25" customHeight="1" x14ac:dyDescent="0.2">
      <c r="A26" s="142" t="s">
        <v>0</v>
      </c>
      <c r="B26" s="142"/>
      <c r="C26" s="161" t="s">
        <v>31</v>
      </c>
      <c r="D26" s="161"/>
      <c r="E26" s="161"/>
      <c r="F26" s="161"/>
      <c r="G26" s="161"/>
      <c r="H26" s="161"/>
      <c r="I26" s="144" t="s">
        <v>0</v>
      </c>
      <c r="J26" s="144"/>
      <c r="K26" s="144" t="s">
        <v>0</v>
      </c>
      <c r="L26" s="144"/>
      <c r="M26" s="151">
        <v>51</v>
      </c>
      <c r="N26" s="151"/>
      <c r="O26" s="151"/>
      <c r="P26" s="141">
        <v>1.4</v>
      </c>
      <c r="Q26" s="141"/>
      <c r="R26" s="141"/>
      <c r="S26" s="141"/>
      <c r="T26" s="151">
        <v>68</v>
      </c>
      <c r="U26" s="151"/>
      <c r="V26" s="151"/>
      <c r="W26" s="14">
        <v>1.9</v>
      </c>
      <c r="X26" s="11" t="s">
        <v>0</v>
      </c>
    </row>
    <row r="27" spans="1:24" ht="11.25" customHeight="1" x14ac:dyDescent="0.2">
      <c r="A27" s="143" t="s">
        <v>0</v>
      </c>
      <c r="B27" s="143"/>
      <c r="C27" s="159" t="s">
        <v>32</v>
      </c>
      <c r="D27" s="159"/>
      <c r="E27" s="159"/>
      <c r="F27" s="159"/>
      <c r="G27" s="159"/>
      <c r="H27" s="159"/>
      <c r="I27" s="150" t="s">
        <v>0</v>
      </c>
      <c r="J27" s="150"/>
      <c r="K27" s="150" t="s">
        <v>0</v>
      </c>
      <c r="L27" s="150"/>
      <c r="M27" s="171">
        <v>11</v>
      </c>
      <c r="N27" s="171"/>
      <c r="O27" s="171"/>
      <c r="P27" s="163">
        <v>0.3</v>
      </c>
      <c r="Q27" s="163"/>
      <c r="R27" s="163"/>
      <c r="S27" s="163"/>
      <c r="T27" s="171">
        <v>12</v>
      </c>
      <c r="U27" s="171"/>
      <c r="V27" s="171"/>
      <c r="W27" s="12">
        <v>0.3</v>
      </c>
      <c r="X27" s="13"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5" t="s">
        <v>0</v>
      </c>
      <c r="X28" s="11" t="s">
        <v>0</v>
      </c>
    </row>
    <row r="29" spans="1:24" ht="11.25" customHeight="1" x14ac:dyDescent="0.2">
      <c r="A29" s="143" t="s">
        <v>0</v>
      </c>
      <c r="B29" s="143"/>
      <c r="C29" s="159" t="s">
        <v>33</v>
      </c>
      <c r="D29" s="159"/>
      <c r="E29" s="159"/>
      <c r="F29" s="159"/>
      <c r="G29" s="159"/>
      <c r="H29" s="159"/>
      <c r="I29" s="150" t="s">
        <v>0</v>
      </c>
      <c r="J29" s="150"/>
      <c r="K29" s="150" t="s">
        <v>0</v>
      </c>
      <c r="L29" s="150"/>
      <c r="M29" s="157">
        <v>35590</v>
      </c>
      <c r="N29" s="157"/>
      <c r="O29" s="157"/>
      <c r="P29" s="150" t="s">
        <v>0</v>
      </c>
      <c r="Q29" s="150"/>
      <c r="R29" s="150"/>
      <c r="S29" s="150"/>
      <c r="T29" s="157">
        <v>37792</v>
      </c>
      <c r="U29" s="157"/>
      <c r="V29" s="157"/>
      <c r="W29" s="8" t="s">
        <v>0</v>
      </c>
      <c r="X29" s="13" t="s">
        <v>0</v>
      </c>
    </row>
    <row r="30" spans="1:24" ht="11.25" customHeight="1" x14ac:dyDescent="0.2">
      <c r="A30" s="142" t="s">
        <v>0</v>
      </c>
      <c r="B30" s="142"/>
      <c r="C30" s="161" t="s">
        <v>34</v>
      </c>
      <c r="D30" s="161"/>
      <c r="E30" s="161"/>
      <c r="F30" s="161"/>
      <c r="G30" s="161"/>
      <c r="H30" s="161"/>
      <c r="I30" s="144" t="s">
        <v>0</v>
      </c>
      <c r="J30" s="144"/>
      <c r="K30" s="144" t="s">
        <v>0</v>
      </c>
      <c r="L30" s="144"/>
      <c r="M30" s="145">
        <v>45390</v>
      </c>
      <c r="N30" s="145"/>
      <c r="O30" s="145"/>
      <c r="P30" s="144" t="s">
        <v>0</v>
      </c>
      <c r="Q30" s="144"/>
      <c r="R30" s="144"/>
      <c r="S30" s="144"/>
      <c r="T30" s="145">
        <v>50259</v>
      </c>
      <c r="U30" s="145"/>
      <c r="V30" s="145"/>
      <c r="W30" s="5" t="s">
        <v>0</v>
      </c>
      <c r="X30" s="1" t="s">
        <v>0</v>
      </c>
    </row>
    <row r="31" spans="1:24" ht="11.25" customHeight="1" x14ac:dyDescent="0.2">
      <c r="A31" s="143" t="s">
        <v>0</v>
      </c>
      <c r="B31" s="143"/>
      <c r="C31" s="159" t="s">
        <v>35</v>
      </c>
      <c r="D31" s="159"/>
      <c r="E31" s="159"/>
      <c r="F31" s="159"/>
      <c r="G31" s="159"/>
      <c r="H31" s="159"/>
      <c r="I31" s="150" t="s">
        <v>0</v>
      </c>
      <c r="J31" s="150"/>
      <c r="K31" s="150" t="s">
        <v>0</v>
      </c>
      <c r="L31" s="150"/>
      <c r="M31" s="157">
        <v>20015</v>
      </c>
      <c r="N31" s="157"/>
      <c r="O31" s="157"/>
      <c r="P31" s="150" t="s">
        <v>0</v>
      </c>
      <c r="Q31" s="150"/>
      <c r="R31" s="150"/>
      <c r="S31" s="150"/>
      <c r="T31" s="157">
        <v>22269</v>
      </c>
      <c r="U31" s="157"/>
      <c r="V31" s="157"/>
      <c r="W31" s="8" t="s">
        <v>0</v>
      </c>
      <c r="X31" s="7"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c r="E43" s="134"/>
      <c r="F43" s="134"/>
      <c r="G43" s="134"/>
      <c r="H43" s="134"/>
      <c r="I43" s="134"/>
      <c r="J43" s="132"/>
      <c r="K43" s="132"/>
      <c r="L43" s="132"/>
      <c r="M43" s="132"/>
      <c r="N43" s="132"/>
      <c r="O43" s="173"/>
      <c r="P43" s="173"/>
      <c r="Q43" s="173"/>
      <c r="R43" s="173"/>
      <c r="S43" s="135" t="s">
        <v>43</v>
      </c>
      <c r="T43" s="135"/>
      <c r="U43" s="135"/>
      <c r="V43" s="135"/>
      <c r="W43" s="135"/>
      <c r="X43" s="135"/>
    </row>
    <row r="44" spans="1:24" ht="14.45" customHeight="1" x14ac:dyDescent="0.2">
      <c r="F44" s="1"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1"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1" t="s">
        <v>0</v>
      </c>
      <c r="G47" s="134" t="s">
        <v>65</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1" t="s">
        <v>0</v>
      </c>
      <c r="G48" s="134" t="s">
        <v>66</v>
      </c>
      <c r="H48" s="134"/>
      <c r="I48" s="134"/>
      <c r="J48" s="134"/>
      <c r="K48" s="134"/>
      <c r="L48" s="134"/>
      <c r="M48" s="134"/>
      <c r="N48" s="134"/>
      <c r="O48" s="134"/>
      <c r="P48" s="134"/>
      <c r="Q48" s="134"/>
      <c r="R48" s="134"/>
      <c r="S48" s="134"/>
      <c r="T48" s="134"/>
      <c r="U48" s="154" t="s">
        <v>67</v>
      </c>
      <c r="V48" s="154"/>
      <c r="W48" s="154"/>
      <c r="X48" s="154"/>
    </row>
    <row r="49" spans="1:24" ht="11.45" customHeight="1" x14ac:dyDescent="0.2">
      <c r="F49" s="1" t="s">
        <v>0</v>
      </c>
      <c r="G49" s="134" t="s">
        <v>5</v>
      </c>
      <c r="H49" s="134"/>
      <c r="I49" s="134"/>
      <c r="J49" s="134"/>
      <c r="K49" s="134"/>
      <c r="L49" s="134"/>
      <c r="M49" s="134"/>
      <c r="N49" s="134"/>
      <c r="O49" s="134"/>
      <c r="P49" s="134"/>
      <c r="Q49" s="134"/>
      <c r="R49" s="134"/>
      <c r="S49" s="134"/>
      <c r="T49" s="134"/>
      <c r="U49" s="154" t="s">
        <v>68</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1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3" t="s">
        <v>51</v>
      </c>
      <c r="X53" s="10" t="s">
        <v>0</v>
      </c>
    </row>
    <row r="54" spans="1:24" ht="11.25" customHeight="1" x14ac:dyDescent="0.2">
      <c r="A54" s="142" t="s">
        <v>0</v>
      </c>
      <c r="B54" s="142"/>
      <c r="C54" s="142" t="s">
        <v>52</v>
      </c>
      <c r="D54" s="142"/>
      <c r="E54" s="151">
        <v>152</v>
      </c>
      <c r="F54" s="151"/>
      <c r="G54" s="151"/>
      <c r="H54" s="151"/>
      <c r="I54" s="151">
        <v>394</v>
      </c>
      <c r="J54" s="151"/>
      <c r="K54" s="151">
        <v>457</v>
      </c>
      <c r="L54" s="151"/>
      <c r="M54" s="151">
        <v>674</v>
      </c>
      <c r="N54" s="151"/>
      <c r="O54" s="151"/>
      <c r="P54" s="151">
        <v>792</v>
      </c>
      <c r="Q54" s="151"/>
      <c r="R54" s="151"/>
      <c r="S54" s="151"/>
      <c r="T54" s="151">
        <v>616</v>
      </c>
      <c r="U54" s="151"/>
      <c r="V54" s="151"/>
      <c r="W54" s="6">
        <v>494</v>
      </c>
      <c r="X54" s="11"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8" t="s">
        <v>0</v>
      </c>
      <c r="X55" s="13" t="s">
        <v>0</v>
      </c>
    </row>
    <row r="56" spans="1:24" ht="10.5" customHeight="1" x14ac:dyDescent="0.2">
      <c r="A56" s="142" t="s">
        <v>0</v>
      </c>
      <c r="B56" s="142"/>
      <c r="C56" s="142" t="s">
        <v>24</v>
      </c>
      <c r="D56" s="142"/>
      <c r="E56" s="151">
        <v>28</v>
      </c>
      <c r="F56" s="151"/>
      <c r="G56" s="151"/>
      <c r="H56" s="151"/>
      <c r="I56" s="151">
        <v>56</v>
      </c>
      <c r="J56" s="151"/>
      <c r="K56" s="151">
        <v>54</v>
      </c>
      <c r="L56" s="151"/>
      <c r="M56" s="151">
        <v>89</v>
      </c>
      <c r="N56" s="151"/>
      <c r="O56" s="151"/>
      <c r="P56" s="151">
        <v>150</v>
      </c>
      <c r="Q56" s="151"/>
      <c r="R56" s="151"/>
      <c r="S56" s="151"/>
      <c r="T56" s="151">
        <v>130</v>
      </c>
      <c r="U56" s="151"/>
      <c r="V56" s="151"/>
      <c r="W56" s="6">
        <v>159</v>
      </c>
      <c r="X56" s="11" t="s">
        <v>0</v>
      </c>
    </row>
    <row r="57" spans="1:24" ht="10.5" customHeight="1" x14ac:dyDescent="0.2">
      <c r="A57" s="143" t="s">
        <v>0</v>
      </c>
      <c r="B57" s="143"/>
      <c r="C57" s="143" t="s">
        <v>25</v>
      </c>
      <c r="D57" s="143"/>
      <c r="E57" s="171">
        <v>25</v>
      </c>
      <c r="F57" s="171"/>
      <c r="G57" s="171"/>
      <c r="H57" s="171"/>
      <c r="I57" s="171">
        <v>57</v>
      </c>
      <c r="J57" s="171"/>
      <c r="K57" s="171">
        <v>59</v>
      </c>
      <c r="L57" s="171"/>
      <c r="M57" s="171">
        <v>63</v>
      </c>
      <c r="N57" s="171"/>
      <c r="O57" s="171"/>
      <c r="P57" s="171">
        <v>103</v>
      </c>
      <c r="Q57" s="171"/>
      <c r="R57" s="171"/>
      <c r="S57" s="171"/>
      <c r="T57" s="171">
        <v>117</v>
      </c>
      <c r="U57" s="171"/>
      <c r="V57" s="171"/>
      <c r="W57" s="9">
        <v>156</v>
      </c>
      <c r="X57" s="7" t="s">
        <v>0</v>
      </c>
    </row>
    <row r="58" spans="1:24" ht="11.25" customHeight="1" x14ac:dyDescent="0.2">
      <c r="A58" s="142" t="s">
        <v>0</v>
      </c>
      <c r="B58" s="142"/>
      <c r="C58" s="142" t="s">
        <v>26</v>
      </c>
      <c r="D58" s="142"/>
      <c r="E58" s="151">
        <v>28</v>
      </c>
      <c r="F58" s="151"/>
      <c r="G58" s="151"/>
      <c r="H58" s="151"/>
      <c r="I58" s="151">
        <v>55</v>
      </c>
      <c r="J58" s="151"/>
      <c r="K58" s="151">
        <v>65</v>
      </c>
      <c r="L58" s="151"/>
      <c r="M58" s="151">
        <v>66</v>
      </c>
      <c r="N58" s="151"/>
      <c r="O58" s="151"/>
      <c r="P58" s="151">
        <v>95</v>
      </c>
      <c r="Q58" s="151"/>
      <c r="R58" s="151"/>
      <c r="S58" s="151"/>
      <c r="T58" s="151">
        <v>104</v>
      </c>
      <c r="U58" s="151"/>
      <c r="V58" s="151"/>
      <c r="W58" s="6">
        <v>93</v>
      </c>
      <c r="X58" s="11" t="s">
        <v>0</v>
      </c>
    </row>
    <row r="59" spans="1:24" ht="11.25" customHeight="1" x14ac:dyDescent="0.2">
      <c r="A59" s="143" t="s">
        <v>0</v>
      </c>
      <c r="B59" s="143"/>
      <c r="C59" s="143" t="s">
        <v>27</v>
      </c>
      <c r="D59" s="143"/>
      <c r="E59" s="171">
        <v>32</v>
      </c>
      <c r="F59" s="171"/>
      <c r="G59" s="171"/>
      <c r="H59" s="171"/>
      <c r="I59" s="171">
        <v>74</v>
      </c>
      <c r="J59" s="171"/>
      <c r="K59" s="171">
        <v>95</v>
      </c>
      <c r="L59" s="171"/>
      <c r="M59" s="171">
        <v>122</v>
      </c>
      <c r="N59" s="171"/>
      <c r="O59" s="171"/>
      <c r="P59" s="171">
        <v>142</v>
      </c>
      <c r="Q59" s="171"/>
      <c r="R59" s="171"/>
      <c r="S59" s="171"/>
      <c r="T59" s="171">
        <v>109</v>
      </c>
      <c r="U59" s="171"/>
      <c r="V59" s="171"/>
      <c r="W59" s="9">
        <v>45</v>
      </c>
      <c r="X59" s="13" t="s">
        <v>0</v>
      </c>
    </row>
    <row r="60" spans="1:24" ht="11.25" customHeight="1" x14ac:dyDescent="0.2">
      <c r="A60" s="142" t="s">
        <v>0</v>
      </c>
      <c r="B60" s="142"/>
      <c r="C60" s="142" t="s">
        <v>28</v>
      </c>
      <c r="D60" s="142"/>
      <c r="E60" s="151">
        <v>26</v>
      </c>
      <c r="F60" s="151"/>
      <c r="G60" s="151"/>
      <c r="H60" s="151"/>
      <c r="I60" s="151">
        <v>80</v>
      </c>
      <c r="J60" s="151"/>
      <c r="K60" s="151">
        <v>96</v>
      </c>
      <c r="L60" s="151"/>
      <c r="M60" s="151">
        <v>158</v>
      </c>
      <c r="N60" s="151"/>
      <c r="O60" s="151"/>
      <c r="P60" s="151">
        <v>127</v>
      </c>
      <c r="Q60" s="151"/>
      <c r="R60" s="151"/>
      <c r="S60" s="151"/>
      <c r="T60" s="151">
        <v>80</v>
      </c>
      <c r="U60" s="151"/>
      <c r="V60" s="151"/>
      <c r="W60" s="6">
        <v>27</v>
      </c>
      <c r="X60" s="11" t="s">
        <v>0</v>
      </c>
    </row>
    <row r="61" spans="1:24" ht="11.25" customHeight="1" x14ac:dyDescent="0.2">
      <c r="A61" s="143" t="s">
        <v>0</v>
      </c>
      <c r="B61" s="143"/>
      <c r="C61" s="143" t="s">
        <v>29</v>
      </c>
      <c r="D61" s="143"/>
      <c r="E61" s="171">
        <v>10</v>
      </c>
      <c r="F61" s="171"/>
      <c r="G61" s="171"/>
      <c r="H61" s="171"/>
      <c r="I61" s="171">
        <v>50</v>
      </c>
      <c r="J61" s="171"/>
      <c r="K61" s="171">
        <v>56</v>
      </c>
      <c r="L61" s="171"/>
      <c r="M61" s="171">
        <v>103</v>
      </c>
      <c r="N61" s="171"/>
      <c r="O61" s="171"/>
      <c r="P61" s="171">
        <v>92</v>
      </c>
      <c r="Q61" s="171"/>
      <c r="R61" s="171"/>
      <c r="S61" s="171"/>
      <c r="T61" s="171">
        <v>36</v>
      </c>
      <c r="U61" s="171"/>
      <c r="V61" s="171"/>
      <c r="W61" s="9">
        <v>8</v>
      </c>
      <c r="X61" s="11" t="s">
        <v>0</v>
      </c>
    </row>
    <row r="62" spans="1:24" ht="11.25" customHeight="1" x14ac:dyDescent="0.2">
      <c r="A62" s="142" t="s">
        <v>0</v>
      </c>
      <c r="B62" s="142"/>
      <c r="C62" s="142" t="s">
        <v>30</v>
      </c>
      <c r="D62" s="142"/>
      <c r="E62" s="151">
        <v>2</v>
      </c>
      <c r="F62" s="151"/>
      <c r="G62" s="151"/>
      <c r="H62" s="151"/>
      <c r="I62" s="151">
        <v>17</v>
      </c>
      <c r="J62" s="151"/>
      <c r="K62" s="151">
        <v>18</v>
      </c>
      <c r="L62" s="151"/>
      <c r="M62" s="151">
        <v>54</v>
      </c>
      <c r="N62" s="151"/>
      <c r="O62" s="151"/>
      <c r="P62" s="151">
        <v>64</v>
      </c>
      <c r="Q62" s="151"/>
      <c r="R62" s="151"/>
      <c r="S62" s="151"/>
      <c r="T62" s="151">
        <v>37</v>
      </c>
      <c r="U62" s="151"/>
      <c r="V62" s="151"/>
      <c r="W62" s="6">
        <v>3</v>
      </c>
      <c r="X62" s="11" t="s">
        <v>0</v>
      </c>
    </row>
    <row r="63" spans="1:24" ht="11.25" customHeight="1" x14ac:dyDescent="0.2">
      <c r="A63" s="143" t="s">
        <v>0</v>
      </c>
      <c r="B63" s="143"/>
      <c r="C63" s="143" t="s">
        <v>31</v>
      </c>
      <c r="D63" s="143"/>
      <c r="E63" s="171">
        <v>0</v>
      </c>
      <c r="F63" s="171"/>
      <c r="G63" s="171"/>
      <c r="H63" s="171"/>
      <c r="I63" s="171">
        <v>2</v>
      </c>
      <c r="J63" s="171"/>
      <c r="K63" s="171">
        <v>10</v>
      </c>
      <c r="L63" s="171"/>
      <c r="M63" s="171">
        <v>17</v>
      </c>
      <c r="N63" s="171"/>
      <c r="O63" s="171"/>
      <c r="P63" s="171">
        <v>18</v>
      </c>
      <c r="Q63" s="171"/>
      <c r="R63" s="171"/>
      <c r="S63" s="171"/>
      <c r="T63" s="171">
        <v>2</v>
      </c>
      <c r="U63" s="171"/>
      <c r="V63" s="171"/>
      <c r="W63" s="9">
        <v>2</v>
      </c>
      <c r="X63" s="13" t="s">
        <v>0</v>
      </c>
    </row>
    <row r="64" spans="1:24" ht="11.25" customHeight="1" x14ac:dyDescent="0.2">
      <c r="A64" s="142" t="s">
        <v>0</v>
      </c>
      <c r="B64" s="142"/>
      <c r="C64" s="142" t="s">
        <v>32</v>
      </c>
      <c r="D64" s="142"/>
      <c r="E64" s="151">
        <v>0</v>
      </c>
      <c r="F64" s="151"/>
      <c r="G64" s="151"/>
      <c r="H64" s="151"/>
      <c r="I64" s="151">
        <v>3</v>
      </c>
      <c r="J64" s="151"/>
      <c r="K64" s="151">
        <v>4</v>
      </c>
      <c r="L64" s="151"/>
      <c r="M64" s="151">
        <v>3</v>
      </c>
      <c r="N64" s="151"/>
      <c r="O64" s="151"/>
      <c r="P64" s="151">
        <v>0</v>
      </c>
      <c r="Q64" s="151"/>
      <c r="R64" s="151"/>
      <c r="S64" s="151"/>
      <c r="T64" s="151">
        <v>0</v>
      </c>
      <c r="U64" s="151"/>
      <c r="V64" s="151"/>
      <c r="W64" s="6">
        <v>0</v>
      </c>
      <c r="X64" s="11"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8" t="s">
        <v>0</v>
      </c>
      <c r="X65" s="13" t="s">
        <v>0</v>
      </c>
    </row>
    <row r="66" spans="1:24" ht="11.25" customHeight="1" x14ac:dyDescent="0.2">
      <c r="A66" s="142" t="s">
        <v>0</v>
      </c>
      <c r="B66" s="142"/>
      <c r="C66" s="142" t="s">
        <v>53</v>
      </c>
      <c r="D66" s="142"/>
      <c r="E66" s="145">
        <v>32450</v>
      </c>
      <c r="F66" s="145"/>
      <c r="G66" s="145"/>
      <c r="H66" s="145"/>
      <c r="I66" s="145">
        <v>39600</v>
      </c>
      <c r="J66" s="145"/>
      <c r="K66" s="145">
        <v>41531</v>
      </c>
      <c r="L66" s="145"/>
      <c r="M66" s="145">
        <v>49575</v>
      </c>
      <c r="N66" s="145"/>
      <c r="O66" s="145"/>
      <c r="P66" s="145">
        <v>38862</v>
      </c>
      <c r="Q66" s="145"/>
      <c r="R66" s="145"/>
      <c r="S66" s="145"/>
      <c r="T66" s="145">
        <v>29989</v>
      </c>
      <c r="U66" s="145"/>
      <c r="V66" s="145"/>
      <c r="W66" s="16">
        <v>19194</v>
      </c>
      <c r="X66" s="4" t="s">
        <v>0</v>
      </c>
    </row>
    <row r="67" spans="1:24" ht="11.25" customHeight="1" x14ac:dyDescent="0.2">
      <c r="A67" s="143" t="s">
        <v>0</v>
      </c>
      <c r="B67" s="143"/>
      <c r="C67" s="143" t="s">
        <v>54</v>
      </c>
      <c r="D67" s="143"/>
      <c r="E67" s="157">
        <v>37308</v>
      </c>
      <c r="F67" s="157"/>
      <c r="G67" s="157"/>
      <c r="H67" s="157"/>
      <c r="I67" s="157">
        <v>48362</v>
      </c>
      <c r="J67" s="157"/>
      <c r="K67" s="145">
        <v>51465</v>
      </c>
      <c r="L67" s="145"/>
      <c r="M67" s="157">
        <v>56943</v>
      </c>
      <c r="N67" s="157"/>
      <c r="O67" s="157"/>
      <c r="P67" s="157">
        <v>49645</v>
      </c>
      <c r="Q67" s="157"/>
      <c r="R67" s="157"/>
      <c r="S67" s="157"/>
      <c r="T67" s="157">
        <v>39482</v>
      </c>
      <c r="U67" s="157"/>
      <c r="V67" s="157"/>
      <c r="W67" s="15">
        <v>24690</v>
      </c>
      <c r="X67" s="17"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3" t="s">
        <v>51</v>
      </c>
      <c r="X69" s="18"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5" t="s">
        <v>23</v>
      </c>
      <c r="X70" s="11"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7" t="s">
        <v>0</v>
      </c>
      <c r="X71" s="13" t="s">
        <v>0</v>
      </c>
    </row>
    <row r="72" spans="1:24" ht="11.25" customHeight="1" x14ac:dyDescent="0.2">
      <c r="A72" s="142" t="s">
        <v>0</v>
      </c>
      <c r="B72" s="142"/>
      <c r="C72" s="142" t="s">
        <v>24</v>
      </c>
      <c r="D72" s="142"/>
      <c r="E72" s="141">
        <v>18.399999999999999</v>
      </c>
      <c r="F72" s="141"/>
      <c r="G72" s="141"/>
      <c r="H72" s="141"/>
      <c r="I72" s="141">
        <v>14.2</v>
      </c>
      <c r="J72" s="141"/>
      <c r="K72" s="141">
        <v>11.8</v>
      </c>
      <c r="L72" s="141"/>
      <c r="M72" s="141">
        <v>13.2</v>
      </c>
      <c r="N72" s="141"/>
      <c r="O72" s="141"/>
      <c r="P72" s="141">
        <v>18.899999999999999</v>
      </c>
      <c r="Q72" s="141"/>
      <c r="R72" s="141"/>
      <c r="S72" s="141"/>
      <c r="T72" s="141">
        <v>21.1</v>
      </c>
      <c r="U72" s="141"/>
      <c r="V72" s="141"/>
      <c r="W72" s="14">
        <v>32.200000000000003</v>
      </c>
      <c r="X72" s="11" t="s">
        <v>0</v>
      </c>
    </row>
    <row r="73" spans="1:24" ht="11.25" customHeight="1" x14ac:dyDescent="0.2">
      <c r="A73" s="143" t="s">
        <v>0</v>
      </c>
      <c r="B73" s="143"/>
      <c r="C73" s="143" t="s">
        <v>25</v>
      </c>
      <c r="D73" s="143"/>
      <c r="E73" s="163">
        <v>16.399999999999999</v>
      </c>
      <c r="F73" s="163"/>
      <c r="G73" s="163"/>
      <c r="H73" s="163"/>
      <c r="I73" s="163">
        <v>14.5</v>
      </c>
      <c r="J73" s="163"/>
      <c r="K73" s="163">
        <v>12.9</v>
      </c>
      <c r="L73" s="163"/>
      <c r="M73" s="163">
        <v>9.3000000000000007</v>
      </c>
      <c r="N73" s="163"/>
      <c r="O73" s="163"/>
      <c r="P73" s="163">
        <v>13</v>
      </c>
      <c r="Q73" s="163"/>
      <c r="R73" s="163"/>
      <c r="S73" s="163"/>
      <c r="T73" s="163">
        <v>19</v>
      </c>
      <c r="U73" s="163"/>
      <c r="V73" s="163"/>
      <c r="W73" s="12">
        <v>31.6</v>
      </c>
      <c r="X73" s="13" t="s">
        <v>0</v>
      </c>
    </row>
    <row r="74" spans="1:24" ht="11.25" customHeight="1" x14ac:dyDescent="0.2">
      <c r="A74" s="142" t="s">
        <v>0</v>
      </c>
      <c r="B74" s="142"/>
      <c r="C74" s="142" t="s">
        <v>26</v>
      </c>
      <c r="D74" s="142"/>
      <c r="E74" s="141">
        <v>18.399999999999999</v>
      </c>
      <c r="F74" s="141"/>
      <c r="G74" s="141"/>
      <c r="H74" s="141"/>
      <c r="I74" s="141">
        <v>14</v>
      </c>
      <c r="J74" s="141"/>
      <c r="K74" s="141">
        <v>14.2</v>
      </c>
      <c r="L74" s="141"/>
      <c r="M74" s="141">
        <v>9.8000000000000007</v>
      </c>
      <c r="N74" s="141"/>
      <c r="O74" s="141"/>
      <c r="P74" s="141">
        <v>12</v>
      </c>
      <c r="Q74" s="141"/>
      <c r="R74" s="141"/>
      <c r="S74" s="141"/>
      <c r="T74" s="141">
        <v>16.899999999999999</v>
      </c>
      <c r="U74" s="141"/>
      <c r="V74" s="141"/>
      <c r="W74" s="14">
        <v>18.8</v>
      </c>
      <c r="X74" s="11" t="s">
        <v>0</v>
      </c>
    </row>
    <row r="75" spans="1:24" ht="11.25" customHeight="1" x14ac:dyDescent="0.2">
      <c r="A75" s="143" t="s">
        <v>0</v>
      </c>
      <c r="B75" s="143"/>
      <c r="C75" s="143" t="s">
        <v>27</v>
      </c>
      <c r="D75" s="143"/>
      <c r="E75" s="163">
        <v>21.1</v>
      </c>
      <c r="F75" s="163"/>
      <c r="G75" s="163"/>
      <c r="H75" s="163"/>
      <c r="I75" s="163">
        <v>18.8</v>
      </c>
      <c r="J75" s="163"/>
      <c r="K75" s="163">
        <v>20.8</v>
      </c>
      <c r="L75" s="163"/>
      <c r="M75" s="163">
        <v>18.100000000000001</v>
      </c>
      <c r="N75" s="163"/>
      <c r="O75" s="163"/>
      <c r="P75" s="163">
        <v>17.899999999999999</v>
      </c>
      <c r="Q75" s="163"/>
      <c r="R75" s="163"/>
      <c r="S75" s="163"/>
      <c r="T75" s="163">
        <v>17.7</v>
      </c>
      <c r="U75" s="163"/>
      <c r="V75" s="163"/>
      <c r="W75" s="12">
        <v>9.1</v>
      </c>
      <c r="X75" s="13" t="s">
        <v>0</v>
      </c>
    </row>
    <row r="76" spans="1:24" ht="11.25" customHeight="1" x14ac:dyDescent="0.2">
      <c r="A76" s="142" t="s">
        <v>0</v>
      </c>
      <c r="B76" s="142"/>
      <c r="C76" s="142" t="s">
        <v>28</v>
      </c>
      <c r="D76" s="142"/>
      <c r="E76" s="141">
        <v>17.100000000000001</v>
      </c>
      <c r="F76" s="141"/>
      <c r="G76" s="141"/>
      <c r="H76" s="141"/>
      <c r="I76" s="141">
        <v>20.3</v>
      </c>
      <c r="J76" s="141"/>
      <c r="K76" s="141">
        <v>21</v>
      </c>
      <c r="L76" s="141"/>
      <c r="M76" s="141">
        <v>23.4</v>
      </c>
      <c r="N76" s="141"/>
      <c r="O76" s="141"/>
      <c r="P76" s="141">
        <v>16</v>
      </c>
      <c r="Q76" s="141"/>
      <c r="R76" s="141"/>
      <c r="S76" s="141"/>
      <c r="T76" s="141">
        <v>13</v>
      </c>
      <c r="U76" s="141"/>
      <c r="V76" s="141"/>
      <c r="W76" s="14">
        <v>5.5</v>
      </c>
      <c r="X76" s="11" t="s">
        <v>0</v>
      </c>
    </row>
    <row r="77" spans="1:24" ht="11.25" customHeight="1" x14ac:dyDescent="0.2">
      <c r="A77" s="143" t="s">
        <v>0</v>
      </c>
      <c r="B77" s="143"/>
      <c r="C77" s="143" t="s">
        <v>29</v>
      </c>
      <c r="D77" s="143"/>
      <c r="E77" s="163">
        <v>6.6</v>
      </c>
      <c r="F77" s="163"/>
      <c r="G77" s="163"/>
      <c r="H77" s="163"/>
      <c r="I77" s="163">
        <v>12.7</v>
      </c>
      <c r="J77" s="163"/>
      <c r="K77" s="163">
        <v>12.3</v>
      </c>
      <c r="L77" s="163"/>
      <c r="M77" s="163">
        <v>15.3</v>
      </c>
      <c r="N77" s="163"/>
      <c r="O77" s="163"/>
      <c r="P77" s="163">
        <v>11.6</v>
      </c>
      <c r="Q77" s="163"/>
      <c r="R77" s="163"/>
      <c r="S77" s="163"/>
      <c r="T77" s="163">
        <v>5.8</v>
      </c>
      <c r="U77" s="163"/>
      <c r="V77" s="163"/>
      <c r="W77" s="12">
        <v>1.6</v>
      </c>
      <c r="X77" s="13" t="s">
        <v>0</v>
      </c>
    </row>
    <row r="78" spans="1:24" ht="11.25" customHeight="1" x14ac:dyDescent="0.2">
      <c r="A78" s="142" t="s">
        <v>0</v>
      </c>
      <c r="B78" s="142"/>
      <c r="C78" s="142" t="s">
        <v>30</v>
      </c>
      <c r="D78" s="142"/>
      <c r="E78" s="141">
        <v>1.3</v>
      </c>
      <c r="F78" s="141"/>
      <c r="G78" s="141"/>
      <c r="H78" s="141"/>
      <c r="I78" s="141">
        <v>4.3</v>
      </c>
      <c r="J78" s="141"/>
      <c r="K78" s="141">
        <v>3.9</v>
      </c>
      <c r="L78" s="141"/>
      <c r="M78" s="141">
        <v>8</v>
      </c>
      <c r="N78" s="141"/>
      <c r="O78" s="141"/>
      <c r="P78" s="141">
        <v>8.1</v>
      </c>
      <c r="Q78" s="141"/>
      <c r="R78" s="141"/>
      <c r="S78" s="141"/>
      <c r="T78" s="141">
        <v>6</v>
      </c>
      <c r="U78" s="141"/>
      <c r="V78" s="141"/>
      <c r="W78" s="14">
        <v>0.6</v>
      </c>
      <c r="X78" s="11" t="s">
        <v>0</v>
      </c>
    </row>
    <row r="79" spans="1:24" ht="11.25" customHeight="1" x14ac:dyDescent="0.2">
      <c r="A79" s="143" t="s">
        <v>0</v>
      </c>
      <c r="B79" s="143"/>
      <c r="C79" s="143" t="s">
        <v>31</v>
      </c>
      <c r="D79" s="143"/>
      <c r="E79" s="163">
        <v>0</v>
      </c>
      <c r="F79" s="163"/>
      <c r="G79" s="163"/>
      <c r="H79" s="163"/>
      <c r="I79" s="163">
        <v>0.5</v>
      </c>
      <c r="J79" s="163"/>
      <c r="K79" s="163">
        <v>2.2000000000000002</v>
      </c>
      <c r="L79" s="163"/>
      <c r="M79" s="163">
        <v>2.5</v>
      </c>
      <c r="N79" s="163"/>
      <c r="O79" s="163"/>
      <c r="P79" s="163">
        <v>2.2999999999999998</v>
      </c>
      <c r="Q79" s="163"/>
      <c r="R79" s="163"/>
      <c r="S79" s="163"/>
      <c r="T79" s="163">
        <v>0.3</v>
      </c>
      <c r="U79" s="163"/>
      <c r="V79" s="163"/>
      <c r="W79" s="12">
        <v>0.4</v>
      </c>
      <c r="X79" s="13" t="s">
        <v>0</v>
      </c>
    </row>
    <row r="80" spans="1:24" ht="11.25" customHeight="1" x14ac:dyDescent="0.2">
      <c r="A80" s="142" t="s">
        <v>0</v>
      </c>
      <c r="B80" s="142"/>
      <c r="C80" s="142" t="s">
        <v>32</v>
      </c>
      <c r="D80" s="142"/>
      <c r="E80" s="141">
        <v>0</v>
      </c>
      <c r="F80" s="141"/>
      <c r="G80" s="141"/>
      <c r="H80" s="141"/>
      <c r="I80" s="141">
        <v>0.8</v>
      </c>
      <c r="J80" s="141"/>
      <c r="K80" s="141">
        <v>0.9</v>
      </c>
      <c r="L80" s="141"/>
      <c r="M80" s="141">
        <v>0.4</v>
      </c>
      <c r="N80" s="141"/>
      <c r="O80" s="141"/>
      <c r="P80" s="141">
        <v>0</v>
      </c>
      <c r="Q80" s="141"/>
      <c r="R80" s="141"/>
      <c r="S80" s="141"/>
      <c r="T80" s="141">
        <v>0</v>
      </c>
      <c r="U80" s="141"/>
      <c r="V80" s="141"/>
      <c r="W80" s="14">
        <v>0</v>
      </c>
      <c r="X80" s="4"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c r="E92" s="134"/>
      <c r="F92" s="134"/>
      <c r="G92" s="134"/>
      <c r="H92" s="134"/>
      <c r="I92" s="134"/>
      <c r="J92" s="132"/>
      <c r="K92" s="132"/>
      <c r="L92" s="132"/>
      <c r="M92" s="132"/>
      <c r="N92" s="132"/>
      <c r="O92" s="173"/>
      <c r="P92" s="173"/>
      <c r="Q92" s="173"/>
      <c r="R92" s="173"/>
      <c r="S92" s="135" t="s">
        <v>57</v>
      </c>
      <c r="T92" s="135"/>
      <c r="U92" s="135"/>
      <c r="V92" s="135"/>
      <c r="W92" s="135"/>
      <c r="X92" s="135"/>
    </row>
    <row r="93" spans="1:24" ht="14.45" customHeight="1" x14ac:dyDescent="0.2">
      <c r="F93" s="1"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1"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1" t="s">
        <v>0</v>
      </c>
      <c r="G96" s="134" t="s">
        <v>65</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1" t="s">
        <v>0</v>
      </c>
      <c r="G97" s="134" t="s">
        <v>66</v>
      </c>
      <c r="H97" s="134"/>
      <c r="I97" s="134"/>
      <c r="J97" s="134"/>
      <c r="K97" s="134"/>
      <c r="L97" s="134"/>
      <c r="M97" s="134"/>
      <c r="N97" s="134"/>
      <c r="O97" s="134"/>
      <c r="P97" s="134"/>
      <c r="Q97" s="134"/>
      <c r="R97" s="134"/>
      <c r="S97" s="134"/>
      <c r="T97" s="134"/>
      <c r="U97" s="154" t="s">
        <v>67</v>
      </c>
      <c r="V97" s="154"/>
      <c r="W97" s="154"/>
      <c r="X97" s="154"/>
    </row>
    <row r="98" spans="1:24" ht="11.45" customHeight="1" x14ac:dyDescent="0.2">
      <c r="F98" s="1" t="s">
        <v>0</v>
      </c>
      <c r="G98" s="134" t="s">
        <v>5</v>
      </c>
      <c r="H98" s="134"/>
      <c r="I98" s="134"/>
      <c r="J98" s="134"/>
      <c r="K98" s="134"/>
      <c r="L98" s="134"/>
      <c r="M98" s="134"/>
      <c r="N98" s="134"/>
      <c r="O98" s="134"/>
      <c r="P98" s="134"/>
      <c r="Q98" s="134"/>
      <c r="R98" s="134"/>
      <c r="S98" s="134"/>
      <c r="T98" s="134"/>
      <c r="U98" s="154" t="s">
        <v>68</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1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3" t="s">
        <v>51</v>
      </c>
      <c r="X102" s="10" t="s">
        <v>0</v>
      </c>
    </row>
    <row r="103" spans="1:24" ht="11.25" customHeight="1" x14ac:dyDescent="0.2">
      <c r="A103" s="142" t="s">
        <v>0</v>
      </c>
      <c r="B103" s="142"/>
      <c r="C103" s="142" t="s">
        <v>52</v>
      </c>
      <c r="D103" s="142"/>
      <c r="E103" s="151">
        <v>142</v>
      </c>
      <c r="F103" s="151"/>
      <c r="G103" s="151"/>
      <c r="H103" s="151"/>
      <c r="I103" s="151">
        <v>382</v>
      </c>
      <c r="J103" s="151"/>
      <c r="K103" s="151">
        <v>447</v>
      </c>
      <c r="L103" s="151"/>
      <c r="M103" s="151">
        <v>603</v>
      </c>
      <c r="N103" s="151"/>
      <c r="O103" s="151"/>
      <c r="P103" s="151">
        <v>797</v>
      </c>
      <c r="Q103" s="151"/>
      <c r="R103" s="151"/>
      <c r="S103" s="151"/>
      <c r="T103" s="151">
        <v>733</v>
      </c>
      <c r="U103" s="151"/>
      <c r="V103" s="151"/>
      <c r="W103" s="6">
        <v>526</v>
      </c>
      <c r="X103" s="11"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8" t="s">
        <v>0</v>
      </c>
      <c r="X104" s="13" t="s">
        <v>0</v>
      </c>
    </row>
    <row r="105" spans="1:24" ht="10.5" customHeight="1" x14ac:dyDescent="0.2">
      <c r="A105" s="142" t="s">
        <v>0</v>
      </c>
      <c r="B105" s="142"/>
      <c r="C105" s="142" t="s">
        <v>24</v>
      </c>
      <c r="D105" s="142"/>
      <c r="E105" s="151">
        <v>24</v>
      </c>
      <c r="F105" s="151"/>
      <c r="G105" s="151"/>
      <c r="H105" s="151"/>
      <c r="I105" s="151">
        <v>48</v>
      </c>
      <c r="J105" s="151"/>
      <c r="K105" s="151">
        <v>44</v>
      </c>
      <c r="L105" s="151"/>
      <c r="M105" s="151">
        <v>68</v>
      </c>
      <c r="N105" s="151"/>
      <c r="O105" s="151"/>
      <c r="P105" s="151">
        <v>138</v>
      </c>
      <c r="Q105" s="151"/>
      <c r="R105" s="151"/>
      <c r="S105" s="151"/>
      <c r="T105" s="151">
        <v>150</v>
      </c>
      <c r="U105" s="151"/>
      <c r="V105" s="151"/>
      <c r="W105" s="6">
        <v>160</v>
      </c>
      <c r="X105" s="11" t="s">
        <v>0</v>
      </c>
    </row>
    <row r="106" spans="1:24" ht="10.5" customHeight="1" x14ac:dyDescent="0.2">
      <c r="A106" s="143" t="s">
        <v>0</v>
      </c>
      <c r="B106" s="143"/>
      <c r="C106" s="143" t="s">
        <v>25</v>
      </c>
      <c r="D106" s="143"/>
      <c r="E106" s="171">
        <v>27</v>
      </c>
      <c r="F106" s="171"/>
      <c r="G106" s="171"/>
      <c r="H106" s="171"/>
      <c r="I106" s="171">
        <v>50</v>
      </c>
      <c r="J106" s="171"/>
      <c r="K106" s="171">
        <v>52</v>
      </c>
      <c r="L106" s="171"/>
      <c r="M106" s="171">
        <v>55</v>
      </c>
      <c r="N106" s="171"/>
      <c r="O106" s="171"/>
      <c r="P106" s="171">
        <v>102</v>
      </c>
      <c r="Q106" s="171"/>
      <c r="R106" s="171"/>
      <c r="S106" s="171"/>
      <c r="T106" s="171">
        <v>147</v>
      </c>
      <c r="U106" s="171"/>
      <c r="V106" s="171"/>
      <c r="W106" s="9">
        <v>170</v>
      </c>
      <c r="X106" s="7" t="s">
        <v>0</v>
      </c>
    </row>
    <row r="107" spans="1:24" ht="11.25" customHeight="1" x14ac:dyDescent="0.2">
      <c r="A107" s="142" t="s">
        <v>0</v>
      </c>
      <c r="B107" s="142"/>
      <c r="C107" s="142" t="s">
        <v>26</v>
      </c>
      <c r="D107" s="142"/>
      <c r="E107" s="151">
        <v>26</v>
      </c>
      <c r="F107" s="151"/>
      <c r="G107" s="151"/>
      <c r="H107" s="151"/>
      <c r="I107" s="151">
        <v>48</v>
      </c>
      <c r="J107" s="151"/>
      <c r="K107" s="151">
        <v>62</v>
      </c>
      <c r="L107" s="151"/>
      <c r="M107" s="151">
        <v>53</v>
      </c>
      <c r="N107" s="151"/>
      <c r="O107" s="151"/>
      <c r="P107" s="151">
        <v>88</v>
      </c>
      <c r="Q107" s="151"/>
      <c r="R107" s="151"/>
      <c r="S107" s="151"/>
      <c r="T107" s="151">
        <v>122</v>
      </c>
      <c r="U107" s="151"/>
      <c r="V107" s="151"/>
      <c r="W107" s="6">
        <v>107</v>
      </c>
      <c r="X107" s="11" t="s">
        <v>0</v>
      </c>
    </row>
    <row r="108" spans="1:24" ht="11.25" customHeight="1" x14ac:dyDescent="0.2">
      <c r="A108" s="143" t="s">
        <v>0</v>
      </c>
      <c r="B108" s="143"/>
      <c r="C108" s="143" t="s">
        <v>27</v>
      </c>
      <c r="D108" s="143"/>
      <c r="E108" s="171">
        <v>15</v>
      </c>
      <c r="F108" s="171"/>
      <c r="G108" s="171"/>
      <c r="H108" s="171"/>
      <c r="I108" s="171">
        <v>31</v>
      </c>
      <c r="J108" s="171"/>
      <c r="K108" s="171">
        <v>50</v>
      </c>
      <c r="L108" s="171"/>
      <c r="M108" s="171">
        <v>51</v>
      </c>
      <c r="N108" s="171"/>
      <c r="O108" s="171"/>
      <c r="P108" s="171">
        <v>70</v>
      </c>
      <c r="Q108" s="171"/>
      <c r="R108" s="171"/>
      <c r="S108" s="171"/>
      <c r="T108" s="171">
        <v>64</v>
      </c>
      <c r="U108" s="171"/>
      <c r="V108" s="171"/>
      <c r="W108" s="9">
        <v>28</v>
      </c>
      <c r="X108" s="13" t="s">
        <v>0</v>
      </c>
    </row>
    <row r="109" spans="1:24" ht="11.25" customHeight="1" x14ac:dyDescent="0.2">
      <c r="A109" s="142" t="s">
        <v>0</v>
      </c>
      <c r="B109" s="142"/>
      <c r="C109" s="142" t="s">
        <v>28</v>
      </c>
      <c r="D109" s="142"/>
      <c r="E109" s="151">
        <v>33</v>
      </c>
      <c r="F109" s="151"/>
      <c r="G109" s="151"/>
      <c r="H109" s="151"/>
      <c r="I109" s="151">
        <v>95</v>
      </c>
      <c r="J109" s="151"/>
      <c r="K109" s="151">
        <v>113</v>
      </c>
      <c r="L109" s="151"/>
      <c r="M109" s="151">
        <v>163</v>
      </c>
      <c r="N109" s="151"/>
      <c r="O109" s="151"/>
      <c r="P109" s="151">
        <v>155</v>
      </c>
      <c r="Q109" s="151"/>
      <c r="R109" s="151"/>
      <c r="S109" s="151"/>
      <c r="T109" s="151">
        <v>120</v>
      </c>
      <c r="U109" s="151"/>
      <c r="V109" s="151"/>
      <c r="W109" s="6">
        <v>34</v>
      </c>
      <c r="X109" s="11" t="s">
        <v>0</v>
      </c>
    </row>
    <row r="110" spans="1:24" ht="11.25" customHeight="1" x14ac:dyDescent="0.2">
      <c r="A110" s="143" t="s">
        <v>0</v>
      </c>
      <c r="B110" s="143"/>
      <c r="C110" s="143" t="s">
        <v>29</v>
      </c>
      <c r="D110" s="143"/>
      <c r="E110" s="171">
        <v>15</v>
      </c>
      <c r="F110" s="171"/>
      <c r="G110" s="171"/>
      <c r="H110" s="171"/>
      <c r="I110" s="171">
        <v>75</v>
      </c>
      <c r="J110" s="171"/>
      <c r="K110" s="171">
        <v>90</v>
      </c>
      <c r="L110" s="171"/>
      <c r="M110" s="171">
        <v>142</v>
      </c>
      <c r="N110" s="171"/>
      <c r="O110" s="171"/>
      <c r="P110" s="171">
        <v>153</v>
      </c>
      <c r="Q110" s="171"/>
      <c r="R110" s="171"/>
      <c r="S110" s="171"/>
      <c r="T110" s="171">
        <v>70</v>
      </c>
      <c r="U110" s="171"/>
      <c r="V110" s="171"/>
      <c r="W110" s="9">
        <v>18</v>
      </c>
      <c r="X110" s="11" t="s">
        <v>0</v>
      </c>
    </row>
    <row r="111" spans="1:24" ht="11.25" customHeight="1" x14ac:dyDescent="0.2">
      <c r="A111" s="142" t="s">
        <v>0</v>
      </c>
      <c r="B111" s="142"/>
      <c r="C111" s="142" t="s">
        <v>30</v>
      </c>
      <c r="D111" s="142"/>
      <c r="E111" s="151">
        <v>2</v>
      </c>
      <c r="F111" s="151"/>
      <c r="G111" s="151"/>
      <c r="H111" s="151"/>
      <c r="I111" s="151">
        <v>21</v>
      </c>
      <c r="J111" s="151"/>
      <c r="K111" s="151">
        <v>20</v>
      </c>
      <c r="L111" s="151"/>
      <c r="M111" s="151">
        <v>50</v>
      </c>
      <c r="N111" s="151"/>
      <c r="O111" s="151"/>
      <c r="P111" s="151">
        <v>71</v>
      </c>
      <c r="Q111" s="151"/>
      <c r="R111" s="151"/>
      <c r="S111" s="151"/>
      <c r="T111" s="151">
        <v>54</v>
      </c>
      <c r="U111" s="151"/>
      <c r="V111" s="151"/>
      <c r="W111" s="6">
        <v>4</v>
      </c>
      <c r="X111" s="11" t="s">
        <v>0</v>
      </c>
    </row>
    <row r="112" spans="1:24" ht="11.25" customHeight="1" x14ac:dyDescent="0.2">
      <c r="A112" s="143" t="s">
        <v>0</v>
      </c>
      <c r="B112" s="143"/>
      <c r="C112" s="143" t="s">
        <v>31</v>
      </c>
      <c r="D112" s="143"/>
      <c r="E112" s="171">
        <v>0</v>
      </c>
      <c r="F112" s="171"/>
      <c r="G112" s="171"/>
      <c r="H112" s="171"/>
      <c r="I112" s="171">
        <v>7</v>
      </c>
      <c r="J112" s="171"/>
      <c r="K112" s="171">
        <v>12</v>
      </c>
      <c r="L112" s="171"/>
      <c r="M112" s="171">
        <v>20</v>
      </c>
      <c r="N112" s="171"/>
      <c r="O112" s="171"/>
      <c r="P112" s="171">
        <v>20</v>
      </c>
      <c r="Q112" s="171"/>
      <c r="R112" s="171"/>
      <c r="S112" s="171"/>
      <c r="T112" s="171">
        <v>5</v>
      </c>
      <c r="U112" s="171"/>
      <c r="V112" s="171"/>
      <c r="W112" s="9">
        <v>4</v>
      </c>
      <c r="X112" s="13" t="s">
        <v>0</v>
      </c>
    </row>
    <row r="113" spans="1:24" ht="11.25" customHeight="1" x14ac:dyDescent="0.2">
      <c r="A113" s="142" t="s">
        <v>0</v>
      </c>
      <c r="B113" s="142"/>
      <c r="C113" s="142" t="s">
        <v>32</v>
      </c>
      <c r="D113" s="142"/>
      <c r="E113" s="151">
        <v>0</v>
      </c>
      <c r="F113" s="151"/>
      <c r="G113" s="151"/>
      <c r="H113" s="151"/>
      <c r="I113" s="151">
        <v>6</v>
      </c>
      <c r="J113" s="151"/>
      <c r="K113" s="151">
        <v>5</v>
      </c>
      <c r="L113" s="151"/>
      <c r="M113" s="151">
        <v>1</v>
      </c>
      <c r="N113" s="151"/>
      <c r="O113" s="151"/>
      <c r="P113" s="151">
        <v>0</v>
      </c>
      <c r="Q113" s="151"/>
      <c r="R113" s="151"/>
      <c r="S113" s="151"/>
      <c r="T113" s="151">
        <v>0</v>
      </c>
      <c r="U113" s="151"/>
      <c r="V113" s="151"/>
      <c r="W113" s="6">
        <v>0</v>
      </c>
      <c r="X113" s="11"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8" t="s">
        <v>0</v>
      </c>
      <c r="X114" s="13" t="s">
        <v>0</v>
      </c>
    </row>
    <row r="115" spans="1:24" ht="11.25" customHeight="1" x14ac:dyDescent="0.2">
      <c r="A115" s="142" t="s">
        <v>0</v>
      </c>
      <c r="B115" s="142"/>
      <c r="C115" s="142" t="s">
        <v>53</v>
      </c>
      <c r="D115" s="142"/>
      <c r="E115" s="145">
        <v>32042</v>
      </c>
      <c r="F115" s="145"/>
      <c r="G115" s="145"/>
      <c r="H115" s="145"/>
      <c r="I115" s="145">
        <v>52264</v>
      </c>
      <c r="J115" s="145"/>
      <c r="K115" s="145">
        <v>52247</v>
      </c>
      <c r="L115" s="145"/>
      <c r="M115" s="145">
        <v>58532</v>
      </c>
      <c r="N115" s="145"/>
      <c r="O115" s="145"/>
      <c r="P115" s="145">
        <v>50052</v>
      </c>
      <c r="Q115" s="145"/>
      <c r="R115" s="145"/>
      <c r="S115" s="145"/>
      <c r="T115" s="145">
        <v>29828</v>
      </c>
      <c r="U115" s="145"/>
      <c r="V115" s="145"/>
      <c r="W115" s="16">
        <v>19622</v>
      </c>
      <c r="X115" s="4" t="s">
        <v>0</v>
      </c>
    </row>
    <row r="116" spans="1:24" ht="11.25" customHeight="1" x14ac:dyDescent="0.2">
      <c r="A116" s="143" t="s">
        <v>0</v>
      </c>
      <c r="B116" s="143"/>
      <c r="C116" s="143" t="s">
        <v>54</v>
      </c>
      <c r="D116" s="143"/>
      <c r="E116" s="157">
        <v>40478</v>
      </c>
      <c r="F116" s="157"/>
      <c r="G116" s="157"/>
      <c r="H116" s="157"/>
      <c r="I116" s="157">
        <v>58589</v>
      </c>
      <c r="J116" s="157"/>
      <c r="K116" s="157">
        <v>58804</v>
      </c>
      <c r="L116" s="157"/>
      <c r="M116" s="157">
        <v>63213</v>
      </c>
      <c r="N116" s="157"/>
      <c r="O116" s="157"/>
      <c r="P116" s="157">
        <v>55371</v>
      </c>
      <c r="Q116" s="157"/>
      <c r="R116" s="157"/>
      <c r="S116" s="157"/>
      <c r="T116" s="157">
        <v>43379</v>
      </c>
      <c r="U116" s="157"/>
      <c r="V116" s="157"/>
      <c r="W116" s="15">
        <v>26549</v>
      </c>
      <c r="X116" s="17"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3" t="s">
        <v>51</v>
      </c>
      <c r="X118" s="18"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5" t="s">
        <v>23</v>
      </c>
      <c r="X119" s="11"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7" t="s">
        <v>0</v>
      </c>
      <c r="X120" s="13" t="s">
        <v>0</v>
      </c>
    </row>
    <row r="121" spans="1:24" ht="11.25" customHeight="1" x14ac:dyDescent="0.2">
      <c r="A121" s="142" t="s">
        <v>0</v>
      </c>
      <c r="B121" s="142"/>
      <c r="C121" s="142" t="s">
        <v>24</v>
      </c>
      <c r="D121" s="142"/>
      <c r="E121" s="141">
        <v>16.899999999999999</v>
      </c>
      <c r="F121" s="141"/>
      <c r="G121" s="141"/>
      <c r="H121" s="141"/>
      <c r="I121" s="141">
        <v>12.6</v>
      </c>
      <c r="J121" s="141"/>
      <c r="K121" s="141">
        <v>9.8000000000000007</v>
      </c>
      <c r="L121" s="141"/>
      <c r="M121" s="141">
        <v>11.3</v>
      </c>
      <c r="N121" s="141"/>
      <c r="O121" s="141"/>
      <c r="P121" s="141">
        <v>17.3</v>
      </c>
      <c r="Q121" s="141"/>
      <c r="R121" s="141"/>
      <c r="S121" s="141"/>
      <c r="T121" s="141">
        <v>20.5</v>
      </c>
      <c r="U121" s="141"/>
      <c r="V121" s="141"/>
      <c r="W121" s="14">
        <v>30.4</v>
      </c>
      <c r="X121" s="11" t="s">
        <v>0</v>
      </c>
    </row>
    <row r="122" spans="1:24" ht="11.25" customHeight="1" x14ac:dyDescent="0.2">
      <c r="A122" s="143" t="s">
        <v>0</v>
      </c>
      <c r="B122" s="143"/>
      <c r="C122" s="143" t="s">
        <v>25</v>
      </c>
      <c r="D122" s="143"/>
      <c r="E122" s="163">
        <v>19</v>
      </c>
      <c r="F122" s="163"/>
      <c r="G122" s="163"/>
      <c r="H122" s="163"/>
      <c r="I122" s="163">
        <v>13.1</v>
      </c>
      <c r="J122" s="163"/>
      <c r="K122" s="163">
        <v>11.6</v>
      </c>
      <c r="L122" s="163"/>
      <c r="M122" s="163">
        <v>9.1</v>
      </c>
      <c r="N122" s="163"/>
      <c r="O122" s="163"/>
      <c r="P122" s="163">
        <v>12.8</v>
      </c>
      <c r="Q122" s="163"/>
      <c r="R122" s="163"/>
      <c r="S122" s="163"/>
      <c r="T122" s="163">
        <v>20.100000000000001</v>
      </c>
      <c r="U122" s="163"/>
      <c r="V122" s="163"/>
      <c r="W122" s="12">
        <v>32.299999999999997</v>
      </c>
      <c r="X122" s="13" t="s">
        <v>0</v>
      </c>
    </row>
    <row r="123" spans="1:24" ht="11.25" customHeight="1" x14ac:dyDescent="0.2">
      <c r="A123" s="142" t="s">
        <v>0</v>
      </c>
      <c r="B123" s="142"/>
      <c r="C123" s="142" t="s">
        <v>26</v>
      </c>
      <c r="D123" s="142"/>
      <c r="E123" s="141">
        <v>18.3</v>
      </c>
      <c r="F123" s="141"/>
      <c r="G123" s="141"/>
      <c r="H123" s="141"/>
      <c r="I123" s="141">
        <v>12.6</v>
      </c>
      <c r="J123" s="141"/>
      <c r="K123" s="141">
        <v>13.9</v>
      </c>
      <c r="L123" s="141"/>
      <c r="M123" s="141">
        <v>8.8000000000000007</v>
      </c>
      <c r="N123" s="141"/>
      <c r="O123" s="141"/>
      <c r="P123" s="141">
        <v>11</v>
      </c>
      <c r="Q123" s="141"/>
      <c r="R123" s="141"/>
      <c r="S123" s="141"/>
      <c r="T123" s="141">
        <v>16.600000000000001</v>
      </c>
      <c r="U123" s="141"/>
      <c r="V123" s="141"/>
      <c r="W123" s="14">
        <v>20.3</v>
      </c>
      <c r="X123" s="11" t="s">
        <v>0</v>
      </c>
    </row>
    <row r="124" spans="1:24" ht="11.25" customHeight="1" x14ac:dyDescent="0.2">
      <c r="A124" s="143" t="s">
        <v>0</v>
      </c>
      <c r="B124" s="143"/>
      <c r="C124" s="143" t="s">
        <v>27</v>
      </c>
      <c r="D124" s="143"/>
      <c r="E124" s="163">
        <v>10.6</v>
      </c>
      <c r="F124" s="163"/>
      <c r="G124" s="163"/>
      <c r="H124" s="163"/>
      <c r="I124" s="163">
        <v>8.1</v>
      </c>
      <c r="J124" s="163"/>
      <c r="K124" s="163">
        <v>11.2</v>
      </c>
      <c r="L124" s="163"/>
      <c r="M124" s="163">
        <v>8.5</v>
      </c>
      <c r="N124" s="163"/>
      <c r="O124" s="163"/>
      <c r="P124" s="163">
        <v>8.8000000000000007</v>
      </c>
      <c r="Q124" s="163"/>
      <c r="R124" s="163"/>
      <c r="S124" s="163"/>
      <c r="T124" s="163">
        <v>8.6999999999999993</v>
      </c>
      <c r="U124" s="163"/>
      <c r="V124" s="163"/>
      <c r="W124" s="12">
        <v>5.3</v>
      </c>
      <c r="X124" s="13" t="s">
        <v>0</v>
      </c>
    </row>
    <row r="125" spans="1:24" ht="11.25" customHeight="1" x14ac:dyDescent="0.2">
      <c r="A125" s="142" t="s">
        <v>0</v>
      </c>
      <c r="B125" s="142"/>
      <c r="C125" s="142" t="s">
        <v>28</v>
      </c>
      <c r="D125" s="142"/>
      <c r="E125" s="141">
        <v>23.2</v>
      </c>
      <c r="F125" s="141"/>
      <c r="G125" s="141"/>
      <c r="H125" s="141"/>
      <c r="I125" s="141">
        <v>24.9</v>
      </c>
      <c r="J125" s="141"/>
      <c r="K125" s="141">
        <v>25.3</v>
      </c>
      <c r="L125" s="141"/>
      <c r="M125" s="141">
        <v>27</v>
      </c>
      <c r="N125" s="141"/>
      <c r="O125" s="141"/>
      <c r="P125" s="141">
        <v>19.399999999999999</v>
      </c>
      <c r="Q125" s="141"/>
      <c r="R125" s="141"/>
      <c r="S125" s="141"/>
      <c r="T125" s="141">
        <v>16.399999999999999</v>
      </c>
      <c r="U125" s="141"/>
      <c r="V125" s="141"/>
      <c r="W125" s="14">
        <v>6.5</v>
      </c>
      <c r="X125" s="11" t="s">
        <v>0</v>
      </c>
    </row>
    <row r="126" spans="1:24" ht="11.25" customHeight="1" x14ac:dyDescent="0.2">
      <c r="A126" s="143" t="s">
        <v>0</v>
      </c>
      <c r="B126" s="143"/>
      <c r="C126" s="143" t="s">
        <v>29</v>
      </c>
      <c r="D126" s="143"/>
      <c r="E126" s="163">
        <v>10.6</v>
      </c>
      <c r="F126" s="163"/>
      <c r="G126" s="163"/>
      <c r="H126" s="163"/>
      <c r="I126" s="163">
        <v>19.600000000000001</v>
      </c>
      <c r="J126" s="163"/>
      <c r="K126" s="163">
        <v>20.100000000000001</v>
      </c>
      <c r="L126" s="163"/>
      <c r="M126" s="163">
        <v>23.5</v>
      </c>
      <c r="N126" s="163"/>
      <c r="O126" s="163"/>
      <c r="P126" s="163">
        <v>19.2</v>
      </c>
      <c r="Q126" s="163"/>
      <c r="R126" s="163"/>
      <c r="S126" s="163"/>
      <c r="T126" s="163">
        <v>9.5</v>
      </c>
      <c r="U126" s="163"/>
      <c r="V126" s="163"/>
      <c r="W126" s="12">
        <v>3.4</v>
      </c>
      <c r="X126" s="13" t="s">
        <v>0</v>
      </c>
    </row>
    <row r="127" spans="1:24" ht="11.25" customHeight="1" x14ac:dyDescent="0.2">
      <c r="A127" s="142" t="s">
        <v>0</v>
      </c>
      <c r="B127" s="142"/>
      <c r="C127" s="142" t="s">
        <v>30</v>
      </c>
      <c r="D127" s="142"/>
      <c r="E127" s="141">
        <v>1.4</v>
      </c>
      <c r="F127" s="141"/>
      <c r="G127" s="141"/>
      <c r="H127" s="141"/>
      <c r="I127" s="141">
        <v>5.5</v>
      </c>
      <c r="J127" s="141"/>
      <c r="K127" s="141">
        <v>4.5</v>
      </c>
      <c r="L127" s="141"/>
      <c r="M127" s="141">
        <v>8.3000000000000007</v>
      </c>
      <c r="N127" s="141"/>
      <c r="O127" s="141"/>
      <c r="P127" s="141">
        <v>8.9</v>
      </c>
      <c r="Q127" s="141"/>
      <c r="R127" s="141"/>
      <c r="S127" s="141"/>
      <c r="T127" s="141">
        <v>7.4</v>
      </c>
      <c r="U127" s="141"/>
      <c r="V127" s="141"/>
      <c r="W127" s="14">
        <v>0.8</v>
      </c>
      <c r="X127" s="11" t="s">
        <v>0</v>
      </c>
    </row>
    <row r="128" spans="1:24" ht="11.25" customHeight="1" x14ac:dyDescent="0.2">
      <c r="A128" s="143" t="s">
        <v>0</v>
      </c>
      <c r="B128" s="143"/>
      <c r="C128" s="143" t="s">
        <v>31</v>
      </c>
      <c r="D128" s="143"/>
      <c r="E128" s="163">
        <v>0</v>
      </c>
      <c r="F128" s="163"/>
      <c r="G128" s="163"/>
      <c r="H128" s="163"/>
      <c r="I128" s="163">
        <v>1.8</v>
      </c>
      <c r="J128" s="163"/>
      <c r="K128" s="163">
        <v>2.7</v>
      </c>
      <c r="L128" s="163"/>
      <c r="M128" s="163">
        <v>3.3</v>
      </c>
      <c r="N128" s="163"/>
      <c r="O128" s="163"/>
      <c r="P128" s="163">
        <v>2.5</v>
      </c>
      <c r="Q128" s="163"/>
      <c r="R128" s="163"/>
      <c r="S128" s="163"/>
      <c r="T128" s="163">
        <v>0.7</v>
      </c>
      <c r="U128" s="163"/>
      <c r="V128" s="163"/>
      <c r="W128" s="12">
        <v>0.8</v>
      </c>
      <c r="X128" s="13" t="s">
        <v>0</v>
      </c>
    </row>
    <row r="129" spans="1:24" ht="11.25" customHeight="1" x14ac:dyDescent="0.2">
      <c r="A129" s="142" t="s">
        <v>0</v>
      </c>
      <c r="B129" s="142"/>
      <c r="C129" s="142" t="s">
        <v>32</v>
      </c>
      <c r="D129" s="142"/>
      <c r="E129" s="141">
        <v>0</v>
      </c>
      <c r="F129" s="141"/>
      <c r="G129" s="141"/>
      <c r="H129" s="141"/>
      <c r="I129" s="141">
        <v>1.6</v>
      </c>
      <c r="J129" s="141"/>
      <c r="K129" s="141">
        <v>1.1000000000000001</v>
      </c>
      <c r="L129" s="141"/>
      <c r="M129" s="141">
        <v>0.2</v>
      </c>
      <c r="N129" s="141"/>
      <c r="O129" s="141"/>
      <c r="P129" s="141">
        <v>0</v>
      </c>
      <c r="Q129" s="141"/>
      <c r="R129" s="141"/>
      <c r="S129" s="141"/>
      <c r="T129" s="141">
        <v>0</v>
      </c>
      <c r="U129" s="141"/>
      <c r="V129" s="141"/>
      <c r="W129" s="14">
        <v>0</v>
      </c>
      <c r="X129" s="4"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c r="E141" s="134"/>
      <c r="F141" s="134"/>
      <c r="G141" s="134"/>
      <c r="H141" s="134"/>
      <c r="I141" s="134"/>
      <c r="J141" s="132"/>
      <c r="K141" s="132"/>
      <c r="L141" s="132"/>
      <c r="M141" s="132"/>
      <c r="N141" s="132"/>
      <c r="O141" s="173"/>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206</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207</v>
      </c>
      <c r="G5" s="134"/>
      <c r="H5" s="134"/>
      <c r="I5" s="134"/>
      <c r="J5" s="134"/>
      <c r="K5" s="134"/>
      <c r="L5" s="134"/>
      <c r="M5" s="134"/>
      <c r="N5" s="134"/>
      <c r="O5" s="134"/>
      <c r="P5" s="134"/>
      <c r="Q5" s="134"/>
      <c r="R5" s="134"/>
      <c r="S5" s="134"/>
      <c r="T5" s="134"/>
      <c r="U5" s="154" t="s">
        <v>208</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209</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7621</v>
      </c>
      <c r="H11" s="151"/>
      <c r="I11" s="151"/>
      <c r="J11" s="144" t="s">
        <v>0</v>
      </c>
      <c r="K11" s="144"/>
      <c r="L11" s="144"/>
      <c r="M11" s="144"/>
      <c r="N11" s="142" t="s">
        <v>86</v>
      </c>
      <c r="O11" s="142"/>
      <c r="P11" s="142"/>
      <c r="Q11" s="142"/>
      <c r="R11" s="142"/>
      <c r="S11" s="142"/>
      <c r="T11" s="142"/>
      <c r="U11" s="142"/>
      <c r="V11" s="145">
        <v>38955</v>
      </c>
      <c r="W11" s="145"/>
      <c r="X11" s="145"/>
      <c r="Y11" s="41" t="s">
        <v>0</v>
      </c>
    </row>
    <row r="12" spans="1:25" ht="11.25" customHeight="1" x14ac:dyDescent="0.2">
      <c r="A12" s="143" t="s">
        <v>0</v>
      </c>
      <c r="B12" s="143"/>
      <c r="C12" s="143" t="s">
        <v>87</v>
      </c>
      <c r="D12" s="143"/>
      <c r="E12" s="143" t="s">
        <v>0</v>
      </c>
      <c r="F12" s="143"/>
      <c r="G12" s="171">
        <v>7688</v>
      </c>
      <c r="H12" s="171"/>
      <c r="I12" s="171"/>
      <c r="J12" s="186" t="s">
        <v>0</v>
      </c>
      <c r="K12" s="186"/>
      <c r="L12" s="186"/>
      <c r="M12" s="186"/>
      <c r="N12" s="143" t="s">
        <v>88</v>
      </c>
      <c r="O12" s="143"/>
      <c r="P12" s="143"/>
      <c r="Q12" s="143"/>
      <c r="R12" s="143"/>
      <c r="S12" s="143"/>
      <c r="T12" s="143"/>
      <c r="U12" s="143"/>
      <c r="V12" s="157">
        <v>50007</v>
      </c>
      <c r="W12" s="157"/>
      <c r="X12" s="157"/>
      <c r="Y12" s="43" t="s">
        <v>0</v>
      </c>
    </row>
    <row r="13" spans="1:25" ht="11.25" customHeight="1" x14ac:dyDescent="0.2">
      <c r="A13" s="142" t="s">
        <v>0</v>
      </c>
      <c r="B13" s="142"/>
      <c r="C13" s="142" t="s">
        <v>89</v>
      </c>
      <c r="D13" s="142"/>
      <c r="E13" s="142" t="s">
        <v>0</v>
      </c>
      <c r="F13" s="142"/>
      <c r="G13" s="151">
        <v>7692</v>
      </c>
      <c r="H13" s="151"/>
      <c r="I13" s="151"/>
      <c r="J13" s="144" t="s">
        <v>0</v>
      </c>
      <c r="K13" s="144"/>
      <c r="L13" s="144"/>
      <c r="M13" s="144"/>
      <c r="N13" s="142" t="s">
        <v>90</v>
      </c>
      <c r="O13" s="142"/>
      <c r="P13" s="142"/>
      <c r="Q13" s="142"/>
      <c r="R13" s="142"/>
      <c r="S13" s="142"/>
      <c r="T13" s="142"/>
      <c r="U13" s="142"/>
      <c r="V13" s="184">
        <v>5.12</v>
      </c>
      <c r="W13" s="184"/>
      <c r="X13" s="184"/>
      <c r="Y13" s="41" t="s">
        <v>0</v>
      </c>
    </row>
    <row r="14" spans="1:25" ht="11.25" customHeight="1" x14ac:dyDescent="0.2">
      <c r="A14" s="143" t="s">
        <v>0</v>
      </c>
      <c r="B14" s="143"/>
      <c r="C14" s="143" t="s">
        <v>90</v>
      </c>
      <c r="D14" s="143"/>
      <c r="E14" s="143" t="s">
        <v>0</v>
      </c>
      <c r="F14" s="143"/>
      <c r="G14" s="174">
        <v>0.01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4559</v>
      </c>
      <c r="L19" s="151"/>
      <c r="M19" s="144" t="s">
        <v>96</v>
      </c>
      <c r="N19" s="144"/>
      <c r="O19" s="151">
        <v>4632</v>
      </c>
      <c r="P19" s="151"/>
      <c r="Q19" s="151"/>
      <c r="R19" s="144" t="s">
        <v>96</v>
      </c>
      <c r="S19" s="144"/>
      <c r="T19" s="144"/>
      <c r="U19" s="151">
        <v>4690</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3301</v>
      </c>
      <c r="L20" s="171"/>
      <c r="M20" s="163">
        <v>72.400000000000006</v>
      </c>
      <c r="N20" s="163"/>
      <c r="O20" s="171">
        <v>3340</v>
      </c>
      <c r="P20" s="171"/>
      <c r="Q20" s="171"/>
      <c r="R20" s="163">
        <v>72.099999999999994</v>
      </c>
      <c r="S20" s="163"/>
      <c r="T20" s="163"/>
      <c r="U20" s="171">
        <v>3359</v>
      </c>
      <c r="V20" s="171"/>
      <c r="W20" s="171"/>
      <c r="X20" s="47">
        <v>71.599999999999994</v>
      </c>
      <c r="Y20" s="48" t="s">
        <v>0</v>
      </c>
    </row>
    <row r="21" spans="1:25" ht="11.25" customHeight="1" x14ac:dyDescent="0.2">
      <c r="A21" s="142" t="s">
        <v>0</v>
      </c>
      <c r="B21" s="142"/>
      <c r="C21" s="183" t="s">
        <v>98</v>
      </c>
      <c r="D21" s="183"/>
      <c r="E21" s="183"/>
      <c r="F21" s="183"/>
      <c r="G21" s="183"/>
      <c r="H21" s="183"/>
      <c r="I21" s="183"/>
      <c r="J21" s="183"/>
      <c r="K21" s="151">
        <v>2333</v>
      </c>
      <c r="L21" s="151"/>
      <c r="M21" s="141">
        <v>51.2</v>
      </c>
      <c r="N21" s="141"/>
      <c r="O21" s="151">
        <v>2310</v>
      </c>
      <c r="P21" s="151"/>
      <c r="Q21" s="151"/>
      <c r="R21" s="141">
        <v>49.9</v>
      </c>
      <c r="S21" s="141"/>
      <c r="T21" s="141"/>
      <c r="U21" s="151">
        <v>2336</v>
      </c>
      <c r="V21" s="151"/>
      <c r="W21" s="151"/>
      <c r="X21" s="49">
        <v>49.8</v>
      </c>
      <c r="Y21" s="38" t="s">
        <v>0</v>
      </c>
    </row>
    <row r="22" spans="1:25" ht="10.5" customHeight="1" x14ac:dyDescent="0.2">
      <c r="A22" s="143" t="s">
        <v>0</v>
      </c>
      <c r="B22" s="143"/>
      <c r="C22" s="182" t="s">
        <v>99</v>
      </c>
      <c r="D22" s="182"/>
      <c r="E22" s="182"/>
      <c r="F22" s="182"/>
      <c r="G22" s="182"/>
      <c r="H22" s="182"/>
      <c r="I22" s="182"/>
      <c r="J22" s="182"/>
      <c r="K22" s="171">
        <v>968</v>
      </c>
      <c r="L22" s="171"/>
      <c r="M22" s="163">
        <v>21.2</v>
      </c>
      <c r="N22" s="163"/>
      <c r="O22" s="171">
        <v>1030</v>
      </c>
      <c r="P22" s="171"/>
      <c r="Q22" s="171"/>
      <c r="R22" s="163">
        <v>22.2</v>
      </c>
      <c r="S22" s="163"/>
      <c r="T22" s="163"/>
      <c r="U22" s="171">
        <v>1023</v>
      </c>
      <c r="V22" s="171"/>
      <c r="W22" s="171"/>
      <c r="X22" s="47">
        <v>21.8</v>
      </c>
      <c r="Y22" s="48" t="s">
        <v>0</v>
      </c>
    </row>
    <row r="23" spans="1:25" ht="11.25" customHeight="1" x14ac:dyDescent="0.2">
      <c r="A23" s="142" t="s">
        <v>0</v>
      </c>
      <c r="B23" s="142"/>
      <c r="C23" s="161" t="s">
        <v>100</v>
      </c>
      <c r="D23" s="161"/>
      <c r="E23" s="161"/>
      <c r="F23" s="161"/>
      <c r="G23" s="161"/>
      <c r="H23" s="161"/>
      <c r="I23" s="161"/>
      <c r="J23" s="161"/>
      <c r="K23" s="151">
        <v>1258</v>
      </c>
      <c r="L23" s="151"/>
      <c r="M23" s="141">
        <v>27.6</v>
      </c>
      <c r="N23" s="141"/>
      <c r="O23" s="151">
        <v>1293</v>
      </c>
      <c r="P23" s="151"/>
      <c r="Q23" s="151"/>
      <c r="R23" s="141">
        <v>27.9</v>
      </c>
      <c r="S23" s="141"/>
      <c r="T23" s="141"/>
      <c r="U23" s="151">
        <v>1331</v>
      </c>
      <c r="V23" s="151"/>
      <c r="W23" s="151"/>
      <c r="X23" s="49">
        <v>28.4</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2310</v>
      </c>
      <c r="P27" s="151"/>
      <c r="Q27" s="151"/>
      <c r="R27" s="144" t="s">
        <v>96</v>
      </c>
      <c r="S27" s="144"/>
      <c r="T27" s="144"/>
      <c r="U27" s="151">
        <v>2336</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355</v>
      </c>
      <c r="P28" s="171"/>
      <c r="Q28" s="171"/>
      <c r="R28" s="163">
        <v>15.4</v>
      </c>
      <c r="S28" s="163"/>
      <c r="T28" s="163"/>
      <c r="U28" s="171">
        <v>220</v>
      </c>
      <c r="V28" s="171"/>
      <c r="W28" s="171"/>
      <c r="X28" s="47">
        <v>9.4</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1108</v>
      </c>
      <c r="P29" s="151"/>
      <c r="Q29" s="151"/>
      <c r="R29" s="141">
        <v>48</v>
      </c>
      <c r="S29" s="141"/>
      <c r="T29" s="141"/>
      <c r="U29" s="151">
        <v>987</v>
      </c>
      <c r="V29" s="151"/>
      <c r="W29" s="151"/>
      <c r="X29" s="49">
        <v>42.3</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507</v>
      </c>
      <c r="P30" s="171"/>
      <c r="Q30" s="171"/>
      <c r="R30" s="163">
        <v>21.9</v>
      </c>
      <c r="S30" s="163"/>
      <c r="T30" s="163"/>
      <c r="U30" s="171">
        <v>598</v>
      </c>
      <c r="V30" s="171"/>
      <c r="W30" s="171"/>
      <c r="X30" s="47">
        <v>25.6</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183</v>
      </c>
      <c r="P31" s="151"/>
      <c r="Q31" s="151"/>
      <c r="R31" s="141">
        <v>7.9</v>
      </c>
      <c r="S31" s="141"/>
      <c r="T31" s="141"/>
      <c r="U31" s="151">
        <v>291</v>
      </c>
      <c r="V31" s="151"/>
      <c r="W31" s="151"/>
      <c r="X31" s="49">
        <v>12.5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74</v>
      </c>
      <c r="P32" s="171"/>
      <c r="Q32" s="171"/>
      <c r="R32" s="163">
        <v>3.2</v>
      </c>
      <c r="S32" s="163"/>
      <c r="T32" s="163"/>
      <c r="U32" s="171">
        <v>127</v>
      </c>
      <c r="V32" s="171"/>
      <c r="W32" s="171"/>
      <c r="X32" s="47">
        <v>5.4</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33</v>
      </c>
      <c r="P33" s="151"/>
      <c r="Q33" s="151"/>
      <c r="R33" s="141">
        <v>1.4</v>
      </c>
      <c r="S33" s="141"/>
      <c r="T33" s="141"/>
      <c r="U33" s="151">
        <v>49</v>
      </c>
      <c r="V33" s="151"/>
      <c r="W33" s="151"/>
      <c r="X33" s="49">
        <v>2.1</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23</v>
      </c>
      <c r="P34" s="171"/>
      <c r="Q34" s="171"/>
      <c r="R34" s="163">
        <v>1</v>
      </c>
      <c r="S34" s="163"/>
      <c r="T34" s="163"/>
      <c r="U34" s="171">
        <v>27</v>
      </c>
      <c r="V34" s="171"/>
      <c r="W34" s="171"/>
      <c r="X34" s="47">
        <v>1.2</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11</v>
      </c>
      <c r="P35" s="151"/>
      <c r="Q35" s="151"/>
      <c r="R35" s="141">
        <v>0.5</v>
      </c>
      <c r="S35" s="141"/>
      <c r="T35" s="141"/>
      <c r="U35" s="151">
        <v>15</v>
      </c>
      <c r="V35" s="151"/>
      <c r="W35" s="151"/>
      <c r="X35" s="49">
        <v>0.6</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7</v>
      </c>
      <c r="P36" s="171"/>
      <c r="Q36" s="171"/>
      <c r="R36" s="163">
        <v>0.3</v>
      </c>
      <c r="S36" s="163"/>
      <c r="T36" s="163"/>
      <c r="U36" s="171">
        <v>8</v>
      </c>
      <c r="V36" s="171"/>
      <c r="W36" s="171"/>
      <c r="X36" s="47">
        <v>0.3</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3</v>
      </c>
      <c r="P37" s="151"/>
      <c r="Q37" s="151"/>
      <c r="R37" s="141">
        <v>0.1</v>
      </c>
      <c r="S37" s="141"/>
      <c r="T37" s="141"/>
      <c r="U37" s="151">
        <v>5</v>
      </c>
      <c r="V37" s="151"/>
      <c r="W37" s="151"/>
      <c r="X37" s="49">
        <v>0.2</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6</v>
      </c>
      <c r="P38" s="171"/>
      <c r="Q38" s="171"/>
      <c r="R38" s="163">
        <v>0.3</v>
      </c>
      <c r="S38" s="163"/>
      <c r="T38" s="163"/>
      <c r="U38" s="171">
        <v>9</v>
      </c>
      <c r="V38" s="171"/>
      <c r="W38" s="171"/>
      <c r="X38" s="47">
        <v>0.4</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86086</v>
      </c>
      <c r="P40" s="157"/>
      <c r="Q40" s="157"/>
      <c r="R40" s="150" t="s">
        <v>0</v>
      </c>
      <c r="S40" s="150"/>
      <c r="T40" s="150"/>
      <c r="U40" s="157">
        <v>98036</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104052</v>
      </c>
      <c r="P41" s="145"/>
      <c r="Q41" s="145"/>
      <c r="R41" s="144" t="s">
        <v>0</v>
      </c>
      <c r="S41" s="144"/>
      <c r="T41" s="144"/>
      <c r="U41" s="145">
        <v>121619</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206</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207</v>
      </c>
      <c r="G57" s="134"/>
      <c r="H57" s="134"/>
      <c r="I57" s="134"/>
      <c r="J57" s="134"/>
      <c r="K57" s="134"/>
      <c r="L57" s="134"/>
      <c r="M57" s="134"/>
      <c r="N57" s="134"/>
      <c r="O57" s="134"/>
      <c r="P57" s="134"/>
      <c r="Q57" s="134"/>
      <c r="R57" s="134"/>
      <c r="S57" s="134"/>
      <c r="T57" s="134"/>
      <c r="U57" s="154" t="s">
        <v>208</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209</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2334</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1140</v>
      </c>
      <c r="U64" s="171"/>
      <c r="V64" s="171"/>
      <c r="W64" s="163">
        <v>48.8</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1194</v>
      </c>
      <c r="U65" s="151"/>
      <c r="V65" s="151"/>
      <c r="W65" s="141">
        <v>51.2</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1258</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133</v>
      </c>
      <c r="U70" s="171"/>
      <c r="V70" s="171"/>
      <c r="W70" s="163">
        <v>10.6</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9</v>
      </c>
      <c r="U71" s="151"/>
      <c r="V71" s="151"/>
      <c r="W71" s="141">
        <v>0.7</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84</v>
      </c>
      <c r="U72" s="171"/>
      <c r="V72" s="171"/>
      <c r="W72" s="163">
        <v>6.7</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29</v>
      </c>
      <c r="U73" s="151"/>
      <c r="V73" s="151"/>
      <c r="W73" s="141">
        <v>2.2999999999999998</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849</v>
      </c>
      <c r="U74" s="171"/>
      <c r="V74" s="171"/>
      <c r="W74" s="163">
        <v>67.5</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236</v>
      </c>
      <c r="U76" s="171"/>
      <c r="V76" s="171"/>
      <c r="W76" s="163">
        <v>18.8</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3302</v>
      </c>
      <c r="Q81" s="151"/>
      <c r="R81" s="151"/>
      <c r="S81" s="151"/>
      <c r="T81" s="151">
        <v>2333</v>
      </c>
      <c r="U81" s="151"/>
      <c r="V81" s="151"/>
      <c r="W81" s="141">
        <v>70.7</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102</v>
      </c>
      <c r="Q82" s="171"/>
      <c r="R82" s="171"/>
      <c r="S82" s="171"/>
      <c r="T82" s="171">
        <v>21</v>
      </c>
      <c r="U82" s="171"/>
      <c r="V82" s="171"/>
      <c r="W82" s="163">
        <v>20.6</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314</v>
      </c>
      <c r="Q83" s="151"/>
      <c r="R83" s="151"/>
      <c r="S83" s="151"/>
      <c r="T83" s="151">
        <v>138</v>
      </c>
      <c r="U83" s="151"/>
      <c r="V83" s="151"/>
      <c r="W83" s="141">
        <v>43.9</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478</v>
      </c>
      <c r="Q84" s="171"/>
      <c r="R84" s="171"/>
      <c r="S84" s="171"/>
      <c r="T84" s="171">
        <v>329</v>
      </c>
      <c r="U84" s="171"/>
      <c r="V84" s="171"/>
      <c r="W84" s="163">
        <v>68.8</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710</v>
      </c>
      <c r="Q85" s="151"/>
      <c r="R85" s="151"/>
      <c r="S85" s="151"/>
      <c r="T85" s="151">
        <v>538</v>
      </c>
      <c r="U85" s="151"/>
      <c r="V85" s="151"/>
      <c r="W85" s="141">
        <v>75.8</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709</v>
      </c>
      <c r="Q86" s="171"/>
      <c r="R86" s="171"/>
      <c r="S86" s="171"/>
      <c r="T86" s="171">
        <v>594</v>
      </c>
      <c r="U86" s="171"/>
      <c r="V86" s="171"/>
      <c r="W86" s="163">
        <v>83.8</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488</v>
      </c>
      <c r="Q87" s="151"/>
      <c r="R87" s="151"/>
      <c r="S87" s="151"/>
      <c r="T87" s="151">
        <v>386</v>
      </c>
      <c r="U87" s="151"/>
      <c r="V87" s="151"/>
      <c r="W87" s="141">
        <v>79.099999999999994</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346</v>
      </c>
      <c r="Q88" s="171"/>
      <c r="R88" s="171"/>
      <c r="S88" s="171"/>
      <c r="T88" s="171">
        <v>239</v>
      </c>
      <c r="U88" s="171"/>
      <c r="V88" s="171"/>
      <c r="W88" s="163">
        <v>69.099999999999994</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155</v>
      </c>
      <c r="Q89" s="151"/>
      <c r="R89" s="151"/>
      <c r="S89" s="151"/>
      <c r="T89" s="151">
        <v>88</v>
      </c>
      <c r="U89" s="151"/>
      <c r="V89" s="151"/>
      <c r="W89" s="141">
        <v>56.8</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3301</v>
      </c>
      <c r="Q94" s="151"/>
      <c r="R94" s="151"/>
      <c r="S94" s="151"/>
      <c r="T94" s="151">
        <v>2332</v>
      </c>
      <c r="U94" s="151"/>
      <c r="V94" s="151"/>
      <c r="W94" s="141">
        <v>70.599999999999994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3108</v>
      </c>
      <c r="Q95" s="171"/>
      <c r="R95" s="171"/>
      <c r="S95" s="171"/>
      <c r="T95" s="171">
        <v>2220</v>
      </c>
      <c r="U95" s="171"/>
      <c r="V95" s="171"/>
      <c r="W95" s="163">
        <v>71.400000000000006</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8</v>
      </c>
      <c r="Q96" s="151"/>
      <c r="R96" s="151"/>
      <c r="S96" s="151"/>
      <c r="T96" s="151">
        <v>4</v>
      </c>
      <c r="U96" s="151"/>
      <c r="V96" s="151"/>
      <c r="W96" s="141">
        <v>50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135</v>
      </c>
      <c r="Q97" s="171"/>
      <c r="R97" s="171"/>
      <c r="S97" s="171"/>
      <c r="T97" s="171">
        <v>79</v>
      </c>
      <c r="U97" s="171"/>
      <c r="V97" s="171"/>
      <c r="W97" s="163">
        <v>58.5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7</v>
      </c>
      <c r="Q98" s="151"/>
      <c r="R98" s="151"/>
      <c r="S98" s="151"/>
      <c r="T98" s="151">
        <v>3</v>
      </c>
      <c r="U98" s="151"/>
      <c r="V98" s="151"/>
      <c r="W98" s="141">
        <v>42.9</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2</v>
      </c>
      <c r="Q99" s="171"/>
      <c r="R99" s="171"/>
      <c r="S99" s="171"/>
      <c r="T99" s="171">
        <v>1</v>
      </c>
      <c r="U99" s="171"/>
      <c r="V99" s="171"/>
      <c r="W99" s="163">
        <v>50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4</v>
      </c>
      <c r="Q100" s="151"/>
      <c r="R100" s="151"/>
      <c r="S100" s="151"/>
      <c r="T100" s="151">
        <v>2</v>
      </c>
      <c r="U100" s="151"/>
      <c r="V100" s="151"/>
      <c r="W100" s="141">
        <v>50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37</v>
      </c>
      <c r="Q101" s="171"/>
      <c r="R101" s="171"/>
      <c r="S101" s="171"/>
      <c r="T101" s="171">
        <v>23</v>
      </c>
      <c r="U101" s="171"/>
      <c r="V101" s="171"/>
      <c r="W101" s="163">
        <v>62.2</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18</v>
      </c>
      <c r="Q103" s="171"/>
      <c r="R103" s="171"/>
      <c r="S103" s="171"/>
      <c r="T103" s="171">
        <v>11</v>
      </c>
      <c r="U103" s="171"/>
      <c r="V103" s="171"/>
      <c r="W103" s="163">
        <v>61.1</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3301</v>
      </c>
      <c r="Q108" s="151"/>
      <c r="R108" s="151"/>
      <c r="S108" s="151"/>
      <c r="T108" s="151">
        <v>2333</v>
      </c>
      <c r="U108" s="151"/>
      <c r="V108" s="151"/>
      <c r="W108" s="141">
        <v>70.7</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1089</v>
      </c>
      <c r="Q109" s="171"/>
      <c r="R109" s="171"/>
      <c r="S109" s="171"/>
      <c r="T109" s="171">
        <v>616</v>
      </c>
      <c r="U109" s="171"/>
      <c r="V109" s="171"/>
      <c r="W109" s="163">
        <v>56.6</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1190</v>
      </c>
      <c r="Q110" s="151"/>
      <c r="R110" s="151"/>
      <c r="S110" s="151"/>
      <c r="T110" s="151">
        <v>966</v>
      </c>
      <c r="U110" s="151"/>
      <c r="V110" s="151"/>
      <c r="W110" s="141">
        <v>81.2</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491</v>
      </c>
      <c r="Q111" s="171"/>
      <c r="R111" s="171"/>
      <c r="S111" s="171"/>
      <c r="T111" s="171">
        <v>363</v>
      </c>
      <c r="U111" s="171"/>
      <c r="V111" s="171"/>
      <c r="W111" s="163">
        <v>73.900000000000006</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327</v>
      </c>
      <c r="Q112" s="151"/>
      <c r="R112" s="151"/>
      <c r="S112" s="151"/>
      <c r="T112" s="151">
        <v>249</v>
      </c>
      <c r="U112" s="151"/>
      <c r="V112" s="151"/>
      <c r="W112" s="141">
        <v>76.099999999999994</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125</v>
      </c>
      <c r="Q113" s="171"/>
      <c r="R113" s="171"/>
      <c r="S113" s="171"/>
      <c r="T113" s="171">
        <v>92</v>
      </c>
      <c r="U113" s="171"/>
      <c r="V113" s="171"/>
      <c r="W113" s="163">
        <v>73.599999999999994</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56</v>
      </c>
      <c r="Q114" s="151"/>
      <c r="R114" s="151"/>
      <c r="S114" s="151"/>
      <c r="T114" s="151">
        <v>35</v>
      </c>
      <c r="U114" s="151"/>
      <c r="V114" s="151"/>
      <c r="W114" s="141">
        <v>62.5</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23</v>
      </c>
      <c r="Q115" s="171"/>
      <c r="R115" s="171"/>
      <c r="S115" s="171"/>
      <c r="T115" s="171">
        <v>12</v>
      </c>
      <c r="U115" s="171"/>
      <c r="V115" s="171"/>
      <c r="W115" s="163">
        <v>52.2</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210</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211</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212</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9653</v>
      </c>
      <c r="H11" s="151"/>
      <c r="I11" s="151"/>
      <c r="J11" s="144" t="s">
        <v>0</v>
      </c>
      <c r="K11" s="144"/>
      <c r="L11" s="144"/>
      <c r="M11" s="144"/>
      <c r="N11" s="142" t="s">
        <v>86</v>
      </c>
      <c r="O11" s="142"/>
      <c r="P11" s="142"/>
      <c r="Q11" s="142"/>
      <c r="R11" s="142"/>
      <c r="S11" s="142"/>
      <c r="T11" s="142"/>
      <c r="U11" s="142"/>
      <c r="V11" s="145">
        <v>39095</v>
      </c>
      <c r="W11" s="145"/>
      <c r="X11" s="145"/>
      <c r="Y11" s="41" t="s">
        <v>0</v>
      </c>
    </row>
    <row r="12" spans="1:25" ht="11.25" customHeight="1" x14ac:dyDescent="0.2">
      <c r="A12" s="143" t="s">
        <v>0</v>
      </c>
      <c r="B12" s="143"/>
      <c r="C12" s="143" t="s">
        <v>87</v>
      </c>
      <c r="D12" s="143"/>
      <c r="E12" s="143" t="s">
        <v>0</v>
      </c>
      <c r="F12" s="143"/>
      <c r="G12" s="171">
        <v>9809</v>
      </c>
      <c r="H12" s="171"/>
      <c r="I12" s="171"/>
      <c r="J12" s="186" t="s">
        <v>0</v>
      </c>
      <c r="K12" s="186"/>
      <c r="L12" s="186"/>
      <c r="M12" s="186"/>
      <c r="N12" s="143" t="s">
        <v>88</v>
      </c>
      <c r="O12" s="143"/>
      <c r="P12" s="143"/>
      <c r="Q12" s="143"/>
      <c r="R12" s="143"/>
      <c r="S12" s="143"/>
      <c r="T12" s="143"/>
      <c r="U12" s="143"/>
      <c r="V12" s="157">
        <v>46084</v>
      </c>
      <c r="W12" s="157"/>
      <c r="X12" s="157"/>
      <c r="Y12" s="43" t="s">
        <v>0</v>
      </c>
    </row>
    <row r="13" spans="1:25" ht="11.25" customHeight="1" x14ac:dyDescent="0.2">
      <c r="A13" s="142" t="s">
        <v>0</v>
      </c>
      <c r="B13" s="142"/>
      <c r="C13" s="142" t="s">
        <v>89</v>
      </c>
      <c r="D13" s="142"/>
      <c r="E13" s="142" t="s">
        <v>0</v>
      </c>
      <c r="F13" s="142"/>
      <c r="G13" s="151">
        <v>9920</v>
      </c>
      <c r="H13" s="151"/>
      <c r="I13" s="151"/>
      <c r="J13" s="144" t="s">
        <v>0</v>
      </c>
      <c r="K13" s="144"/>
      <c r="L13" s="144"/>
      <c r="M13" s="144"/>
      <c r="N13" s="142" t="s">
        <v>90</v>
      </c>
      <c r="O13" s="142"/>
      <c r="P13" s="142"/>
      <c r="Q13" s="142"/>
      <c r="R13" s="142"/>
      <c r="S13" s="142"/>
      <c r="T13" s="142"/>
      <c r="U13" s="142"/>
      <c r="V13" s="184">
        <v>3.34</v>
      </c>
      <c r="W13" s="184"/>
      <c r="X13" s="184"/>
      <c r="Y13" s="41" t="s">
        <v>0</v>
      </c>
    </row>
    <row r="14" spans="1:25" ht="11.25" customHeight="1" x14ac:dyDescent="0.2">
      <c r="A14" s="143" t="s">
        <v>0</v>
      </c>
      <c r="B14" s="143"/>
      <c r="C14" s="143" t="s">
        <v>90</v>
      </c>
      <c r="D14" s="143"/>
      <c r="E14" s="143" t="s">
        <v>0</v>
      </c>
      <c r="F14" s="143"/>
      <c r="G14" s="174">
        <v>0.23</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6857</v>
      </c>
      <c r="L19" s="151"/>
      <c r="M19" s="144" t="s">
        <v>96</v>
      </c>
      <c r="N19" s="144"/>
      <c r="O19" s="151">
        <v>6964</v>
      </c>
      <c r="P19" s="151"/>
      <c r="Q19" s="151"/>
      <c r="R19" s="144" t="s">
        <v>96</v>
      </c>
      <c r="S19" s="144"/>
      <c r="T19" s="144"/>
      <c r="U19" s="151">
        <v>7070</v>
      </c>
      <c r="V19" s="151"/>
      <c r="W19" s="151"/>
      <c r="X19" s="42" t="s">
        <v>96</v>
      </c>
      <c r="Y19" s="38" t="s">
        <v>0</v>
      </c>
    </row>
    <row r="20" spans="1:25" ht="10.5" customHeight="1" x14ac:dyDescent="0.2">
      <c r="A20" s="143" t="s">
        <v>0</v>
      </c>
      <c r="B20" s="143"/>
      <c r="C20" s="159" t="s">
        <v>97</v>
      </c>
      <c r="D20" s="159"/>
      <c r="E20" s="159"/>
      <c r="F20" s="159"/>
      <c r="G20" s="159"/>
      <c r="H20" s="159"/>
      <c r="I20" s="159"/>
      <c r="J20" s="159"/>
      <c r="K20" s="171">
        <v>4276</v>
      </c>
      <c r="L20" s="171"/>
      <c r="M20" s="163">
        <v>62.4</v>
      </c>
      <c r="N20" s="163"/>
      <c r="O20" s="171">
        <v>4365</v>
      </c>
      <c r="P20" s="171"/>
      <c r="Q20" s="171"/>
      <c r="R20" s="163">
        <v>62.7</v>
      </c>
      <c r="S20" s="163"/>
      <c r="T20" s="163"/>
      <c r="U20" s="171">
        <v>4451</v>
      </c>
      <c r="V20" s="171"/>
      <c r="W20" s="171"/>
      <c r="X20" s="47">
        <v>63</v>
      </c>
      <c r="Y20" s="48" t="s">
        <v>0</v>
      </c>
    </row>
    <row r="21" spans="1:25" ht="11.25" customHeight="1" x14ac:dyDescent="0.2">
      <c r="A21" s="142" t="s">
        <v>0</v>
      </c>
      <c r="B21" s="142"/>
      <c r="C21" s="183" t="s">
        <v>98</v>
      </c>
      <c r="D21" s="183"/>
      <c r="E21" s="183"/>
      <c r="F21" s="183"/>
      <c r="G21" s="183"/>
      <c r="H21" s="183"/>
      <c r="I21" s="183"/>
      <c r="J21" s="183"/>
      <c r="K21" s="151">
        <v>3359</v>
      </c>
      <c r="L21" s="151"/>
      <c r="M21" s="141">
        <v>49</v>
      </c>
      <c r="N21" s="141"/>
      <c r="O21" s="151">
        <v>3377</v>
      </c>
      <c r="P21" s="151"/>
      <c r="Q21" s="151"/>
      <c r="R21" s="141">
        <v>48.5</v>
      </c>
      <c r="S21" s="141"/>
      <c r="T21" s="141"/>
      <c r="U21" s="151">
        <v>3449</v>
      </c>
      <c r="V21" s="151"/>
      <c r="W21" s="151"/>
      <c r="X21" s="49">
        <v>48.8</v>
      </c>
      <c r="Y21" s="38" t="s">
        <v>0</v>
      </c>
    </row>
    <row r="22" spans="1:25" ht="10.5" customHeight="1" x14ac:dyDescent="0.2">
      <c r="A22" s="143" t="s">
        <v>0</v>
      </c>
      <c r="B22" s="143"/>
      <c r="C22" s="182" t="s">
        <v>99</v>
      </c>
      <c r="D22" s="182"/>
      <c r="E22" s="182"/>
      <c r="F22" s="182"/>
      <c r="G22" s="182"/>
      <c r="H22" s="182"/>
      <c r="I22" s="182"/>
      <c r="J22" s="182"/>
      <c r="K22" s="171">
        <v>917</v>
      </c>
      <c r="L22" s="171"/>
      <c r="M22" s="163">
        <v>13.4</v>
      </c>
      <c r="N22" s="163"/>
      <c r="O22" s="171">
        <v>988</v>
      </c>
      <c r="P22" s="171"/>
      <c r="Q22" s="171"/>
      <c r="R22" s="163">
        <v>14.2</v>
      </c>
      <c r="S22" s="163"/>
      <c r="T22" s="163"/>
      <c r="U22" s="171">
        <v>1002</v>
      </c>
      <c r="V22" s="171"/>
      <c r="W22" s="171"/>
      <c r="X22" s="47">
        <v>14.2</v>
      </c>
      <c r="Y22" s="48" t="s">
        <v>0</v>
      </c>
    </row>
    <row r="23" spans="1:25" ht="11.25" customHeight="1" x14ac:dyDescent="0.2">
      <c r="A23" s="142" t="s">
        <v>0</v>
      </c>
      <c r="B23" s="142"/>
      <c r="C23" s="161" t="s">
        <v>100</v>
      </c>
      <c r="D23" s="161"/>
      <c r="E23" s="161"/>
      <c r="F23" s="161"/>
      <c r="G23" s="161"/>
      <c r="H23" s="161"/>
      <c r="I23" s="161"/>
      <c r="J23" s="161"/>
      <c r="K23" s="151">
        <v>2581</v>
      </c>
      <c r="L23" s="151"/>
      <c r="M23" s="141">
        <v>37.6</v>
      </c>
      <c r="N23" s="141"/>
      <c r="O23" s="151">
        <v>2599</v>
      </c>
      <c r="P23" s="151"/>
      <c r="Q23" s="151"/>
      <c r="R23" s="141">
        <v>37.299999999999997</v>
      </c>
      <c r="S23" s="141"/>
      <c r="T23" s="141"/>
      <c r="U23" s="151">
        <v>2619</v>
      </c>
      <c r="V23" s="151"/>
      <c r="W23" s="151"/>
      <c r="X23" s="49">
        <v>37</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3377</v>
      </c>
      <c r="P27" s="151"/>
      <c r="Q27" s="151"/>
      <c r="R27" s="144" t="s">
        <v>96</v>
      </c>
      <c r="S27" s="144"/>
      <c r="T27" s="144"/>
      <c r="U27" s="151">
        <v>3448</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241</v>
      </c>
      <c r="P28" s="171"/>
      <c r="Q28" s="171"/>
      <c r="R28" s="163">
        <v>7.1</v>
      </c>
      <c r="S28" s="163"/>
      <c r="T28" s="163"/>
      <c r="U28" s="171">
        <v>121</v>
      </c>
      <c r="V28" s="171"/>
      <c r="W28" s="171"/>
      <c r="X28" s="47">
        <v>3.5</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750</v>
      </c>
      <c r="P29" s="151"/>
      <c r="Q29" s="151"/>
      <c r="R29" s="141">
        <v>22.2</v>
      </c>
      <c r="S29" s="141"/>
      <c r="T29" s="141"/>
      <c r="U29" s="151">
        <v>534</v>
      </c>
      <c r="V29" s="151"/>
      <c r="W29" s="151"/>
      <c r="X29" s="49">
        <v>15.5</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819</v>
      </c>
      <c r="P30" s="171"/>
      <c r="Q30" s="171"/>
      <c r="R30" s="163">
        <v>24.3</v>
      </c>
      <c r="S30" s="163"/>
      <c r="T30" s="163"/>
      <c r="U30" s="171">
        <v>800</v>
      </c>
      <c r="V30" s="171"/>
      <c r="W30" s="171"/>
      <c r="X30" s="47">
        <v>23.2</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590</v>
      </c>
      <c r="P31" s="151"/>
      <c r="Q31" s="151"/>
      <c r="R31" s="141">
        <v>17.5</v>
      </c>
      <c r="S31" s="141"/>
      <c r="T31" s="141"/>
      <c r="U31" s="151">
        <v>802</v>
      </c>
      <c r="V31" s="151"/>
      <c r="W31" s="151"/>
      <c r="X31" s="49">
        <v>23.3</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291</v>
      </c>
      <c r="P32" s="171"/>
      <c r="Q32" s="171"/>
      <c r="R32" s="163">
        <v>8.6</v>
      </c>
      <c r="S32" s="163"/>
      <c r="T32" s="163"/>
      <c r="U32" s="171">
        <v>413</v>
      </c>
      <c r="V32" s="171"/>
      <c r="W32" s="171"/>
      <c r="X32" s="47">
        <v>12</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187</v>
      </c>
      <c r="P33" s="151"/>
      <c r="Q33" s="151"/>
      <c r="R33" s="141">
        <v>5.5</v>
      </c>
      <c r="S33" s="141"/>
      <c r="T33" s="141"/>
      <c r="U33" s="151">
        <v>229</v>
      </c>
      <c r="V33" s="151"/>
      <c r="W33" s="151"/>
      <c r="X33" s="49">
        <v>6.6</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198</v>
      </c>
      <c r="P34" s="171"/>
      <c r="Q34" s="171"/>
      <c r="R34" s="163">
        <v>5.9</v>
      </c>
      <c r="S34" s="163"/>
      <c r="T34" s="163"/>
      <c r="U34" s="171">
        <v>203</v>
      </c>
      <c r="V34" s="171"/>
      <c r="W34" s="171"/>
      <c r="X34" s="47">
        <v>5.9</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124</v>
      </c>
      <c r="P35" s="151"/>
      <c r="Q35" s="151"/>
      <c r="R35" s="141">
        <v>3.7</v>
      </c>
      <c r="S35" s="141"/>
      <c r="T35" s="141"/>
      <c r="U35" s="151">
        <v>147</v>
      </c>
      <c r="V35" s="151"/>
      <c r="W35" s="151"/>
      <c r="X35" s="49">
        <v>4.3</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123</v>
      </c>
      <c r="P36" s="171"/>
      <c r="Q36" s="171"/>
      <c r="R36" s="163">
        <v>3.6</v>
      </c>
      <c r="S36" s="163"/>
      <c r="T36" s="163"/>
      <c r="U36" s="171">
        <v>125</v>
      </c>
      <c r="V36" s="171"/>
      <c r="W36" s="171"/>
      <c r="X36" s="47">
        <v>3.6</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30</v>
      </c>
      <c r="P37" s="151"/>
      <c r="Q37" s="151"/>
      <c r="R37" s="141">
        <v>0.9</v>
      </c>
      <c r="S37" s="141"/>
      <c r="T37" s="141"/>
      <c r="U37" s="151">
        <v>45</v>
      </c>
      <c r="V37" s="151"/>
      <c r="W37" s="151"/>
      <c r="X37" s="49">
        <v>1.3</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24</v>
      </c>
      <c r="P38" s="171"/>
      <c r="Q38" s="171"/>
      <c r="R38" s="163">
        <v>0.7</v>
      </c>
      <c r="S38" s="163"/>
      <c r="T38" s="163"/>
      <c r="U38" s="171">
        <v>29</v>
      </c>
      <c r="V38" s="171"/>
      <c r="W38" s="171"/>
      <c r="X38" s="47">
        <v>0.8</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142549</v>
      </c>
      <c r="P40" s="157"/>
      <c r="Q40" s="157"/>
      <c r="R40" s="150" t="s">
        <v>0</v>
      </c>
      <c r="S40" s="150"/>
      <c r="T40" s="150"/>
      <c r="U40" s="157">
        <v>166814</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190400</v>
      </c>
      <c r="P41" s="145"/>
      <c r="Q41" s="145"/>
      <c r="R41" s="144" t="s">
        <v>0</v>
      </c>
      <c r="S41" s="144"/>
      <c r="T41" s="144"/>
      <c r="U41" s="145">
        <v>211748</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210</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211</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212</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3359</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1773</v>
      </c>
      <c r="U64" s="171"/>
      <c r="V64" s="171"/>
      <c r="W64" s="163">
        <v>52.8</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1586</v>
      </c>
      <c r="U65" s="151"/>
      <c r="V65" s="151"/>
      <c r="W65" s="141">
        <v>47.2</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2581</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81</v>
      </c>
      <c r="U70" s="171"/>
      <c r="V70" s="171"/>
      <c r="W70" s="163">
        <v>3.1</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10</v>
      </c>
      <c r="U71" s="151"/>
      <c r="V71" s="151"/>
      <c r="W71" s="141">
        <v>0.4</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142</v>
      </c>
      <c r="U72" s="171"/>
      <c r="V72" s="171"/>
      <c r="W72" s="163">
        <v>5.5</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16</v>
      </c>
      <c r="U73" s="151"/>
      <c r="V73" s="151"/>
      <c r="W73" s="141">
        <v>0.6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2048</v>
      </c>
      <c r="U74" s="171"/>
      <c r="V74" s="171"/>
      <c r="W74" s="163">
        <v>79.3</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14</v>
      </c>
      <c r="U75" s="151"/>
      <c r="V75" s="151"/>
      <c r="W75" s="141">
        <v>0.5</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405</v>
      </c>
      <c r="U76" s="171"/>
      <c r="V76" s="171"/>
      <c r="W76" s="163">
        <v>15.7</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4277</v>
      </c>
      <c r="Q81" s="151"/>
      <c r="R81" s="151"/>
      <c r="S81" s="151"/>
      <c r="T81" s="151">
        <v>3359</v>
      </c>
      <c r="U81" s="151"/>
      <c r="V81" s="151"/>
      <c r="W81" s="141">
        <v>78.5</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135</v>
      </c>
      <c r="Q82" s="171"/>
      <c r="R82" s="171"/>
      <c r="S82" s="171"/>
      <c r="T82" s="171">
        <v>61</v>
      </c>
      <c r="U82" s="171"/>
      <c r="V82" s="171"/>
      <c r="W82" s="163">
        <v>45.2</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399</v>
      </c>
      <c r="Q83" s="151"/>
      <c r="R83" s="151"/>
      <c r="S83" s="151"/>
      <c r="T83" s="151">
        <v>234</v>
      </c>
      <c r="U83" s="151"/>
      <c r="V83" s="151"/>
      <c r="W83" s="141">
        <v>58.6</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615</v>
      </c>
      <c r="Q84" s="171"/>
      <c r="R84" s="171"/>
      <c r="S84" s="171"/>
      <c r="T84" s="171">
        <v>472</v>
      </c>
      <c r="U84" s="171"/>
      <c r="V84" s="171"/>
      <c r="W84" s="163">
        <v>76.7</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809</v>
      </c>
      <c r="Q85" s="151"/>
      <c r="R85" s="151"/>
      <c r="S85" s="151"/>
      <c r="T85" s="151">
        <v>667</v>
      </c>
      <c r="U85" s="151"/>
      <c r="V85" s="151"/>
      <c r="W85" s="141">
        <v>82.4</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978</v>
      </c>
      <c r="Q86" s="171"/>
      <c r="R86" s="171"/>
      <c r="S86" s="171"/>
      <c r="T86" s="171">
        <v>835</v>
      </c>
      <c r="U86" s="171"/>
      <c r="V86" s="171"/>
      <c r="W86" s="163">
        <v>85.4</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744</v>
      </c>
      <c r="Q87" s="151"/>
      <c r="R87" s="151"/>
      <c r="S87" s="151"/>
      <c r="T87" s="151">
        <v>637</v>
      </c>
      <c r="U87" s="151"/>
      <c r="V87" s="151"/>
      <c r="W87" s="141">
        <v>85.6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443</v>
      </c>
      <c r="Q88" s="171"/>
      <c r="R88" s="171"/>
      <c r="S88" s="171"/>
      <c r="T88" s="171">
        <v>346</v>
      </c>
      <c r="U88" s="171"/>
      <c r="V88" s="171"/>
      <c r="W88" s="163">
        <v>78.099999999999994</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154</v>
      </c>
      <c r="Q89" s="151"/>
      <c r="R89" s="151"/>
      <c r="S89" s="151"/>
      <c r="T89" s="151">
        <v>107</v>
      </c>
      <c r="U89" s="151"/>
      <c r="V89" s="151"/>
      <c r="W89" s="141">
        <v>69.5</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4278</v>
      </c>
      <c r="Q94" s="151"/>
      <c r="R94" s="151"/>
      <c r="S94" s="151"/>
      <c r="T94" s="151">
        <v>3360</v>
      </c>
      <c r="U94" s="151"/>
      <c r="V94" s="151"/>
      <c r="W94" s="141">
        <v>78.5</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4173</v>
      </c>
      <c r="Q95" s="171"/>
      <c r="R95" s="171"/>
      <c r="S95" s="171"/>
      <c r="T95" s="171">
        <v>3298</v>
      </c>
      <c r="U95" s="171"/>
      <c r="V95" s="171"/>
      <c r="W95" s="163">
        <v>79</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6</v>
      </c>
      <c r="U96" s="151"/>
      <c r="V96" s="151"/>
      <c r="W96" s="141">
        <v>85.7</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29</v>
      </c>
      <c r="Q97" s="171"/>
      <c r="R97" s="171"/>
      <c r="S97" s="171"/>
      <c r="T97" s="171">
        <v>19</v>
      </c>
      <c r="U97" s="171"/>
      <c r="V97" s="171"/>
      <c r="W97" s="163">
        <v>65.5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13</v>
      </c>
      <c r="Q98" s="151"/>
      <c r="R98" s="151"/>
      <c r="S98" s="151"/>
      <c r="T98" s="151">
        <v>10</v>
      </c>
      <c r="U98" s="151"/>
      <c r="V98" s="151"/>
      <c r="W98" s="141">
        <v>76.900000000000006</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1</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19</v>
      </c>
      <c r="Q100" s="151"/>
      <c r="R100" s="151"/>
      <c r="S100" s="151"/>
      <c r="T100" s="151">
        <v>7</v>
      </c>
      <c r="U100" s="151"/>
      <c r="V100" s="151"/>
      <c r="W100" s="141">
        <v>36.799999999999997</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36</v>
      </c>
      <c r="Q101" s="171"/>
      <c r="R101" s="171"/>
      <c r="S101" s="171"/>
      <c r="T101" s="171">
        <v>20</v>
      </c>
      <c r="U101" s="171"/>
      <c r="V101" s="171"/>
      <c r="W101" s="163">
        <v>55.6</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46</v>
      </c>
      <c r="Q103" s="171"/>
      <c r="R103" s="171"/>
      <c r="S103" s="171"/>
      <c r="T103" s="171">
        <v>18</v>
      </c>
      <c r="U103" s="171"/>
      <c r="V103" s="171"/>
      <c r="W103" s="163">
        <v>39.1</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4277</v>
      </c>
      <c r="Q108" s="151"/>
      <c r="R108" s="151"/>
      <c r="S108" s="151"/>
      <c r="T108" s="151">
        <v>3358</v>
      </c>
      <c r="U108" s="151"/>
      <c r="V108" s="151"/>
      <c r="W108" s="141">
        <v>78.5</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1285</v>
      </c>
      <c r="Q109" s="171"/>
      <c r="R109" s="171"/>
      <c r="S109" s="171"/>
      <c r="T109" s="171">
        <v>869</v>
      </c>
      <c r="U109" s="171"/>
      <c r="V109" s="171"/>
      <c r="W109" s="163">
        <v>67.599999999999994</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1700</v>
      </c>
      <c r="Q110" s="151"/>
      <c r="R110" s="151"/>
      <c r="S110" s="151"/>
      <c r="T110" s="151">
        <v>1459</v>
      </c>
      <c r="U110" s="151"/>
      <c r="V110" s="151"/>
      <c r="W110" s="141">
        <v>85.8</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608</v>
      </c>
      <c r="Q111" s="171"/>
      <c r="R111" s="171"/>
      <c r="S111" s="171"/>
      <c r="T111" s="171">
        <v>488</v>
      </c>
      <c r="U111" s="171"/>
      <c r="V111" s="171"/>
      <c r="W111" s="163">
        <v>80.3</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424</v>
      </c>
      <c r="Q112" s="151"/>
      <c r="R112" s="151"/>
      <c r="S112" s="151"/>
      <c r="T112" s="151">
        <v>345</v>
      </c>
      <c r="U112" s="151"/>
      <c r="V112" s="151"/>
      <c r="W112" s="141">
        <v>81.400000000000006</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173</v>
      </c>
      <c r="Q113" s="171"/>
      <c r="R113" s="171"/>
      <c r="S113" s="171"/>
      <c r="T113" s="171">
        <v>134</v>
      </c>
      <c r="U113" s="171"/>
      <c r="V113" s="171"/>
      <c r="W113" s="163">
        <v>77.5</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58</v>
      </c>
      <c r="Q114" s="151"/>
      <c r="R114" s="151"/>
      <c r="S114" s="151"/>
      <c r="T114" s="151">
        <v>42</v>
      </c>
      <c r="U114" s="151"/>
      <c r="V114" s="151"/>
      <c r="W114" s="141">
        <v>72.400000000000006</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29</v>
      </c>
      <c r="Q115" s="171"/>
      <c r="R115" s="171"/>
      <c r="S115" s="171"/>
      <c r="T115" s="171">
        <v>21</v>
      </c>
      <c r="U115" s="171"/>
      <c r="V115" s="171"/>
      <c r="W115" s="163">
        <v>72.400000000000006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213</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67</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68</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8338</v>
      </c>
      <c r="H11" s="151"/>
      <c r="I11" s="151"/>
      <c r="J11" s="144" t="s">
        <v>0</v>
      </c>
      <c r="K11" s="144"/>
      <c r="L11" s="144"/>
      <c r="M11" s="144"/>
      <c r="N11" s="142" t="s">
        <v>86</v>
      </c>
      <c r="O11" s="142"/>
      <c r="P11" s="142"/>
      <c r="Q11" s="142"/>
      <c r="R11" s="142"/>
      <c r="S11" s="142"/>
      <c r="T11" s="142"/>
      <c r="U11" s="142"/>
      <c r="V11" s="145">
        <v>35590</v>
      </c>
      <c r="W11" s="145"/>
      <c r="X11" s="145"/>
      <c r="Y11" s="41" t="s">
        <v>0</v>
      </c>
    </row>
    <row r="12" spans="1:25" ht="11.25" customHeight="1" x14ac:dyDescent="0.2">
      <c r="A12" s="143" t="s">
        <v>0</v>
      </c>
      <c r="B12" s="143"/>
      <c r="C12" s="143" t="s">
        <v>87</v>
      </c>
      <c r="D12" s="143"/>
      <c r="E12" s="143" t="s">
        <v>0</v>
      </c>
      <c r="F12" s="143"/>
      <c r="G12" s="171">
        <v>8464</v>
      </c>
      <c r="H12" s="171"/>
      <c r="I12" s="171"/>
      <c r="J12" s="186" t="s">
        <v>0</v>
      </c>
      <c r="K12" s="186"/>
      <c r="L12" s="186"/>
      <c r="M12" s="186"/>
      <c r="N12" s="143" t="s">
        <v>88</v>
      </c>
      <c r="O12" s="143"/>
      <c r="P12" s="143"/>
      <c r="Q12" s="143"/>
      <c r="R12" s="143"/>
      <c r="S12" s="143"/>
      <c r="T12" s="143"/>
      <c r="U12" s="143"/>
      <c r="V12" s="157">
        <v>37792</v>
      </c>
      <c r="W12" s="157"/>
      <c r="X12" s="157"/>
      <c r="Y12" s="43" t="s">
        <v>0</v>
      </c>
    </row>
    <row r="13" spans="1:25" ht="11.25" customHeight="1" x14ac:dyDescent="0.2">
      <c r="A13" s="142" t="s">
        <v>0</v>
      </c>
      <c r="B13" s="142"/>
      <c r="C13" s="142" t="s">
        <v>89</v>
      </c>
      <c r="D13" s="142"/>
      <c r="E13" s="142" t="s">
        <v>0</v>
      </c>
      <c r="F13" s="142"/>
      <c r="G13" s="151">
        <v>8510</v>
      </c>
      <c r="H13" s="151"/>
      <c r="I13" s="151"/>
      <c r="J13" s="144" t="s">
        <v>0</v>
      </c>
      <c r="K13" s="144"/>
      <c r="L13" s="144"/>
      <c r="M13" s="144"/>
      <c r="N13" s="142" t="s">
        <v>90</v>
      </c>
      <c r="O13" s="142"/>
      <c r="P13" s="142"/>
      <c r="Q13" s="142"/>
      <c r="R13" s="142"/>
      <c r="S13" s="142"/>
      <c r="T13" s="142"/>
      <c r="U13" s="142"/>
      <c r="V13" s="184">
        <v>1.21</v>
      </c>
      <c r="W13" s="184"/>
      <c r="X13" s="184"/>
      <c r="Y13" s="41" t="s">
        <v>0</v>
      </c>
    </row>
    <row r="14" spans="1:25" ht="11.25" customHeight="1" x14ac:dyDescent="0.2">
      <c r="A14" s="143" t="s">
        <v>0</v>
      </c>
      <c r="B14" s="143"/>
      <c r="C14" s="143" t="s">
        <v>90</v>
      </c>
      <c r="D14" s="143"/>
      <c r="E14" s="143" t="s">
        <v>0</v>
      </c>
      <c r="F14" s="143"/>
      <c r="G14" s="174">
        <v>0.11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4890</v>
      </c>
      <c r="L19" s="151"/>
      <c r="M19" s="144" t="s">
        <v>96</v>
      </c>
      <c r="N19" s="144"/>
      <c r="O19" s="151">
        <v>4970</v>
      </c>
      <c r="P19" s="151"/>
      <c r="Q19" s="151"/>
      <c r="R19" s="144" t="s">
        <v>96</v>
      </c>
      <c r="S19" s="144"/>
      <c r="T19" s="144"/>
      <c r="U19" s="151">
        <v>5031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3502</v>
      </c>
      <c r="L20" s="171"/>
      <c r="M20" s="163">
        <v>71.599999999999994</v>
      </c>
      <c r="N20" s="163"/>
      <c r="O20" s="171">
        <v>3578</v>
      </c>
      <c r="P20" s="171"/>
      <c r="Q20" s="171"/>
      <c r="R20" s="163">
        <v>72</v>
      </c>
      <c r="S20" s="163"/>
      <c r="T20" s="163"/>
      <c r="U20" s="171">
        <v>3631</v>
      </c>
      <c r="V20" s="171"/>
      <c r="W20" s="171"/>
      <c r="X20" s="47">
        <v>72.2</v>
      </c>
      <c r="Y20" s="48" t="s">
        <v>0</v>
      </c>
    </row>
    <row r="21" spans="1:25" ht="11.25" customHeight="1" x14ac:dyDescent="0.2">
      <c r="A21" s="142" t="s">
        <v>0</v>
      </c>
      <c r="B21" s="142"/>
      <c r="C21" s="183" t="s">
        <v>98</v>
      </c>
      <c r="D21" s="183"/>
      <c r="E21" s="183"/>
      <c r="F21" s="183"/>
      <c r="G21" s="183"/>
      <c r="H21" s="183"/>
      <c r="I21" s="183"/>
      <c r="J21" s="183"/>
      <c r="K21" s="151">
        <v>2593</v>
      </c>
      <c r="L21" s="151"/>
      <c r="M21" s="141">
        <v>53</v>
      </c>
      <c r="N21" s="141"/>
      <c r="O21" s="151">
        <v>2584</v>
      </c>
      <c r="P21" s="151"/>
      <c r="Q21" s="151"/>
      <c r="R21" s="141">
        <v>52</v>
      </c>
      <c r="S21" s="141"/>
      <c r="T21" s="141"/>
      <c r="U21" s="151">
        <v>2600</v>
      </c>
      <c r="V21" s="151"/>
      <c r="W21" s="151"/>
      <c r="X21" s="49">
        <v>51.7</v>
      </c>
      <c r="Y21" s="38" t="s">
        <v>0</v>
      </c>
    </row>
    <row r="22" spans="1:25" ht="10.5" customHeight="1" x14ac:dyDescent="0.2">
      <c r="A22" s="143" t="s">
        <v>0</v>
      </c>
      <c r="B22" s="143"/>
      <c r="C22" s="182" t="s">
        <v>99</v>
      </c>
      <c r="D22" s="182"/>
      <c r="E22" s="182"/>
      <c r="F22" s="182"/>
      <c r="G22" s="182"/>
      <c r="H22" s="182"/>
      <c r="I22" s="182"/>
      <c r="J22" s="182"/>
      <c r="K22" s="171">
        <v>909</v>
      </c>
      <c r="L22" s="171"/>
      <c r="M22" s="163">
        <v>18.600000000000001</v>
      </c>
      <c r="N22" s="163"/>
      <c r="O22" s="171">
        <v>994</v>
      </c>
      <c r="P22" s="171"/>
      <c r="Q22" s="171"/>
      <c r="R22" s="163">
        <v>20</v>
      </c>
      <c r="S22" s="163"/>
      <c r="T22" s="163"/>
      <c r="U22" s="171">
        <v>1031</v>
      </c>
      <c r="V22" s="171"/>
      <c r="W22" s="171"/>
      <c r="X22" s="47">
        <v>20.5</v>
      </c>
      <c r="Y22" s="48" t="s">
        <v>0</v>
      </c>
    </row>
    <row r="23" spans="1:25" ht="11.25" customHeight="1" x14ac:dyDescent="0.2">
      <c r="A23" s="142" t="s">
        <v>0</v>
      </c>
      <c r="B23" s="142"/>
      <c r="C23" s="161" t="s">
        <v>100</v>
      </c>
      <c r="D23" s="161"/>
      <c r="E23" s="161"/>
      <c r="F23" s="161"/>
      <c r="G23" s="161"/>
      <c r="H23" s="161"/>
      <c r="I23" s="161"/>
      <c r="J23" s="161"/>
      <c r="K23" s="151">
        <v>1388</v>
      </c>
      <c r="L23" s="151"/>
      <c r="M23" s="141">
        <v>28.4</v>
      </c>
      <c r="N23" s="141"/>
      <c r="O23" s="151">
        <v>1392</v>
      </c>
      <c r="P23" s="151"/>
      <c r="Q23" s="151"/>
      <c r="R23" s="141">
        <v>28</v>
      </c>
      <c r="S23" s="141"/>
      <c r="T23" s="141"/>
      <c r="U23" s="151">
        <v>1401</v>
      </c>
      <c r="V23" s="151"/>
      <c r="W23" s="151"/>
      <c r="X23" s="49">
        <v>27.8</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2585</v>
      </c>
      <c r="P27" s="151"/>
      <c r="Q27" s="151"/>
      <c r="R27" s="144" t="s">
        <v>96</v>
      </c>
      <c r="S27" s="144"/>
      <c r="T27" s="144"/>
      <c r="U27" s="151">
        <v>2601</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289</v>
      </c>
      <c r="P28" s="171"/>
      <c r="Q28" s="171"/>
      <c r="R28" s="163">
        <v>11.2</v>
      </c>
      <c r="S28" s="163"/>
      <c r="T28" s="163"/>
      <c r="U28" s="171">
        <v>146</v>
      </c>
      <c r="V28" s="171"/>
      <c r="W28" s="171"/>
      <c r="X28" s="47">
        <v>5.6</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712</v>
      </c>
      <c r="P29" s="151"/>
      <c r="Q29" s="151"/>
      <c r="R29" s="141">
        <v>27.5</v>
      </c>
      <c r="S29" s="141"/>
      <c r="T29" s="141"/>
      <c r="U29" s="151">
        <v>522</v>
      </c>
      <c r="V29" s="151"/>
      <c r="W29" s="151"/>
      <c r="X29" s="49">
        <v>20.100000000000001</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687</v>
      </c>
      <c r="P30" s="171"/>
      <c r="Q30" s="171"/>
      <c r="R30" s="163">
        <v>26.6</v>
      </c>
      <c r="S30" s="163"/>
      <c r="T30" s="163"/>
      <c r="U30" s="171">
        <v>697</v>
      </c>
      <c r="V30" s="171"/>
      <c r="W30" s="171"/>
      <c r="X30" s="47">
        <v>26.8</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407</v>
      </c>
      <c r="P31" s="151"/>
      <c r="Q31" s="151"/>
      <c r="R31" s="141">
        <v>15.7</v>
      </c>
      <c r="S31" s="141"/>
      <c r="T31" s="141"/>
      <c r="U31" s="151">
        <v>583</v>
      </c>
      <c r="V31" s="151"/>
      <c r="W31" s="151"/>
      <c r="X31" s="49">
        <v>22.4</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208</v>
      </c>
      <c r="P32" s="171"/>
      <c r="Q32" s="171"/>
      <c r="R32" s="163">
        <v>8</v>
      </c>
      <c r="S32" s="163"/>
      <c r="T32" s="163"/>
      <c r="U32" s="171">
        <v>314</v>
      </c>
      <c r="V32" s="171"/>
      <c r="W32" s="171"/>
      <c r="X32" s="47">
        <v>12.1</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95</v>
      </c>
      <c r="P33" s="151"/>
      <c r="Q33" s="151"/>
      <c r="R33" s="141">
        <v>3.7</v>
      </c>
      <c r="S33" s="141"/>
      <c r="T33" s="141"/>
      <c r="U33" s="151">
        <v>125</v>
      </c>
      <c r="V33" s="151"/>
      <c r="W33" s="151"/>
      <c r="X33" s="49">
        <v>4.8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91</v>
      </c>
      <c r="P34" s="171"/>
      <c r="Q34" s="171"/>
      <c r="R34" s="163">
        <v>3.5</v>
      </c>
      <c r="S34" s="163"/>
      <c r="T34" s="163"/>
      <c r="U34" s="171">
        <v>100</v>
      </c>
      <c r="V34" s="171"/>
      <c r="W34" s="171"/>
      <c r="X34" s="47">
        <v>3.8</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38</v>
      </c>
      <c r="P35" s="151"/>
      <c r="Q35" s="151"/>
      <c r="R35" s="141">
        <v>1.5</v>
      </c>
      <c r="S35" s="141"/>
      <c r="T35" s="141"/>
      <c r="U35" s="151">
        <v>47</v>
      </c>
      <c r="V35" s="151"/>
      <c r="W35" s="151"/>
      <c r="X35" s="49">
        <v>1.8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41</v>
      </c>
      <c r="P36" s="171"/>
      <c r="Q36" s="171"/>
      <c r="R36" s="163">
        <v>1.6</v>
      </c>
      <c r="S36" s="163"/>
      <c r="T36" s="163"/>
      <c r="U36" s="171">
        <v>43</v>
      </c>
      <c r="V36" s="171"/>
      <c r="W36" s="171"/>
      <c r="X36" s="47">
        <v>1.7</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9</v>
      </c>
      <c r="P37" s="151"/>
      <c r="Q37" s="151"/>
      <c r="R37" s="141">
        <v>0.3</v>
      </c>
      <c r="S37" s="141"/>
      <c r="T37" s="141"/>
      <c r="U37" s="151">
        <v>14</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8</v>
      </c>
      <c r="P38" s="171"/>
      <c r="Q38" s="171"/>
      <c r="R38" s="163">
        <v>0.3</v>
      </c>
      <c r="S38" s="163"/>
      <c r="T38" s="163"/>
      <c r="U38" s="171">
        <v>10</v>
      </c>
      <c r="V38" s="171"/>
      <c r="W38" s="171"/>
      <c r="X38" s="47">
        <v>0.4</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121218</v>
      </c>
      <c r="P40" s="157"/>
      <c r="Q40" s="157"/>
      <c r="R40" s="150" t="s">
        <v>0</v>
      </c>
      <c r="S40" s="150"/>
      <c r="T40" s="150"/>
      <c r="U40" s="157">
        <v>145355</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148141</v>
      </c>
      <c r="P41" s="145"/>
      <c r="Q41" s="145"/>
      <c r="R41" s="144" t="s">
        <v>0</v>
      </c>
      <c r="S41" s="144"/>
      <c r="T41" s="144"/>
      <c r="U41" s="145">
        <v>170705</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213</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67</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68</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2593</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1439</v>
      </c>
      <c r="U64" s="171"/>
      <c r="V64" s="171"/>
      <c r="W64" s="163">
        <v>55.5</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1154</v>
      </c>
      <c r="U65" s="151"/>
      <c r="V65" s="151"/>
      <c r="W65" s="141">
        <v>44.5</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1388</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70</v>
      </c>
      <c r="U70" s="171"/>
      <c r="V70" s="171"/>
      <c r="W70" s="163">
        <v>5</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13</v>
      </c>
      <c r="U71" s="151"/>
      <c r="V71" s="151"/>
      <c r="W71" s="141">
        <v>0.9</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96</v>
      </c>
      <c r="U72" s="171"/>
      <c r="V72" s="171"/>
      <c r="W72" s="163">
        <v>6.9</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22</v>
      </c>
      <c r="U73" s="151"/>
      <c r="V73" s="151"/>
      <c r="W73" s="141">
        <v>1.6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1037</v>
      </c>
      <c r="U74" s="171"/>
      <c r="V74" s="171"/>
      <c r="W74" s="163">
        <v>74.7</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8</v>
      </c>
      <c r="U75" s="151"/>
      <c r="V75" s="151"/>
      <c r="W75" s="141">
        <v>0.6</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261</v>
      </c>
      <c r="U76" s="171"/>
      <c r="V76" s="171"/>
      <c r="W76" s="163">
        <v>18.8</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3501</v>
      </c>
      <c r="Q81" s="151"/>
      <c r="R81" s="151"/>
      <c r="S81" s="151"/>
      <c r="T81" s="151">
        <v>2593</v>
      </c>
      <c r="U81" s="151"/>
      <c r="V81" s="151"/>
      <c r="W81" s="141">
        <v>74.099999999999994</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155</v>
      </c>
      <c r="Q82" s="171"/>
      <c r="R82" s="171"/>
      <c r="S82" s="171"/>
      <c r="T82" s="171">
        <v>43</v>
      </c>
      <c r="U82" s="171"/>
      <c r="V82" s="171"/>
      <c r="W82" s="163">
        <v>27.7</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388</v>
      </c>
      <c r="Q83" s="151"/>
      <c r="R83" s="151"/>
      <c r="S83" s="151"/>
      <c r="T83" s="151">
        <v>208</v>
      </c>
      <c r="U83" s="151"/>
      <c r="V83" s="151"/>
      <c r="W83" s="141">
        <v>53.6</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471</v>
      </c>
      <c r="Q84" s="171"/>
      <c r="R84" s="171"/>
      <c r="S84" s="171"/>
      <c r="T84" s="171">
        <v>344</v>
      </c>
      <c r="U84" s="171"/>
      <c r="V84" s="171"/>
      <c r="W84" s="163">
        <v>73</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719</v>
      </c>
      <c r="Q85" s="151"/>
      <c r="R85" s="151"/>
      <c r="S85" s="151"/>
      <c r="T85" s="151">
        <v>552</v>
      </c>
      <c r="U85" s="151"/>
      <c r="V85" s="151"/>
      <c r="W85" s="141">
        <v>76.8</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736</v>
      </c>
      <c r="Q86" s="171"/>
      <c r="R86" s="171"/>
      <c r="S86" s="171"/>
      <c r="T86" s="171">
        <v>621</v>
      </c>
      <c r="U86" s="171"/>
      <c r="V86" s="171"/>
      <c r="W86" s="163">
        <v>84.4</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560</v>
      </c>
      <c r="Q87" s="151"/>
      <c r="R87" s="151"/>
      <c r="S87" s="151"/>
      <c r="T87" s="151">
        <v>465</v>
      </c>
      <c r="U87" s="151"/>
      <c r="V87" s="151"/>
      <c r="W87" s="141">
        <v>83</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346</v>
      </c>
      <c r="Q88" s="171"/>
      <c r="R88" s="171"/>
      <c r="S88" s="171"/>
      <c r="T88" s="171">
        <v>274</v>
      </c>
      <c r="U88" s="171"/>
      <c r="V88" s="171"/>
      <c r="W88" s="163">
        <v>79.2</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126</v>
      </c>
      <c r="Q89" s="151"/>
      <c r="R89" s="151"/>
      <c r="S89" s="151"/>
      <c r="T89" s="151">
        <v>86</v>
      </c>
      <c r="U89" s="151"/>
      <c r="V89" s="151"/>
      <c r="W89" s="141">
        <v>68.3</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3502</v>
      </c>
      <c r="Q94" s="151"/>
      <c r="R94" s="151"/>
      <c r="S94" s="151"/>
      <c r="T94" s="151">
        <v>2593</v>
      </c>
      <c r="U94" s="151"/>
      <c r="V94" s="151"/>
      <c r="W94" s="141">
        <v>74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3433</v>
      </c>
      <c r="Q95" s="171"/>
      <c r="R95" s="171"/>
      <c r="S95" s="171"/>
      <c r="T95" s="171">
        <v>2562</v>
      </c>
      <c r="U95" s="171"/>
      <c r="V95" s="171"/>
      <c r="W95" s="163">
        <v>74.599999999999994</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2</v>
      </c>
      <c r="U96" s="151"/>
      <c r="V96" s="151"/>
      <c r="W96" s="141">
        <v>28.6</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15</v>
      </c>
      <c r="Q97" s="171"/>
      <c r="R97" s="171"/>
      <c r="S97" s="171"/>
      <c r="T97" s="171">
        <v>10</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19</v>
      </c>
      <c r="Q98" s="151"/>
      <c r="R98" s="151"/>
      <c r="S98" s="151"/>
      <c r="T98" s="151">
        <v>8</v>
      </c>
      <c r="U98" s="151"/>
      <c r="V98" s="151"/>
      <c r="W98" s="141">
        <v>42.1</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5</v>
      </c>
      <c r="Q100" s="151"/>
      <c r="R100" s="151"/>
      <c r="S100" s="151"/>
      <c r="T100" s="151">
        <v>1</v>
      </c>
      <c r="U100" s="151"/>
      <c r="V100" s="151"/>
      <c r="W100" s="141">
        <v>20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23</v>
      </c>
      <c r="Q101" s="171"/>
      <c r="R101" s="171"/>
      <c r="S101" s="171"/>
      <c r="T101" s="171">
        <v>10</v>
      </c>
      <c r="U101" s="171"/>
      <c r="V101" s="171"/>
      <c r="W101" s="163">
        <v>43.5</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28</v>
      </c>
      <c r="Q103" s="171"/>
      <c r="R103" s="171"/>
      <c r="S103" s="171"/>
      <c r="T103" s="171">
        <v>15</v>
      </c>
      <c r="U103" s="171"/>
      <c r="V103" s="171"/>
      <c r="W103" s="163">
        <v>53.6</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3500</v>
      </c>
      <c r="Q108" s="151"/>
      <c r="R108" s="151"/>
      <c r="S108" s="151"/>
      <c r="T108" s="151">
        <v>2592</v>
      </c>
      <c r="U108" s="151"/>
      <c r="V108" s="151"/>
      <c r="W108" s="141">
        <v>74.099999999999994</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1100</v>
      </c>
      <c r="Q109" s="171"/>
      <c r="R109" s="171"/>
      <c r="S109" s="171"/>
      <c r="T109" s="171">
        <v>672</v>
      </c>
      <c r="U109" s="171"/>
      <c r="V109" s="171"/>
      <c r="W109" s="163">
        <v>61.1</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1341</v>
      </c>
      <c r="Q110" s="151"/>
      <c r="R110" s="151"/>
      <c r="S110" s="151"/>
      <c r="T110" s="151">
        <v>1091</v>
      </c>
      <c r="U110" s="151"/>
      <c r="V110" s="151"/>
      <c r="W110" s="141">
        <v>81.400000000000006</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496</v>
      </c>
      <c r="Q111" s="171"/>
      <c r="R111" s="171"/>
      <c r="S111" s="171"/>
      <c r="T111" s="171">
        <v>384</v>
      </c>
      <c r="U111" s="171"/>
      <c r="V111" s="171"/>
      <c r="W111" s="163">
        <v>77.400000000000006</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360</v>
      </c>
      <c r="Q112" s="151"/>
      <c r="R112" s="151"/>
      <c r="S112" s="151"/>
      <c r="T112" s="151">
        <v>286</v>
      </c>
      <c r="U112" s="151"/>
      <c r="V112" s="151"/>
      <c r="W112" s="141">
        <v>79.400000000000006</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141</v>
      </c>
      <c r="Q113" s="171"/>
      <c r="R113" s="171"/>
      <c r="S113" s="171"/>
      <c r="T113" s="171">
        <v>108</v>
      </c>
      <c r="U113" s="171"/>
      <c r="V113" s="171"/>
      <c r="W113" s="163">
        <v>76.599999999999994</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43</v>
      </c>
      <c r="Q114" s="151"/>
      <c r="R114" s="151"/>
      <c r="S114" s="151"/>
      <c r="T114" s="151">
        <v>36</v>
      </c>
      <c r="U114" s="151"/>
      <c r="V114" s="151"/>
      <c r="W114" s="141">
        <v>83.7</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19</v>
      </c>
      <c r="Q115" s="171"/>
      <c r="R115" s="171"/>
      <c r="S115" s="171"/>
      <c r="T115" s="171">
        <v>15</v>
      </c>
      <c r="U115" s="171"/>
      <c r="V115" s="171"/>
      <c r="W115" s="163">
        <v>78.900000000000006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214</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215</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216</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7848</v>
      </c>
      <c r="H11" s="151"/>
      <c r="I11" s="151"/>
      <c r="J11" s="144" t="s">
        <v>0</v>
      </c>
      <c r="K11" s="144"/>
      <c r="L11" s="144"/>
      <c r="M11" s="144"/>
      <c r="N11" s="142" t="s">
        <v>86</v>
      </c>
      <c r="O11" s="142"/>
      <c r="P11" s="142"/>
      <c r="Q11" s="142"/>
      <c r="R11" s="142"/>
      <c r="S11" s="142"/>
      <c r="T11" s="142"/>
      <c r="U11" s="142"/>
      <c r="V11" s="145">
        <v>35536</v>
      </c>
      <c r="W11" s="145"/>
      <c r="X11" s="145"/>
      <c r="Y11" s="41" t="s">
        <v>0</v>
      </c>
    </row>
    <row r="12" spans="1:25" ht="11.25" customHeight="1" x14ac:dyDescent="0.2">
      <c r="A12" s="143" t="s">
        <v>0</v>
      </c>
      <c r="B12" s="143"/>
      <c r="C12" s="143" t="s">
        <v>87</v>
      </c>
      <c r="D12" s="143"/>
      <c r="E12" s="143" t="s">
        <v>0</v>
      </c>
      <c r="F12" s="143"/>
      <c r="G12" s="171">
        <v>7972</v>
      </c>
      <c r="H12" s="171"/>
      <c r="I12" s="171"/>
      <c r="J12" s="186" t="s">
        <v>0</v>
      </c>
      <c r="K12" s="186"/>
      <c r="L12" s="186"/>
      <c r="M12" s="186"/>
      <c r="N12" s="143" t="s">
        <v>88</v>
      </c>
      <c r="O12" s="143"/>
      <c r="P12" s="143"/>
      <c r="Q12" s="143"/>
      <c r="R12" s="143"/>
      <c r="S12" s="143"/>
      <c r="T12" s="143"/>
      <c r="U12" s="143"/>
      <c r="V12" s="157">
        <v>37764</v>
      </c>
      <c r="W12" s="157"/>
      <c r="X12" s="157"/>
      <c r="Y12" s="43" t="s">
        <v>0</v>
      </c>
    </row>
    <row r="13" spans="1:25" ht="11.25" customHeight="1" x14ac:dyDescent="0.2">
      <c r="A13" s="142" t="s">
        <v>0</v>
      </c>
      <c r="B13" s="142"/>
      <c r="C13" s="142" t="s">
        <v>89</v>
      </c>
      <c r="D13" s="142"/>
      <c r="E13" s="142" t="s">
        <v>0</v>
      </c>
      <c r="F13" s="142"/>
      <c r="G13" s="151">
        <v>8019</v>
      </c>
      <c r="H13" s="151"/>
      <c r="I13" s="151"/>
      <c r="J13" s="144" t="s">
        <v>0</v>
      </c>
      <c r="K13" s="144"/>
      <c r="L13" s="144"/>
      <c r="M13" s="144"/>
      <c r="N13" s="142" t="s">
        <v>90</v>
      </c>
      <c r="O13" s="142"/>
      <c r="P13" s="142"/>
      <c r="Q13" s="142"/>
      <c r="R13" s="142"/>
      <c r="S13" s="142"/>
      <c r="T13" s="142"/>
      <c r="U13" s="142"/>
      <c r="V13" s="184">
        <v>1.22</v>
      </c>
      <c r="W13" s="184"/>
      <c r="X13" s="184"/>
      <c r="Y13" s="41" t="s">
        <v>0</v>
      </c>
    </row>
    <row r="14" spans="1:25" ht="11.25" customHeight="1" x14ac:dyDescent="0.2">
      <c r="A14" s="143" t="s">
        <v>0</v>
      </c>
      <c r="B14" s="143"/>
      <c r="C14" s="143" t="s">
        <v>90</v>
      </c>
      <c r="D14" s="143"/>
      <c r="E14" s="143" t="s">
        <v>0</v>
      </c>
      <c r="F14" s="143"/>
      <c r="G14" s="174">
        <v>0.12</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4565</v>
      </c>
      <c r="L19" s="151"/>
      <c r="M19" s="144" t="s">
        <v>96</v>
      </c>
      <c r="N19" s="144"/>
      <c r="O19" s="151">
        <v>4639</v>
      </c>
      <c r="P19" s="151"/>
      <c r="Q19" s="151"/>
      <c r="R19" s="144" t="s">
        <v>96</v>
      </c>
      <c r="S19" s="144"/>
      <c r="T19" s="144"/>
      <c r="U19" s="151">
        <v>4697</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3294</v>
      </c>
      <c r="L20" s="171"/>
      <c r="M20" s="163">
        <v>72.2</v>
      </c>
      <c r="N20" s="163"/>
      <c r="O20" s="171">
        <v>3368</v>
      </c>
      <c r="P20" s="171"/>
      <c r="Q20" s="171"/>
      <c r="R20" s="163">
        <v>72.599999999999994</v>
      </c>
      <c r="S20" s="163"/>
      <c r="T20" s="163"/>
      <c r="U20" s="171">
        <v>3420</v>
      </c>
      <c r="V20" s="171"/>
      <c r="W20" s="171"/>
      <c r="X20" s="47">
        <v>72.8</v>
      </c>
      <c r="Y20" s="48" t="s">
        <v>0</v>
      </c>
    </row>
    <row r="21" spans="1:25" ht="11.25" customHeight="1" x14ac:dyDescent="0.2">
      <c r="A21" s="142" t="s">
        <v>0</v>
      </c>
      <c r="B21" s="142"/>
      <c r="C21" s="183" t="s">
        <v>98</v>
      </c>
      <c r="D21" s="183"/>
      <c r="E21" s="183"/>
      <c r="F21" s="183"/>
      <c r="G21" s="183"/>
      <c r="H21" s="183"/>
      <c r="I21" s="183"/>
      <c r="J21" s="183"/>
      <c r="K21" s="151">
        <v>2424</v>
      </c>
      <c r="L21" s="151"/>
      <c r="M21" s="141">
        <v>53.1</v>
      </c>
      <c r="N21" s="141"/>
      <c r="O21" s="151">
        <v>2416</v>
      </c>
      <c r="P21" s="151"/>
      <c r="Q21" s="151"/>
      <c r="R21" s="141">
        <v>52.1</v>
      </c>
      <c r="S21" s="141"/>
      <c r="T21" s="141"/>
      <c r="U21" s="151">
        <v>2431</v>
      </c>
      <c r="V21" s="151"/>
      <c r="W21" s="151"/>
      <c r="X21" s="49">
        <v>51.8</v>
      </c>
      <c r="Y21" s="38" t="s">
        <v>0</v>
      </c>
    </row>
    <row r="22" spans="1:25" ht="10.5" customHeight="1" x14ac:dyDescent="0.2">
      <c r="A22" s="143" t="s">
        <v>0</v>
      </c>
      <c r="B22" s="143"/>
      <c r="C22" s="182" t="s">
        <v>99</v>
      </c>
      <c r="D22" s="182"/>
      <c r="E22" s="182"/>
      <c r="F22" s="182"/>
      <c r="G22" s="182"/>
      <c r="H22" s="182"/>
      <c r="I22" s="182"/>
      <c r="J22" s="182"/>
      <c r="K22" s="171">
        <v>870</v>
      </c>
      <c r="L22" s="171"/>
      <c r="M22" s="163">
        <v>19.100000000000001</v>
      </c>
      <c r="N22" s="163"/>
      <c r="O22" s="171">
        <v>952</v>
      </c>
      <c r="P22" s="171"/>
      <c r="Q22" s="171"/>
      <c r="R22" s="163">
        <v>20.5</v>
      </c>
      <c r="S22" s="163"/>
      <c r="T22" s="163"/>
      <c r="U22" s="171">
        <v>989</v>
      </c>
      <c r="V22" s="171"/>
      <c r="W22" s="171"/>
      <c r="X22" s="47">
        <v>21.1</v>
      </c>
      <c r="Y22" s="48" t="s">
        <v>0</v>
      </c>
    </row>
    <row r="23" spans="1:25" ht="11.25" customHeight="1" x14ac:dyDescent="0.2">
      <c r="A23" s="142" t="s">
        <v>0</v>
      </c>
      <c r="B23" s="142"/>
      <c r="C23" s="161" t="s">
        <v>100</v>
      </c>
      <c r="D23" s="161"/>
      <c r="E23" s="161"/>
      <c r="F23" s="161"/>
      <c r="G23" s="161"/>
      <c r="H23" s="161"/>
      <c r="I23" s="161"/>
      <c r="J23" s="161"/>
      <c r="K23" s="151">
        <v>1271</v>
      </c>
      <c r="L23" s="151"/>
      <c r="M23" s="141">
        <v>27.8</v>
      </c>
      <c r="N23" s="141"/>
      <c r="O23" s="151">
        <v>1271</v>
      </c>
      <c r="P23" s="151"/>
      <c r="Q23" s="151"/>
      <c r="R23" s="141">
        <v>27.4</v>
      </c>
      <c r="S23" s="141"/>
      <c r="T23" s="141"/>
      <c r="U23" s="151">
        <v>1277</v>
      </c>
      <c r="V23" s="151"/>
      <c r="W23" s="151"/>
      <c r="X23" s="49">
        <v>27.2</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2415</v>
      </c>
      <c r="P27" s="151"/>
      <c r="Q27" s="151"/>
      <c r="R27" s="144" t="s">
        <v>96</v>
      </c>
      <c r="S27" s="144"/>
      <c r="T27" s="144"/>
      <c r="U27" s="151">
        <v>2432</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266</v>
      </c>
      <c r="P28" s="171"/>
      <c r="Q28" s="171"/>
      <c r="R28" s="163">
        <v>11</v>
      </c>
      <c r="S28" s="163"/>
      <c r="T28" s="163"/>
      <c r="U28" s="171">
        <v>133</v>
      </c>
      <c r="V28" s="171"/>
      <c r="W28" s="171"/>
      <c r="X28" s="47">
        <v>5.5</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651</v>
      </c>
      <c r="P29" s="151"/>
      <c r="Q29" s="151"/>
      <c r="R29" s="141">
        <v>27</v>
      </c>
      <c r="S29" s="141"/>
      <c r="T29" s="141"/>
      <c r="U29" s="151">
        <v>474</v>
      </c>
      <c r="V29" s="151"/>
      <c r="W29" s="151"/>
      <c r="X29" s="49">
        <v>19.5</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645</v>
      </c>
      <c r="P30" s="171"/>
      <c r="Q30" s="171"/>
      <c r="R30" s="163">
        <v>26.7</v>
      </c>
      <c r="S30" s="163"/>
      <c r="T30" s="163"/>
      <c r="U30" s="171">
        <v>652</v>
      </c>
      <c r="V30" s="171"/>
      <c r="W30" s="171"/>
      <c r="X30" s="47">
        <v>26.8</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388</v>
      </c>
      <c r="P31" s="151"/>
      <c r="Q31" s="151"/>
      <c r="R31" s="141">
        <v>16.100000000000001</v>
      </c>
      <c r="S31" s="141"/>
      <c r="T31" s="141"/>
      <c r="U31" s="151">
        <v>554</v>
      </c>
      <c r="V31" s="151"/>
      <c r="W31" s="151"/>
      <c r="X31" s="49">
        <v>22.8</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200</v>
      </c>
      <c r="P32" s="171"/>
      <c r="Q32" s="171"/>
      <c r="R32" s="163">
        <v>8.3000000000000007</v>
      </c>
      <c r="S32" s="163"/>
      <c r="T32" s="163"/>
      <c r="U32" s="171">
        <v>301</v>
      </c>
      <c r="V32" s="171"/>
      <c r="W32" s="171"/>
      <c r="X32" s="47">
        <v>12.4</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90</v>
      </c>
      <c r="P33" s="151"/>
      <c r="Q33" s="151"/>
      <c r="R33" s="141">
        <v>3.7</v>
      </c>
      <c r="S33" s="141"/>
      <c r="T33" s="141"/>
      <c r="U33" s="151">
        <v>118</v>
      </c>
      <c r="V33" s="151"/>
      <c r="W33" s="151"/>
      <c r="X33" s="49">
        <v>4.9000000000000004</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86</v>
      </c>
      <c r="P34" s="171"/>
      <c r="Q34" s="171"/>
      <c r="R34" s="163">
        <v>3.6</v>
      </c>
      <c r="S34" s="163"/>
      <c r="T34" s="163"/>
      <c r="U34" s="171">
        <v>94</v>
      </c>
      <c r="V34" s="171"/>
      <c r="W34" s="171"/>
      <c r="X34" s="47">
        <v>3.9</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35</v>
      </c>
      <c r="P35" s="151"/>
      <c r="Q35" s="151"/>
      <c r="R35" s="141">
        <v>1.4</v>
      </c>
      <c r="S35" s="141"/>
      <c r="T35" s="141"/>
      <c r="U35" s="151">
        <v>44</v>
      </c>
      <c r="V35" s="151"/>
      <c r="W35" s="151"/>
      <c r="X35" s="49">
        <v>1.8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38</v>
      </c>
      <c r="P36" s="171"/>
      <c r="Q36" s="171"/>
      <c r="R36" s="163">
        <v>1.6</v>
      </c>
      <c r="S36" s="163"/>
      <c r="T36" s="163"/>
      <c r="U36" s="171">
        <v>40</v>
      </c>
      <c r="V36" s="171"/>
      <c r="W36" s="171"/>
      <c r="X36" s="47">
        <v>1.6</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8</v>
      </c>
      <c r="P37" s="151"/>
      <c r="Q37" s="151"/>
      <c r="R37" s="141">
        <v>0.3</v>
      </c>
      <c r="S37" s="141"/>
      <c r="T37" s="141"/>
      <c r="U37" s="151">
        <v>13</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8</v>
      </c>
      <c r="P38" s="171"/>
      <c r="Q38" s="171"/>
      <c r="R38" s="163">
        <v>0.3</v>
      </c>
      <c r="S38" s="163"/>
      <c r="T38" s="163"/>
      <c r="U38" s="171">
        <v>9</v>
      </c>
      <c r="V38" s="171"/>
      <c r="W38" s="171"/>
      <c r="X38" s="47">
        <v>0.4</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122550</v>
      </c>
      <c r="P40" s="157"/>
      <c r="Q40" s="157"/>
      <c r="R40" s="150" t="s">
        <v>0</v>
      </c>
      <c r="S40" s="150"/>
      <c r="T40" s="150"/>
      <c r="U40" s="157">
        <v>146734</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149338</v>
      </c>
      <c r="P41" s="145"/>
      <c r="Q41" s="145"/>
      <c r="R41" s="144" t="s">
        <v>0</v>
      </c>
      <c r="S41" s="144"/>
      <c r="T41" s="144"/>
      <c r="U41" s="145">
        <v>171894</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214</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215</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216</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2423</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1349</v>
      </c>
      <c r="U64" s="171"/>
      <c r="V64" s="171"/>
      <c r="W64" s="163">
        <v>55.7</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1074</v>
      </c>
      <c r="U65" s="151"/>
      <c r="V65" s="151"/>
      <c r="W65" s="141">
        <v>44.3</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1271</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65</v>
      </c>
      <c r="U70" s="171"/>
      <c r="V70" s="171"/>
      <c r="W70" s="163">
        <v>5.0999999999999996</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13</v>
      </c>
      <c r="U71" s="151"/>
      <c r="V71" s="151"/>
      <c r="W71" s="141">
        <v>1</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90</v>
      </c>
      <c r="U72" s="171"/>
      <c r="V72" s="171"/>
      <c r="W72" s="163">
        <v>7.1</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21</v>
      </c>
      <c r="U73" s="151"/>
      <c r="V73" s="151"/>
      <c r="W73" s="141">
        <v>1.7</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957</v>
      </c>
      <c r="U74" s="171"/>
      <c r="V74" s="171"/>
      <c r="W74" s="163">
        <v>75.3</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8</v>
      </c>
      <c r="U75" s="151"/>
      <c r="V75" s="151"/>
      <c r="W75" s="141">
        <v>0.6</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242</v>
      </c>
      <c r="U76" s="171"/>
      <c r="V76" s="171"/>
      <c r="W76" s="163">
        <v>19</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3293</v>
      </c>
      <c r="Q81" s="151"/>
      <c r="R81" s="151"/>
      <c r="S81" s="151"/>
      <c r="T81" s="151">
        <v>2423</v>
      </c>
      <c r="U81" s="151"/>
      <c r="V81" s="151"/>
      <c r="W81" s="141">
        <v>73.599999999999994</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148</v>
      </c>
      <c r="Q82" s="171"/>
      <c r="R82" s="171"/>
      <c r="S82" s="171"/>
      <c r="T82" s="171">
        <v>39</v>
      </c>
      <c r="U82" s="171"/>
      <c r="V82" s="171"/>
      <c r="W82" s="163">
        <v>26.4</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365</v>
      </c>
      <c r="Q83" s="151"/>
      <c r="R83" s="151"/>
      <c r="S83" s="151"/>
      <c r="T83" s="151">
        <v>193</v>
      </c>
      <c r="U83" s="151"/>
      <c r="V83" s="151"/>
      <c r="W83" s="141">
        <v>52.9</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443</v>
      </c>
      <c r="Q84" s="171"/>
      <c r="R84" s="171"/>
      <c r="S84" s="171"/>
      <c r="T84" s="171">
        <v>322</v>
      </c>
      <c r="U84" s="171"/>
      <c r="V84" s="171"/>
      <c r="W84" s="163">
        <v>72.7</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677</v>
      </c>
      <c r="Q85" s="151"/>
      <c r="R85" s="151"/>
      <c r="S85" s="151"/>
      <c r="T85" s="151">
        <v>517</v>
      </c>
      <c r="U85" s="151"/>
      <c r="V85" s="151"/>
      <c r="W85" s="141">
        <v>76.400000000000006</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690</v>
      </c>
      <c r="Q86" s="171"/>
      <c r="R86" s="171"/>
      <c r="S86" s="171"/>
      <c r="T86" s="171">
        <v>581</v>
      </c>
      <c r="U86" s="171"/>
      <c r="V86" s="171"/>
      <c r="W86" s="163">
        <v>84.2</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523</v>
      </c>
      <c r="Q87" s="151"/>
      <c r="R87" s="151"/>
      <c r="S87" s="151"/>
      <c r="T87" s="151">
        <v>432</v>
      </c>
      <c r="U87" s="151"/>
      <c r="V87" s="151"/>
      <c r="W87" s="141">
        <v>82.6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328</v>
      </c>
      <c r="Q88" s="171"/>
      <c r="R88" s="171"/>
      <c r="S88" s="171"/>
      <c r="T88" s="171">
        <v>259</v>
      </c>
      <c r="U88" s="171"/>
      <c r="V88" s="171"/>
      <c r="W88" s="163">
        <v>79</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119</v>
      </c>
      <c r="Q89" s="151"/>
      <c r="R89" s="151"/>
      <c r="S89" s="151"/>
      <c r="T89" s="151">
        <v>80</v>
      </c>
      <c r="U89" s="151"/>
      <c r="V89" s="151"/>
      <c r="W89" s="141">
        <v>67.2</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3294</v>
      </c>
      <c r="Q94" s="151"/>
      <c r="R94" s="151"/>
      <c r="S94" s="151"/>
      <c r="T94" s="151">
        <v>2424</v>
      </c>
      <c r="U94" s="151"/>
      <c r="V94" s="151"/>
      <c r="W94" s="141">
        <v>73.599999999999994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3229</v>
      </c>
      <c r="Q95" s="171"/>
      <c r="R95" s="171"/>
      <c r="S95" s="171"/>
      <c r="T95" s="171">
        <v>2395</v>
      </c>
      <c r="U95" s="171"/>
      <c r="V95" s="171"/>
      <c r="W95" s="163">
        <v>74.2</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2</v>
      </c>
      <c r="U96" s="151"/>
      <c r="V96" s="151"/>
      <c r="W96" s="141">
        <v>28.6</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15</v>
      </c>
      <c r="Q97" s="171"/>
      <c r="R97" s="171"/>
      <c r="S97" s="171"/>
      <c r="T97" s="171">
        <v>10</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18</v>
      </c>
      <c r="Q98" s="151"/>
      <c r="R98" s="151"/>
      <c r="S98" s="151"/>
      <c r="T98" s="151">
        <v>7</v>
      </c>
      <c r="U98" s="151"/>
      <c r="V98" s="151"/>
      <c r="W98" s="141">
        <v>38.9</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4</v>
      </c>
      <c r="Q100" s="151"/>
      <c r="R100" s="151"/>
      <c r="S100" s="151"/>
      <c r="T100" s="151">
        <v>1</v>
      </c>
      <c r="U100" s="151"/>
      <c r="V100" s="151"/>
      <c r="W100" s="141">
        <v>25</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21</v>
      </c>
      <c r="Q101" s="171"/>
      <c r="R101" s="171"/>
      <c r="S101" s="171"/>
      <c r="T101" s="171">
        <v>9</v>
      </c>
      <c r="U101" s="171"/>
      <c r="V101" s="171"/>
      <c r="W101" s="163">
        <v>42.9</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25</v>
      </c>
      <c r="Q103" s="171"/>
      <c r="R103" s="171"/>
      <c r="S103" s="171"/>
      <c r="T103" s="171">
        <v>14</v>
      </c>
      <c r="U103" s="171"/>
      <c r="V103" s="171"/>
      <c r="W103" s="163">
        <v>56</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3295</v>
      </c>
      <c r="Q108" s="151"/>
      <c r="R108" s="151"/>
      <c r="S108" s="151"/>
      <c r="T108" s="151">
        <v>2423</v>
      </c>
      <c r="U108" s="151"/>
      <c r="V108" s="151"/>
      <c r="W108" s="141">
        <v>73.5</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1043</v>
      </c>
      <c r="Q109" s="171"/>
      <c r="R109" s="171"/>
      <c r="S109" s="171"/>
      <c r="T109" s="171">
        <v>630</v>
      </c>
      <c r="U109" s="171"/>
      <c r="V109" s="171"/>
      <c r="W109" s="163">
        <v>60.4</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1258</v>
      </c>
      <c r="Q110" s="151"/>
      <c r="R110" s="151"/>
      <c r="S110" s="151"/>
      <c r="T110" s="151">
        <v>1018</v>
      </c>
      <c r="U110" s="151"/>
      <c r="V110" s="151"/>
      <c r="W110" s="141">
        <v>80.900000000000006</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465</v>
      </c>
      <c r="Q111" s="171"/>
      <c r="R111" s="171"/>
      <c r="S111" s="171"/>
      <c r="T111" s="171">
        <v>358</v>
      </c>
      <c r="U111" s="171"/>
      <c r="V111" s="171"/>
      <c r="W111" s="163">
        <v>77</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337</v>
      </c>
      <c r="Q112" s="151"/>
      <c r="R112" s="151"/>
      <c r="S112" s="151"/>
      <c r="T112" s="151">
        <v>267</v>
      </c>
      <c r="U112" s="151"/>
      <c r="V112" s="151"/>
      <c r="W112" s="141">
        <v>79.2</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132</v>
      </c>
      <c r="Q113" s="171"/>
      <c r="R113" s="171"/>
      <c r="S113" s="171"/>
      <c r="T113" s="171">
        <v>101</v>
      </c>
      <c r="U113" s="171"/>
      <c r="V113" s="171"/>
      <c r="W113" s="163">
        <v>76.5</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42</v>
      </c>
      <c r="Q114" s="151"/>
      <c r="R114" s="151"/>
      <c r="S114" s="151"/>
      <c r="T114" s="151">
        <v>35</v>
      </c>
      <c r="U114" s="151"/>
      <c r="V114" s="151"/>
      <c r="W114" s="141">
        <v>83.3</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18</v>
      </c>
      <c r="Q115" s="171"/>
      <c r="R115" s="171"/>
      <c r="S115" s="171"/>
      <c r="T115" s="171">
        <v>14</v>
      </c>
      <c r="U115" s="171"/>
      <c r="V115" s="171"/>
      <c r="W115" s="163">
        <v>77.8</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217</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218</v>
      </c>
      <c r="G5" s="134"/>
      <c r="H5" s="134"/>
      <c r="I5" s="134"/>
      <c r="J5" s="134"/>
      <c r="K5" s="134"/>
      <c r="L5" s="134"/>
      <c r="M5" s="134"/>
      <c r="N5" s="134"/>
      <c r="O5" s="134"/>
      <c r="P5" s="134"/>
      <c r="Q5" s="134"/>
      <c r="R5" s="134"/>
      <c r="S5" s="134"/>
      <c r="T5" s="134"/>
      <c r="U5" s="154" t="s">
        <v>219</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220</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9558</v>
      </c>
      <c r="H11" s="151"/>
      <c r="I11" s="151"/>
      <c r="J11" s="144" t="s">
        <v>0</v>
      </c>
      <c r="K11" s="144"/>
      <c r="L11" s="144"/>
      <c r="M11" s="144"/>
      <c r="N11" s="142" t="s">
        <v>86</v>
      </c>
      <c r="O11" s="142"/>
      <c r="P11" s="142"/>
      <c r="Q11" s="142"/>
      <c r="R11" s="142"/>
      <c r="S11" s="142"/>
      <c r="T11" s="142"/>
      <c r="U11" s="142"/>
      <c r="V11" s="145">
        <v>38553</v>
      </c>
      <c r="W11" s="145"/>
      <c r="X11" s="145"/>
      <c r="Y11" s="41" t="s">
        <v>0</v>
      </c>
    </row>
    <row r="12" spans="1:25" ht="11.25" customHeight="1" x14ac:dyDescent="0.2">
      <c r="A12" s="143" t="s">
        <v>0</v>
      </c>
      <c r="B12" s="143"/>
      <c r="C12" s="143" t="s">
        <v>87</v>
      </c>
      <c r="D12" s="143"/>
      <c r="E12" s="143" t="s">
        <v>0</v>
      </c>
      <c r="F12" s="143"/>
      <c r="G12" s="171">
        <v>9696</v>
      </c>
      <c r="H12" s="171"/>
      <c r="I12" s="171"/>
      <c r="J12" s="186" t="s">
        <v>0</v>
      </c>
      <c r="K12" s="186"/>
      <c r="L12" s="186"/>
      <c r="M12" s="186"/>
      <c r="N12" s="143" t="s">
        <v>88</v>
      </c>
      <c r="O12" s="143"/>
      <c r="P12" s="143"/>
      <c r="Q12" s="143"/>
      <c r="R12" s="143"/>
      <c r="S12" s="143"/>
      <c r="T12" s="143"/>
      <c r="U12" s="143"/>
      <c r="V12" s="157">
        <v>45136</v>
      </c>
      <c r="W12" s="157"/>
      <c r="X12" s="157"/>
      <c r="Y12" s="43" t="s">
        <v>0</v>
      </c>
    </row>
    <row r="13" spans="1:25" ht="11.25" customHeight="1" x14ac:dyDescent="0.2">
      <c r="A13" s="142" t="s">
        <v>0</v>
      </c>
      <c r="B13" s="142"/>
      <c r="C13" s="142" t="s">
        <v>89</v>
      </c>
      <c r="D13" s="142"/>
      <c r="E13" s="142" t="s">
        <v>0</v>
      </c>
      <c r="F13" s="142"/>
      <c r="G13" s="151">
        <v>9785</v>
      </c>
      <c r="H13" s="151"/>
      <c r="I13" s="151"/>
      <c r="J13" s="144" t="s">
        <v>0</v>
      </c>
      <c r="K13" s="144"/>
      <c r="L13" s="144"/>
      <c r="M13" s="144"/>
      <c r="N13" s="142" t="s">
        <v>90</v>
      </c>
      <c r="O13" s="142"/>
      <c r="P13" s="142"/>
      <c r="Q13" s="142"/>
      <c r="R13" s="142"/>
      <c r="S13" s="142"/>
      <c r="T13" s="142"/>
      <c r="U13" s="142"/>
      <c r="V13" s="184">
        <v>3.2</v>
      </c>
      <c r="W13" s="184"/>
      <c r="X13" s="184"/>
      <c r="Y13" s="41" t="s">
        <v>0</v>
      </c>
    </row>
    <row r="14" spans="1:25" ht="11.25" customHeight="1" x14ac:dyDescent="0.2">
      <c r="A14" s="143" t="s">
        <v>0</v>
      </c>
      <c r="B14" s="143"/>
      <c r="C14" s="143" t="s">
        <v>90</v>
      </c>
      <c r="D14" s="143"/>
      <c r="E14" s="143" t="s">
        <v>0</v>
      </c>
      <c r="F14" s="143"/>
      <c r="G14" s="174">
        <v>0.18</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6472</v>
      </c>
      <c r="L19" s="151"/>
      <c r="M19" s="144" t="s">
        <v>96</v>
      </c>
      <c r="N19" s="144"/>
      <c r="O19" s="151">
        <v>6574</v>
      </c>
      <c r="P19" s="151"/>
      <c r="Q19" s="151"/>
      <c r="R19" s="144" t="s">
        <v>96</v>
      </c>
      <c r="S19" s="144"/>
      <c r="T19" s="144"/>
      <c r="U19" s="151">
        <v>6670</v>
      </c>
      <c r="V19" s="151"/>
      <c r="W19" s="151"/>
      <c r="X19" s="42" t="s">
        <v>96</v>
      </c>
      <c r="Y19" s="38" t="s">
        <v>0</v>
      </c>
    </row>
    <row r="20" spans="1:25" ht="10.5" customHeight="1" x14ac:dyDescent="0.2">
      <c r="A20" s="143" t="s">
        <v>0</v>
      </c>
      <c r="B20" s="143"/>
      <c r="C20" s="159" t="s">
        <v>97</v>
      </c>
      <c r="D20" s="159"/>
      <c r="E20" s="159"/>
      <c r="F20" s="159"/>
      <c r="G20" s="159"/>
      <c r="H20" s="159"/>
      <c r="I20" s="159"/>
      <c r="J20" s="159"/>
      <c r="K20" s="171">
        <v>4185</v>
      </c>
      <c r="L20" s="171"/>
      <c r="M20" s="163">
        <v>64.7</v>
      </c>
      <c r="N20" s="163"/>
      <c r="O20" s="171">
        <v>4264</v>
      </c>
      <c r="P20" s="171"/>
      <c r="Q20" s="171"/>
      <c r="R20" s="163">
        <v>64.900000000000006</v>
      </c>
      <c r="S20" s="163"/>
      <c r="T20" s="163"/>
      <c r="U20" s="171">
        <v>4338</v>
      </c>
      <c r="V20" s="171"/>
      <c r="W20" s="171"/>
      <c r="X20" s="47">
        <v>65</v>
      </c>
      <c r="Y20" s="48" t="s">
        <v>0</v>
      </c>
    </row>
    <row r="21" spans="1:25" ht="11.25" customHeight="1" x14ac:dyDescent="0.2">
      <c r="A21" s="142" t="s">
        <v>0</v>
      </c>
      <c r="B21" s="142"/>
      <c r="C21" s="183" t="s">
        <v>98</v>
      </c>
      <c r="D21" s="183"/>
      <c r="E21" s="183"/>
      <c r="F21" s="183"/>
      <c r="G21" s="183"/>
      <c r="H21" s="183"/>
      <c r="I21" s="183"/>
      <c r="J21" s="183"/>
      <c r="K21" s="151">
        <v>3284</v>
      </c>
      <c r="L21" s="151"/>
      <c r="M21" s="141">
        <v>50.7</v>
      </c>
      <c r="N21" s="141"/>
      <c r="O21" s="151">
        <v>3295</v>
      </c>
      <c r="P21" s="151"/>
      <c r="Q21" s="151"/>
      <c r="R21" s="141">
        <v>50.1</v>
      </c>
      <c r="S21" s="141"/>
      <c r="T21" s="141"/>
      <c r="U21" s="151">
        <v>3357</v>
      </c>
      <c r="V21" s="151"/>
      <c r="W21" s="151"/>
      <c r="X21" s="49">
        <v>50.3</v>
      </c>
      <c r="Y21" s="38" t="s">
        <v>0</v>
      </c>
    </row>
    <row r="22" spans="1:25" ht="10.5" customHeight="1" x14ac:dyDescent="0.2">
      <c r="A22" s="143" t="s">
        <v>0</v>
      </c>
      <c r="B22" s="143"/>
      <c r="C22" s="182" t="s">
        <v>99</v>
      </c>
      <c r="D22" s="182"/>
      <c r="E22" s="182"/>
      <c r="F22" s="182"/>
      <c r="G22" s="182"/>
      <c r="H22" s="182"/>
      <c r="I22" s="182"/>
      <c r="J22" s="182"/>
      <c r="K22" s="171">
        <v>901</v>
      </c>
      <c r="L22" s="171"/>
      <c r="M22" s="163">
        <v>13.9</v>
      </c>
      <c r="N22" s="163"/>
      <c r="O22" s="171">
        <v>969</v>
      </c>
      <c r="P22" s="171"/>
      <c r="Q22" s="171"/>
      <c r="R22" s="163">
        <v>14.7</v>
      </c>
      <c r="S22" s="163"/>
      <c r="T22" s="163"/>
      <c r="U22" s="171">
        <v>981</v>
      </c>
      <c r="V22" s="171"/>
      <c r="W22" s="171"/>
      <c r="X22" s="47">
        <v>14.7</v>
      </c>
      <c r="Y22" s="48" t="s">
        <v>0</v>
      </c>
    </row>
    <row r="23" spans="1:25" ht="11.25" customHeight="1" x14ac:dyDescent="0.2">
      <c r="A23" s="142" t="s">
        <v>0</v>
      </c>
      <c r="B23" s="142"/>
      <c r="C23" s="161" t="s">
        <v>100</v>
      </c>
      <c r="D23" s="161"/>
      <c r="E23" s="161"/>
      <c r="F23" s="161"/>
      <c r="G23" s="161"/>
      <c r="H23" s="161"/>
      <c r="I23" s="161"/>
      <c r="J23" s="161"/>
      <c r="K23" s="151">
        <v>2287</v>
      </c>
      <c r="L23" s="151"/>
      <c r="M23" s="141">
        <v>35.299999999999997</v>
      </c>
      <c r="N23" s="141"/>
      <c r="O23" s="151">
        <v>2310</v>
      </c>
      <c r="P23" s="151"/>
      <c r="Q23" s="151"/>
      <c r="R23" s="141">
        <v>35.1</v>
      </c>
      <c r="S23" s="141"/>
      <c r="T23" s="141"/>
      <c r="U23" s="151">
        <v>2332</v>
      </c>
      <c r="V23" s="151"/>
      <c r="W23" s="151"/>
      <c r="X23" s="49">
        <v>35</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3296</v>
      </c>
      <c r="P27" s="151"/>
      <c r="Q27" s="151"/>
      <c r="R27" s="144" t="s">
        <v>96</v>
      </c>
      <c r="S27" s="144"/>
      <c r="T27" s="144"/>
      <c r="U27" s="151">
        <v>3355</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252</v>
      </c>
      <c r="P28" s="171"/>
      <c r="Q28" s="171"/>
      <c r="R28" s="163">
        <v>7.6</v>
      </c>
      <c r="S28" s="163"/>
      <c r="T28" s="163"/>
      <c r="U28" s="171">
        <v>127</v>
      </c>
      <c r="V28" s="171"/>
      <c r="W28" s="171"/>
      <c r="X28" s="47">
        <v>3.8</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757</v>
      </c>
      <c r="P29" s="151"/>
      <c r="Q29" s="151"/>
      <c r="R29" s="141">
        <v>23</v>
      </c>
      <c r="S29" s="141"/>
      <c r="T29" s="141"/>
      <c r="U29" s="151">
        <v>545</v>
      </c>
      <c r="V29" s="151"/>
      <c r="W29" s="151"/>
      <c r="X29" s="49">
        <v>16.2</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804</v>
      </c>
      <c r="P30" s="171"/>
      <c r="Q30" s="171"/>
      <c r="R30" s="163">
        <v>24.4</v>
      </c>
      <c r="S30" s="163"/>
      <c r="T30" s="163"/>
      <c r="U30" s="171">
        <v>789</v>
      </c>
      <c r="V30" s="171"/>
      <c r="W30" s="171"/>
      <c r="X30" s="47">
        <v>23.5</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566</v>
      </c>
      <c r="P31" s="151"/>
      <c r="Q31" s="151"/>
      <c r="R31" s="141">
        <v>17.2</v>
      </c>
      <c r="S31" s="141"/>
      <c r="T31" s="141"/>
      <c r="U31" s="151">
        <v>774</v>
      </c>
      <c r="V31" s="151"/>
      <c r="W31" s="151"/>
      <c r="X31" s="49">
        <v>23.1</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276</v>
      </c>
      <c r="P32" s="171"/>
      <c r="Q32" s="171"/>
      <c r="R32" s="163">
        <v>8.4</v>
      </c>
      <c r="S32" s="163"/>
      <c r="T32" s="163"/>
      <c r="U32" s="171">
        <v>393</v>
      </c>
      <c r="V32" s="171"/>
      <c r="W32" s="171"/>
      <c r="X32" s="47">
        <v>11.7</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176</v>
      </c>
      <c r="P33" s="151"/>
      <c r="Q33" s="151"/>
      <c r="R33" s="141">
        <v>5.3</v>
      </c>
      <c r="S33" s="141"/>
      <c r="T33" s="141"/>
      <c r="U33" s="151">
        <v>216</v>
      </c>
      <c r="V33" s="151"/>
      <c r="W33" s="151"/>
      <c r="X33" s="49">
        <v>6.4</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188</v>
      </c>
      <c r="P34" s="171"/>
      <c r="Q34" s="171"/>
      <c r="R34" s="163">
        <v>5.7</v>
      </c>
      <c r="S34" s="163"/>
      <c r="T34" s="163"/>
      <c r="U34" s="171">
        <v>194</v>
      </c>
      <c r="V34" s="171"/>
      <c r="W34" s="171"/>
      <c r="X34" s="47">
        <v>5.8</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115</v>
      </c>
      <c r="P35" s="151"/>
      <c r="Q35" s="151"/>
      <c r="R35" s="141">
        <v>3.5</v>
      </c>
      <c r="S35" s="141"/>
      <c r="T35" s="141"/>
      <c r="U35" s="151">
        <v>137</v>
      </c>
      <c r="V35" s="151"/>
      <c r="W35" s="151"/>
      <c r="X35" s="49">
        <v>4.0999999999999996</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113</v>
      </c>
      <c r="P36" s="171"/>
      <c r="Q36" s="171"/>
      <c r="R36" s="163">
        <v>3.4</v>
      </c>
      <c r="S36" s="163"/>
      <c r="T36" s="163"/>
      <c r="U36" s="171">
        <v>115</v>
      </c>
      <c r="V36" s="171"/>
      <c r="W36" s="171"/>
      <c r="X36" s="47">
        <v>3.4</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27</v>
      </c>
      <c r="P37" s="151"/>
      <c r="Q37" s="151"/>
      <c r="R37" s="141">
        <v>0.8</v>
      </c>
      <c r="S37" s="141"/>
      <c r="T37" s="141"/>
      <c r="U37" s="151">
        <v>40</v>
      </c>
      <c r="V37" s="151"/>
      <c r="W37" s="151"/>
      <c r="X37" s="49">
        <v>1.2</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22</v>
      </c>
      <c r="P38" s="171"/>
      <c r="Q38" s="171"/>
      <c r="R38" s="163">
        <v>0.7</v>
      </c>
      <c r="S38" s="163"/>
      <c r="T38" s="163"/>
      <c r="U38" s="171">
        <v>25</v>
      </c>
      <c r="V38" s="171"/>
      <c r="W38" s="171"/>
      <c r="X38" s="47">
        <v>0.7</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139709</v>
      </c>
      <c r="P40" s="157"/>
      <c r="Q40" s="157"/>
      <c r="R40" s="150" t="s">
        <v>0</v>
      </c>
      <c r="S40" s="150"/>
      <c r="T40" s="150"/>
      <c r="U40" s="157">
        <v>164036</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185519</v>
      </c>
      <c r="P41" s="145"/>
      <c r="Q41" s="145"/>
      <c r="R41" s="144" t="s">
        <v>0</v>
      </c>
      <c r="S41" s="144"/>
      <c r="T41" s="144"/>
      <c r="U41" s="145">
        <v>206961</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217</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218</v>
      </c>
      <c r="G57" s="134"/>
      <c r="H57" s="134"/>
      <c r="I57" s="134"/>
      <c r="J57" s="134"/>
      <c r="K57" s="134"/>
      <c r="L57" s="134"/>
      <c r="M57" s="134"/>
      <c r="N57" s="134"/>
      <c r="O57" s="134"/>
      <c r="P57" s="134"/>
      <c r="Q57" s="134"/>
      <c r="R57" s="134"/>
      <c r="S57" s="134"/>
      <c r="T57" s="134"/>
      <c r="U57" s="154" t="s">
        <v>219</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220</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3284</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1728</v>
      </c>
      <c r="U64" s="171"/>
      <c r="V64" s="171"/>
      <c r="W64" s="163">
        <v>52.6</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1556</v>
      </c>
      <c r="U65" s="151"/>
      <c r="V65" s="151"/>
      <c r="W65" s="141">
        <v>47.4</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2287</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76</v>
      </c>
      <c r="U70" s="171"/>
      <c r="V70" s="171"/>
      <c r="W70" s="163">
        <v>3.3</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9</v>
      </c>
      <c r="U71" s="151"/>
      <c r="V71" s="151"/>
      <c r="W71" s="141">
        <v>0.4</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134</v>
      </c>
      <c r="U72" s="171"/>
      <c r="V72" s="171"/>
      <c r="W72" s="163">
        <v>5.9</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14</v>
      </c>
      <c r="U73" s="151"/>
      <c r="V73" s="151"/>
      <c r="W73" s="141">
        <v>0.6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1883</v>
      </c>
      <c r="U74" s="171"/>
      <c r="V74" s="171"/>
      <c r="W74" s="163">
        <v>82.3</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15</v>
      </c>
      <c r="U75" s="151"/>
      <c r="V75" s="151"/>
      <c r="W75" s="141">
        <v>0.7</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389</v>
      </c>
      <c r="U76" s="171"/>
      <c r="V76" s="171"/>
      <c r="W76" s="163">
        <v>17</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4185</v>
      </c>
      <c r="Q81" s="151"/>
      <c r="R81" s="151"/>
      <c r="S81" s="151"/>
      <c r="T81" s="151">
        <v>3284</v>
      </c>
      <c r="U81" s="151"/>
      <c r="V81" s="151"/>
      <c r="W81" s="141">
        <v>78.5</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132</v>
      </c>
      <c r="Q82" s="171"/>
      <c r="R82" s="171"/>
      <c r="S82" s="171"/>
      <c r="T82" s="171">
        <v>61</v>
      </c>
      <c r="U82" s="171"/>
      <c r="V82" s="171"/>
      <c r="W82" s="163">
        <v>46.2</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395</v>
      </c>
      <c r="Q83" s="151"/>
      <c r="R83" s="151"/>
      <c r="S83" s="151"/>
      <c r="T83" s="151">
        <v>234</v>
      </c>
      <c r="U83" s="151"/>
      <c r="V83" s="151"/>
      <c r="W83" s="141">
        <v>59.2</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602</v>
      </c>
      <c r="Q84" s="171"/>
      <c r="R84" s="171"/>
      <c r="S84" s="171"/>
      <c r="T84" s="171">
        <v>461</v>
      </c>
      <c r="U84" s="171"/>
      <c r="V84" s="171"/>
      <c r="W84" s="163">
        <v>76.599999999999994</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795</v>
      </c>
      <c r="Q85" s="151"/>
      <c r="R85" s="151"/>
      <c r="S85" s="151"/>
      <c r="T85" s="151">
        <v>656</v>
      </c>
      <c r="U85" s="151"/>
      <c r="V85" s="151"/>
      <c r="W85" s="141">
        <v>82.5</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952</v>
      </c>
      <c r="Q86" s="171"/>
      <c r="R86" s="171"/>
      <c r="S86" s="171"/>
      <c r="T86" s="171">
        <v>812</v>
      </c>
      <c r="U86" s="171"/>
      <c r="V86" s="171"/>
      <c r="W86" s="163">
        <v>85.3</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727</v>
      </c>
      <c r="Q87" s="151"/>
      <c r="R87" s="151"/>
      <c r="S87" s="151"/>
      <c r="T87" s="151">
        <v>622</v>
      </c>
      <c r="U87" s="151"/>
      <c r="V87" s="151"/>
      <c r="W87" s="141">
        <v>85.6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431</v>
      </c>
      <c r="Q88" s="171"/>
      <c r="R88" s="171"/>
      <c r="S88" s="171"/>
      <c r="T88" s="171">
        <v>335</v>
      </c>
      <c r="U88" s="171"/>
      <c r="V88" s="171"/>
      <c r="W88" s="163">
        <v>77.7</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151</v>
      </c>
      <c r="Q89" s="151"/>
      <c r="R89" s="151"/>
      <c r="S89" s="151"/>
      <c r="T89" s="151">
        <v>103</v>
      </c>
      <c r="U89" s="151"/>
      <c r="V89" s="151"/>
      <c r="W89" s="141">
        <v>68.2</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4185</v>
      </c>
      <c r="Q94" s="151"/>
      <c r="R94" s="151"/>
      <c r="S94" s="151"/>
      <c r="T94" s="151">
        <v>3284</v>
      </c>
      <c r="U94" s="151"/>
      <c r="V94" s="151"/>
      <c r="W94" s="141">
        <v>78.5</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4083</v>
      </c>
      <c r="Q95" s="171"/>
      <c r="R95" s="171"/>
      <c r="S95" s="171"/>
      <c r="T95" s="171">
        <v>3224</v>
      </c>
      <c r="U95" s="171"/>
      <c r="V95" s="171"/>
      <c r="W95" s="163">
        <v>79</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6</v>
      </c>
      <c r="U96" s="151"/>
      <c r="V96" s="151"/>
      <c r="W96" s="141">
        <v>85.7</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29</v>
      </c>
      <c r="Q97" s="171"/>
      <c r="R97" s="171"/>
      <c r="S97" s="171"/>
      <c r="T97" s="171">
        <v>19</v>
      </c>
      <c r="U97" s="171"/>
      <c r="V97" s="171"/>
      <c r="W97" s="163">
        <v>65.5</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12</v>
      </c>
      <c r="Q98" s="151"/>
      <c r="R98" s="151"/>
      <c r="S98" s="151"/>
      <c r="T98" s="151">
        <v>10</v>
      </c>
      <c r="U98" s="151"/>
      <c r="V98" s="151"/>
      <c r="W98" s="141">
        <v>83.3</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1</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18</v>
      </c>
      <c r="Q100" s="151"/>
      <c r="R100" s="151"/>
      <c r="S100" s="151"/>
      <c r="T100" s="151">
        <v>6</v>
      </c>
      <c r="U100" s="151"/>
      <c r="V100" s="151"/>
      <c r="W100" s="141">
        <v>33.299999999999997</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35</v>
      </c>
      <c r="Q101" s="171"/>
      <c r="R101" s="171"/>
      <c r="S101" s="171"/>
      <c r="T101" s="171">
        <v>19</v>
      </c>
      <c r="U101" s="171"/>
      <c r="V101" s="171"/>
      <c r="W101" s="163">
        <v>54.3</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46</v>
      </c>
      <c r="Q103" s="171"/>
      <c r="R103" s="171"/>
      <c r="S103" s="171"/>
      <c r="T103" s="171">
        <v>18</v>
      </c>
      <c r="U103" s="171"/>
      <c r="V103" s="171"/>
      <c r="W103" s="163">
        <v>39.1</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4184</v>
      </c>
      <c r="Q108" s="151"/>
      <c r="R108" s="151"/>
      <c r="S108" s="151"/>
      <c r="T108" s="151">
        <v>3284</v>
      </c>
      <c r="U108" s="151"/>
      <c r="V108" s="151"/>
      <c r="W108" s="141">
        <v>78.5</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1261</v>
      </c>
      <c r="Q109" s="171"/>
      <c r="R109" s="171"/>
      <c r="S109" s="171"/>
      <c r="T109" s="171">
        <v>850</v>
      </c>
      <c r="U109" s="171"/>
      <c r="V109" s="171"/>
      <c r="W109" s="163">
        <v>67.400000000000006</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1654</v>
      </c>
      <c r="Q110" s="151"/>
      <c r="R110" s="151"/>
      <c r="S110" s="151"/>
      <c r="T110" s="151">
        <v>1420</v>
      </c>
      <c r="U110" s="151"/>
      <c r="V110" s="151"/>
      <c r="W110" s="141">
        <v>85.9</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594</v>
      </c>
      <c r="Q111" s="171"/>
      <c r="R111" s="171"/>
      <c r="S111" s="171"/>
      <c r="T111" s="171">
        <v>477</v>
      </c>
      <c r="U111" s="171"/>
      <c r="V111" s="171"/>
      <c r="W111" s="163">
        <v>80.3</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419</v>
      </c>
      <c r="Q112" s="151"/>
      <c r="R112" s="151"/>
      <c r="S112" s="151"/>
      <c r="T112" s="151">
        <v>341</v>
      </c>
      <c r="U112" s="151"/>
      <c r="V112" s="151"/>
      <c r="W112" s="141">
        <v>81.400000000000006</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171</v>
      </c>
      <c r="Q113" s="171"/>
      <c r="R113" s="171"/>
      <c r="S113" s="171"/>
      <c r="T113" s="171">
        <v>133</v>
      </c>
      <c r="U113" s="171"/>
      <c r="V113" s="171"/>
      <c r="W113" s="163">
        <v>77.8</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56</v>
      </c>
      <c r="Q114" s="151"/>
      <c r="R114" s="151"/>
      <c r="S114" s="151"/>
      <c r="T114" s="151">
        <v>41</v>
      </c>
      <c r="U114" s="151"/>
      <c r="V114" s="151"/>
      <c r="W114" s="141">
        <v>73.2</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29</v>
      </c>
      <c r="Q115" s="171"/>
      <c r="R115" s="171"/>
      <c r="S115" s="171"/>
      <c r="T115" s="171">
        <v>22</v>
      </c>
      <c r="U115" s="171"/>
      <c r="V115" s="171"/>
      <c r="W115" s="163">
        <v>75.900000000000006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222</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223</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224</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4097</v>
      </c>
      <c r="H11" s="151"/>
      <c r="I11" s="151"/>
      <c r="J11" s="144" t="s">
        <v>0</v>
      </c>
      <c r="K11" s="144"/>
      <c r="L11" s="144"/>
      <c r="M11" s="144"/>
      <c r="N11" s="142" t="s">
        <v>86</v>
      </c>
      <c r="O11" s="142"/>
      <c r="P11" s="142"/>
      <c r="Q11" s="142"/>
      <c r="R11" s="142"/>
      <c r="S11" s="142"/>
      <c r="T11" s="142"/>
      <c r="U11" s="142"/>
      <c r="V11" s="145">
        <v>39126</v>
      </c>
      <c r="W11" s="145"/>
      <c r="X11" s="145"/>
      <c r="Y11" s="41" t="s">
        <v>0</v>
      </c>
    </row>
    <row r="12" spans="1:25" ht="11.25" customHeight="1" x14ac:dyDescent="0.2">
      <c r="A12" s="143" t="s">
        <v>0</v>
      </c>
      <c r="B12" s="143"/>
      <c r="C12" s="143" t="s">
        <v>87</v>
      </c>
      <c r="D12" s="143"/>
      <c r="E12" s="143" t="s">
        <v>0</v>
      </c>
      <c r="F12" s="143"/>
      <c r="G12" s="171">
        <v>4145</v>
      </c>
      <c r="H12" s="171"/>
      <c r="I12" s="171"/>
      <c r="J12" s="186" t="s">
        <v>0</v>
      </c>
      <c r="K12" s="186"/>
      <c r="L12" s="186"/>
      <c r="M12" s="186"/>
      <c r="N12" s="143" t="s">
        <v>88</v>
      </c>
      <c r="O12" s="143"/>
      <c r="P12" s="143"/>
      <c r="Q12" s="143"/>
      <c r="R12" s="143"/>
      <c r="S12" s="143"/>
      <c r="T12" s="143"/>
      <c r="U12" s="143"/>
      <c r="V12" s="157">
        <v>50056</v>
      </c>
      <c r="W12" s="157"/>
      <c r="X12" s="157"/>
      <c r="Y12" s="43" t="s">
        <v>0</v>
      </c>
    </row>
    <row r="13" spans="1:25" ht="11.25" customHeight="1" x14ac:dyDescent="0.2">
      <c r="A13" s="142" t="s">
        <v>0</v>
      </c>
      <c r="B13" s="142"/>
      <c r="C13" s="142" t="s">
        <v>89</v>
      </c>
      <c r="D13" s="142"/>
      <c r="E13" s="142" t="s">
        <v>0</v>
      </c>
      <c r="F13" s="142"/>
      <c r="G13" s="151">
        <v>4150</v>
      </c>
      <c r="H13" s="151"/>
      <c r="I13" s="151"/>
      <c r="J13" s="144" t="s">
        <v>0</v>
      </c>
      <c r="K13" s="144"/>
      <c r="L13" s="144"/>
      <c r="M13" s="144"/>
      <c r="N13" s="142" t="s">
        <v>90</v>
      </c>
      <c r="O13" s="142"/>
      <c r="P13" s="142"/>
      <c r="Q13" s="142"/>
      <c r="R13" s="142"/>
      <c r="S13" s="142"/>
      <c r="T13" s="142"/>
      <c r="U13" s="142"/>
      <c r="V13" s="184">
        <v>5.05</v>
      </c>
      <c r="W13" s="184"/>
      <c r="X13" s="184"/>
      <c r="Y13" s="41" t="s">
        <v>0</v>
      </c>
    </row>
    <row r="14" spans="1:25" ht="11.25" customHeight="1" x14ac:dyDescent="0.2">
      <c r="A14" s="143" t="s">
        <v>0</v>
      </c>
      <c r="B14" s="143"/>
      <c r="C14" s="143" t="s">
        <v>90</v>
      </c>
      <c r="D14" s="143"/>
      <c r="E14" s="143" t="s">
        <v>0</v>
      </c>
      <c r="F14" s="143"/>
      <c r="G14" s="174">
        <v>0.02</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2667</v>
      </c>
      <c r="L19" s="151"/>
      <c r="M19" s="144" t="s">
        <v>96</v>
      </c>
      <c r="N19" s="144"/>
      <c r="O19" s="151">
        <v>2710</v>
      </c>
      <c r="P19" s="151"/>
      <c r="Q19" s="151"/>
      <c r="R19" s="144" t="s">
        <v>96</v>
      </c>
      <c r="S19" s="144"/>
      <c r="T19" s="144"/>
      <c r="U19" s="151">
        <v>2743</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1785</v>
      </c>
      <c r="L20" s="171"/>
      <c r="M20" s="163">
        <v>66.900000000000006</v>
      </c>
      <c r="N20" s="163"/>
      <c r="O20" s="171">
        <v>1811</v>
      </c>
      <c r="P20" s="171"/>
      <c r="Q20" s="171"/>
      <c r="R20" s="163">
        <v>66.8</v>
      </c>
      <c r="S20" s="163"/>
      <c r="T20" s="163"/>
      <c r="U20" s="171">
        <v>1824</v>
      </c>
      <c r="V20" s="171"/>
      <c r="W20" s="171"/>
      <c r="X20" s="47">
        <v>66.5</v>
      </c>
      <c r="Y20" s="48" t="s">
        <v>0</v>
      </c>
    </row>
    <row r="21" spans="1:25" ht="11.25" customHeight="1" x14ac:dyDescent="0.2">
      <c r="A21" s="142" t="s">
        <v>0</v>
      </c>
      <c r="B21" s="142"/>
      <c r="C21" s="183" t="s">
        <v>98</v>
      </c>
      <c r="D21" s="183"/>
      <c r="E21" s="183"/>
      <c r="F21" s="183"/>
      <c r="G21" s="183"/>
      <c r="H21" s="183"/>
      <c r="I21" s="183"/>
      <c r="J21" s="183"/>
      <c r="K21" s="151">
        <v>1407</v>
      </c>
      <c r="L21" s="151"/>
      <c r="M21" s="141">
        <v>52.8</v>
      </c>
      <c r="N21" s="141"/>
      <c r="O21" s="151">
        <v>1402</v>
      </c>
      <c r="P21" s="151"/>
      <c r="Q21" s="151"/>
      <c r="R21" s="141">
        <v>51.7</v>
      </c>
      <c r="S21" s="141"/>
      <c r="T21" s="141"/>
      <c r="U21" s="151">
        <v>1409</v>
      </c>
      <c r="V21" s="151"/>
      <c r="W21" s="151"/>
      <c r="X21" s="49">
        <v>51.4</v>
      </c>
      <c r="Y21" s="38" t="s">
        <v>0</v>
      </c>
    </row>
    <row r="22" spans="1:25" ht="10.5" customHeight="1" x14ac:dyDescent="0.2">
      <c r="A22" s="143" t="s">
        <v>0</v>
      </c>
      <c r="B22" s="143"/>
      <c r="C22" s="182" t="s">
        <v>99</v>
      </c>
      <c r="D22" s="182"/>
      <c r="E22" s="182"/>
      <c r="F22" s="182"/>
      <c r="G22" s="182"/>
      <c r="H22" s="182"/>
      <c r="I22" s="182"/>
      <c r="J22" s="182"/>
      <c r="K22" s="171">
        <v>378</v>
      </c>
      <c r="L22" s="171"/>
      <c r="M22" s="163">
        <v>14.2</v>
      </c>
      <c r="N22" s="163"/>
      <c r="O22" s="171">
        <v>409</v>
      </c>
      <c r="P22" s="171"/>
      <c r="Q22" s="171"/>
      <c r="R22" s="163">
        <v>15.1</v>
      </c>
      <c r="S22" s="163"/>
      <c r="T22" s="163"/>
      <c r="U22" s="171">
        <v>415</v>
      </c>
      <c r="V22" s="171"/>
      <c r="W22" s="171"/>
      <c r="X22" s="47">
        <v>15.1</v>
      </c>
      <c r="Y22" s="48" t="s">
        <v>0</v>
      </c>
    </row>
    <row r="23" spans="1:25" ht="11.25" customHeight="1" x14ac:dyDescent="0.2">
      <c r="A23" s="142" t="s">
        <v>0</v>
      </c>
      <c r="B23" s="142"/>
      <c r="C23" s="161" t="s">
        <v>100</v>
      </c>
      <c r="D23" s="161"/>
      <c r="E23" s="161"/>
      <c r="F23" s="161"/>
      <c r="G23" s="161"/>
      <c r="H23" s="161"/>
      <c r="I23" s="161"/>
      <c r="J23" s="161"/>
      <c r="K23" s="151">
        <v>882</v>
      </c>
      <c r="L23" s="151"/>
      <c r="M23" s="141">
        <v>33.1</v>
      </c>
      <c r="N23" s="141"/>
      <c r="O23" s="151">
        <v>899</v>
      </c>
      <c r="P23" s="151"/>
      <c r="Q23" s="151"/>
      <c r="R23" s="141">
        <v>33.200000000000003</v>
      </c>
      <c r="S23" s="141"/>
      <c r="T23" s="141"/>
      <c r="U23" s="151">
        <v>918</v>
      </c>
      <c r="V23" s="151"/>
      <c r="W23" s="151"/>
      <c r="X23" s="49">
        <v>33.5</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1401</v>
      </c>
      <c r="P27" s="151"/>
      <c r="Q27" s="151"/>
      <c r="R27" s="144" t="s">
        <v>96</v>
      </c>
      <c r="S27" s="144"/>
      <c r="T27" s="144"/>
      <c r="U27" s="151">
        <v>1409</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170</v>
      </c>
      <c r="P28" s="171"/>
      <c r="Q28" s="171"/>
      <c r="R28" s="163">
        <v>12.1</v>
      </c>
      <c r="S28" s="163"/>
      <c r="T28" s="163"/>
      <c r="U28" s="171">
        <v>100</v>
      </c>
      <c r="V28" s="171"/>
      <c r="W28" s="171"/>
      <c r="X28" s="47">
        <v>7.1</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545</v>
      </c>
      <c r="P29" s="151"/>
      <c r="Q29" s="151"/>
      <c r="R29" s="141">
        <v>38.9</v>
      </c>
      <c r="S29" s="141"/>
      <c r="T29" s="141"/>
      <c r="U29" s="151">
        <v>467</v>
      </c>
      <c r="V29" s="151"/>
      <c r="W29" s="151"/>
      <c r="X29" s="49">
        <v>33.1</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333</v>
      </c>
      <c r="P30" s="171"/>
      <c r="Q30" s="171"/>
      <c r="R30" s="163">
        <v>23.8</v>
      </c>
      <c r="S30" s="163"/>
      <c r="T30" s="163"/>
      <c r="U30" s="171">
        <v>364</v>
      </c>
      <c r="V30" s="171"/>
      <c r="W30" s="171"/>
      <c r="X30" s="47">
        <v>25.8</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161</v>
      </c>
      <c r="P31" s="151"/>
      <c r="Q31" s="151"/>
      <c r="R31" s="141">
        <v>11.5</v>
      </c>
      <c r="S31" s="141"/>
      <c r="T31" s="141"/>
      <c r="U31" s="151">
        <v>227</v>
      </c>
      <c r="V31" s="151"/>
      <c r="W31" s="151"/>
      <c r="X31" s="49">
        <v>16.100000000000001</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77</v>
      </c>
      <c r="P32" s="171"/>
      <c r="Q32" s="171"/>
      <c r="R32" s="163">
        <v>5.5</v>
      </c>
      <c r="S32" s="163"/>
      <c r="T32" s="163"/>
      <c r="U32" s="171">
        <v>115</v>
      </c>
      <c r="V32" s="171"/>
      <c r="W32" s="171"/>
      <c r="X32" s="47">
        <v>8.1999999999999993</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45</v>
      </c>
      <c r="P33" s="151"/>
      <c r="Q33" s="151"/>
      <c r="R33" s="141">
        <v>3.2</v>
      </c>
      <c r="S33" s="141"/>
      <c r="T33" s="141"/>
      <c r="U33" s="151">
        <v>57</v>
      </c>
      <c r="V33" s="151"/>
      <c r="W33" s="151"/>
      <c r="X33" s="49">
        <v>4</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31</v>
      </c>
      <c r="P34" s="171"/>
      <c r="Q34" s="171"/>
      <c r="R34" s="163">
        <v>2.2000000000000002</v>
      </c>
      <c r="S34" s="163"/>
      <c r="T34" s="163"/>
      <c r="U34" s="171">
        <v>33</v>
      </c>
      <c r="V34" s="171"/>
      <c r="W34" s="171"/>
      <c r="X34" s="47">
        <v>2.2999999999999998</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17</v>
      </c>
      <c r="P35" s="151"/>
      <c r="Q35" s="151"/>
      <c r="R35" s="141">
        <v>1.2</v>
      </c>
      <c r="S35" s="141"/>
      <c r="T35" s="141"/>
      <c r="U35" s="151">
        <v>19</v>
      </c>
      <c r="V35" s="151"/>
      <c r="W35" s="151"/>
      <c r="X35" s="49">
        <v>1.3</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10</v>
      </c>
      <c r="P36" s="171"/>
      <c r="Q36" s="171"/>
      <c r="R36" s="163">
        <v>0.7</v>
      </c>
      <c r="S36" s="163"/>
      <c r="T36" s="163"/>
      <c r="U36" s="171">
        <v>10</v>
      </c>
      <c r="V36" s="171"/>
      <c r="W36" s="171"/>
      <c r="X36" s="47">
        <v>0.7</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10</v>
      </c>
      <c r="P37" s="151"/>
      <c r="Q37" s="151"/>
      <c r="R37" s="141">
        <v>0.7</v>
      </c>
      <c r="S37" s="141"/>
      <c r="T37" s="141"/>
      <c r="U37" s="151">
        <v>14</v>
      </c>
      <c r="V37" s="151"/>
      <c r="W37" s="151"/>
      <c r="X37" s="49">
        <v>1</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v>
      </c>
      <c r="P38" s="171"/>
      <c r="Q38" s="171"/>
      <c r="R38" s="163">
        <v>0.1</v>
      </c>
      <c r="S38" s="163"/>
      <c r="T38" s="163"/>
      <c r="U38" s="171">
        <v>3</v>
      </c>
      <c r="V38" s="171"/>
      <c r="W38" s="171"/>
      <c r="X38" s="47">
        <v>0.2</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98704</v>
      </c>
      <c r="P40" s="157"/>
      <c r="Q40" s="157"/>
      <c r="R40" s="150" t="s">
        <v>0</v>
      </c>
      <c r="S40" s="150"/>
      <c r="T40" s="150"/>
      <c r="U40" s="157">
        <v>118943</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129232</v>
      </c>
      <c r="P41" s="145"/>
      <c r="Q41" s="145"/>
      <c r="R41" s="144" t="s">
        <v>0</v>
      </c>
      <c r="S41" s="144"/>
      <c r="T41" s="144"/>
      <c r="U41" s="145">
        <v>147064</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222</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223</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224</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1407</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689</v>
      </c>
      <c r="U64" s="171"/>
      <c r="V64" s="171"/>
      <c r="W64" s="163">
        <v>49</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718</v>
      </c>
      <c r="U65" s="151"/>
      <c r="V65" s="151"/>
      <c r="W65" s="141">
        <v>51</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882</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55</v>
      </c>
      <c r="U70" s="171"/>
      <c r="V70" s="171"/>
      <c r="W70" s="163">
        <v>6.2</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5</v>
      </c>
      <c r="U71" s="151"/>
      <c r="V71" s="151"/>
      <c r="W71" s="141">
        <v>0.6</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50</v>
      </c>
      <c r="U72" s="171"/>
      <c r="V72" s="171"/>
      <c r="W72" s="163">
        <v>5.7</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20</v>
      </c>
      <c r="U73" s="151"/>
      <c r="V73" s="151"/>
      <c r="W73" s="141">
        <v>2.2999999999999998</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603</v>
      </c>
      <c r="U74" s="171"/>
      <c r="V74" s="171"/>
      <c r="W74" s="163">
        <v>68.400000000000006</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145</v>
      </c>
      <c r="U76" s="171"/>
      <c r="V76" s="171"/>
      <c r="W76" s="163">
        <v>16.399999999999999</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1787</v>
      </c>
      <c r="Q81" s="151"/>
      <c r="R81" s="151"/>
      <c r="S81" s="151"/>
      <c r="T81" s="151">
        <v>1409</v>
      </c>
      <c r="U81" s="151"/>
      <c r="V81" s="151"/>
      <c r="W81" s="141">
        <v>78.8</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36</v>
      </c>
      <c r="Q82" s="171"/>
      <c r="R82" s="171"/>
      <c r="S82" s="171"/>
      <c r="T82" s="171">
        <v>9</v>
      </c>
      <c r="U82" s="171"/>
      <c r="V82" s="171"/>
      <c r="W82" s="163">
        <v>25</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163</v>
      </c>
      <c r="Q83" s="151"/>
      <c r="R83" s="151"/>
      <c r="S83" s="151"/>
      <c r="T83" s="151">
        <v>101</v>
      </c>
      <c r="U83" s="151"/>
      <c r="V83" s="151"/>
      <c r="W83" s="141">
        <v>62</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244</v>
      </c>
      <c r="Q84" s="171"/>
      <c r="R84" s="171"/>
      <c r="S84" s="171"/>
      <c r="T84" s="171">
        <v>190</v>
      </c>
      <c r="U84" s="171"/>
      <c r="V84" s="171"/>
      <c r="W84" s="163">
        <v>77.900000000000006</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396</v>
      </c>
      <c r="Q85" s="151"/>
      <c r="R85" s="151"/>
      <c r="S85" s="151"/>
      <c r="T85" s="151">
        <v>321</v>
      </c>
      <c r="U85" s="151"/>
      <c r="V85" s="151"/>
      <c r="W85" s="141">
        <v>81.099999999999994</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419</v>
      </c>
      <c r="Q86" s="171"/>
      <c r="R86" s="171"/>
      <c r="S86" s="171"/>
      <c r="T86" s="171">
        <v>373</v>
      </c>
      <c r="U86" s="171"/>
      <c r="V86" s="171"/>
      <c r="W86" s="163">
        <v>89</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267</v>
      </c>
      <c r="Q87" s="151"/>
      <c r="R87" s="151"/>
      <c r="S87" s="151"/>
      <c r="T87" s="151">
        <v>226</v>
      </c>
      <c r="U87" s="151"/>
      <c r="V87" s="151"/>
      <c r="W87" s="141">
        <v>84.6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186</v>
      </c>
      <c r="Q88" s="171"/>
      <c r="R88" s="171"/>
      <c r="S88" s="171"/>
      <c r="T88" s="171">
        <v>140</v>
      </c>
      <c r="U88" s="171"/>
      <c r="V88" s="171"/>
      <c r="W88" s="163">
        <v>75.3</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76</v>
      </c>
      <c r="Q89" s="151"/>
      <c r="R89" s="151"/>
      <c r="S89" s="151"/>
      <c r="T89" s="151">
        <v>49</v>
      </c>
      <c r="U89" s="151"/>
      <c r="V89" s="151"/>
      <c r="W89" s="141">
        <v>64.5</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1785</v>
      </c>
      <c r="Q94" s="151"/>
      <c r="R94" s="151"/>
      <c r="S94" s="151"/>
      <c r="T94" s="151">
        <v>1408</v>
      </c>
      <c r="U94" s="151"/>
      <c r="V94" s="151"/>
      <c r="W94" s="141">
        <v>78.900000000000006</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1734</v>
      </c>
      <c r="Q95" s="171"/>
      <c r="R95" s="171"/>
      <c r="S95" s="171"/>
      <c r="T95" s="171">
        <v>1369</v>
      </c>
      <c r="U95" s="171"/>
      <c r="V95" s="171"/>
      <c r="W95" s="163">
        <v>79</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2</v>
      </c>
      <c r="Q96" s="151"/>
      <c r="R96" s="151"/>
      <c r="S96" s="151"/>
      <c r="T96" s="151">
        <v>2</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22</v>
      </c>
      <c r="Q97" s="171"/>
      <c r="R97" s="171"/>
      <c r="S97" s="171"/>
      <c r="T97" s="171">
        <v>18</v>
      </c>
      <c r="U97" s="171"/>
      <c r="V97" s="171"/>
      <c r="W97" s="163">
        <v>81.8</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3</v>
      </c>
      <c r="Q98" s="151"/>
      <c r="R98" s="151"/>
      <c r="S98" s="151"/>
      <c r="T98" s="151">
        <v>2</v>
      </c>
      <c r="U98" s="151"/>
      <c r="V98" s="151"/>
      <c r="W98" s="141">
        <v>66.7</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2</v>
      </c>
      <c r="Q99" s="171"/>
      <c r="R99" s="171"/>
      <c r="S99" s="171"/>
      <c r="T99" s="171">
        <v>1</v>
      </c>
      <c r="U99" s="171"/>
      <c r="V99" s="171"/>
      <c r="W99" s="163">
        <v>50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v>
      </c>
      <c r="Q100" s="151"/>
      <c r="R100" s="151"/>
      <c r="S100" s="151"/>
      <c r="T100" s="151">
        <v>1</v>
      </c>
      <c r="U100" s="151"/>
      <c r="V100" s="151"/>
      <c r="W100" s="141">
        <v>100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21</v>
      </c>
      <c r="Q101" s="171"/>
      <c r="R101" s="171"/>
      <c r="S101" s="171"/>
      <c r="T101" s="171">
        <v>15</v>
      </c>
      <c r="U101" s="171"/>
      <c r="V101" s="171"/>
      <c r="W101" s="163">
        <v>71.400000000000006</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8</v>
      </c>
      <c r="Q103" s="171"/>
      <c r="R103" s="171"/>
      <c r="S103" s="171"/>
      <c r="T103" s="171">
        <v>6</v>
      </c>
      <c r="U103" s="171"/>
      <c r="V103" s="171"/>
      <c r="W103" s="163">
        <v>75</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1783</v>
      </c>
      <c r="Q108" s="151"/>
      <c r="R108" s="151"/>
      <c r="S108" s="151"/>
      <c r="T108" s="151">
        <v>1406</v>
      </c>
      <c r="U108" s="151"/>
      <c r="V108" s="151"/>
      <c r="W108" s="141">
        <v>78.900000000000006</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513</v>
      </c>
      <c r="Q109" s="171"/>
      <c r="R109" s="171"/>
      <c r="S109" s="171"/>
      <c r="T109" s="171">
        <v>335</v>
      </c>
      <c r="U109" s="171"/>
      <c r="V109" s="171"/>
      <c r="W109" s="163">
        <v>65.3</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712</v>
      </c>
      <c r="Q110" s="151"/>
      <c r="R110" s="151"/>
      <c r="S110" s="151"/>
      <c r="T110" s="151">
        <v>616</v>
      </c>
      <c r="U110" s="151"/>
      <c r="V110" s="151"/>
      <c r="W110" s="141">
        <v>86.5</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255</v>
      </c>
      <c r="Q111" s="171"/>
      <c r="R111" s="171"/>
      <c r="S111" s="171"/>
      <c r="T111" s="171">
        <v>206</v>
      </c>
      <c r="U111" s="171"/>
      <c r="V111" s="171"/>
      <c r="W111" s="163">
        <v>80.8</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202</v>
      </c>
      <c r="Q112" s="151"/>
      <c r="R112" s="151"/>
      <c r="S112" s="151"/>
      <c r="T112" s="151">
        <v>172</v>
      </c>
      <c r="U112" s="151"/>
      <c r="V112" s="151"/>
      <c r="W112" s="141">
        <v>85.1</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65</v>
      </c>
      <c r="Q113" s="171"/>
      <c r="R113" s="171"/>
      <c r="S113" s="171"/>
      <c r="T113" s="171">
        <v>52</v>
      </c>
      <c r="U113" s="171"/>
      <c r="V113" s="171"/>
      <c r="W113" s="163">
        <v>80</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27</v>
      </c>
      <c r="Q114" s="151"/>
      <c r="R114" s="151"/>
      <c r="S114" s="151"/>
      <c r="T114" s="151">
        <v>18</v>
      </c>
      <c r="U114" s="151"/>
      <c r="V114" s="151"/>
      <c r="W114" s="141">
        <v>66.7</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9</v>
      </c>
      <c r="Q115" s="171"/>
      <c r="R115" s="171"/>
      <c r="S115" s="171"/>
      <c r="T115" s="171">
        <v>7</v>
      </c>
      <c r="U115" s="171"/>
      <c r="V115" s="171"/>
      <c r="W115" s="163">
        <v>77.8</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225</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226</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227</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1374</v>
      </c>
      <c r="H11" s="151"/>
      <c r="I11" s="151"/>
      <c r="J11" s="144" t="s">
        <v>0</v>
      </c>
      <c r="K11" s="144"/>
      <c r="L11" s="144"/>
      <c r="M11" s="144"/>
      <c r="N11" s="142" t="s">
        <v>86</v>
      </c>
      <c r="O11" s="142"/>
      <c r="P11" s="142"/>
      <c r="Q11" s="142"/>
      <c r="R11" s="142"/>
      <c r="S11" s="142"/>
      <c r="T11" s="142"/>
      <c r="U11" s="142"/>
      <c r="V11" s="145">
        <v>29621</v>
      </c>
      <c r="W11" s="145"/>
      <c r="X11" s="145"/>
      <c r="Y11" s="41" t="s">
        <v>0</v>
      </c>
    </row>
    <row r="12" spans="1:25" ht="11.25" customHeight="1" x14ac:dyDescent="0.2">
      <c r="A12" s="143" t="s">
        <v>0</v>
      </c>
      <c r="B12" s="143"/>
      <c r="C12" s="143" t="s">
        <v>87</v>
      </c>
      <c r="D12" s="143"/>
      <c r="E12" s="143" t="s">
        <v>0</v>
      </c>
      <c r="F12" s="143"/>
      <c r="G12" s="171">
        <v>1374</v>
      </c>
      <c r="H12" s="171"/>
      <c r="I12" s="171"/>
      <c r="J12" s="186" t="s">
        <v>0</v>
      </c>
      <c r="K12" s="186"/>
      <c r="L12" s="186"/>
      <c r="M12" s="186"/>
      <c r="N12" s="143" t="s">
        <v>88</v>
      </c>
      <c r="O12" s="143"/>
      <c r="P12" s="143"/>
      <c r="Q12" s="143"/>
      <c r="R12" s="143"/>
      <c r="S12" s="143"/>
      <c r="T12" s="143"/>
      <c r="U12" s="143"/>
      <c r="V12" s="157">
        <v>33565</v>
      </c>
      <c r="W12" s="157"/>
      <c r="X12" s="157"/>
      <c r="Y12" s="43" t="s">
        <v>0</v>
      </c>
    </row>
    <row r="13" spans="1:25" ht="11.25" customHeight="1" x14ac:dyDescent="0.2">
      <c r="A13" s="142" t="s">
        <v>0</v>
      </c>
      <c r="B13" s="142"/>
      <c r="C13" s="142" t="s">
        <v>89</v>
      </c>
      <c r="D13" s="142"/>
      <c r="E13" s="142" t="s">
        <v>0</v>
      </c>
      <c r="F13" s="142"/>
      <c r="G13" s="151">
        <v>1359</v>
      </c>
      <c r="H13" s="151"/>
      <c r="I13" s="151"/>
      <c r="J13" s="144" t="s">
        <v>0</v>
      </c>
      <c r="K13" s="144"/>
      <c r="L13" s="144"/>
      <c r="M13" s="144"/>
      <c r="N13" s="142" t="s">
        <v>90</v>
      </c>
      <c r="O13" s="142"/>
      <c r="P13" s="142"/>
      <c r="Q13" s="142"/>
      <c r="R13" s="142"/>
      <c r="S13" s="142"/>
      <c r="T13" s="142"/>
      <c r="U13" s="142"/>
      <c r="V13" s="184">
        <v>2.5299999999999998</v>
      </c>
      <c r="W13" s="184"/>
      <c r="X13" s="184"/>
      <c r="Y13" s="41" t="s">
        <v>0</v>
      </c>
    </row>
    <row r="14" spans="1:25" ht="11.25" customHeight="1" x14ac:dyDescent="0.2">
      <c r="A14" s="143" t="s">
        <v>0</v>
      </c>
      <c r="B14" s="143"/>
      <c r="C14" s="143" t="s">
        <v>90</v>
      </c>
      <c r="D14" s="143"/>
      <c r="E14" s="143" t="s">
        <v>0</v>
      </c>
      <c r="F14" s="143"/>
      <c r="G14" s="174">
        <v>-0.23</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1042</v>
      </c>
      <c r="L19" s="151"/>
      <c r="M19" s="144" t="s">
        <v>96</v>
      </c>
      <c r="N19" s="144"/>
      <c r="O19" s="151">
        <v>1059</v>
      </c>
      <c r="P19" s="151"/>
      <c r="Q19" s="151"/>
      <c r="R19" s="144" t="s">
        <v>96</v>
      </c>
      <c r="S19" s="144"/>
      <c r="T19" s="144"/>
      <c r="U19" s="151">
        <v>1072</v>
      </c>
      <c r="V19" s="151"/>
      <c r="W19" s="151"/>
      <c r="X19" s="42" t="s">
        <v>96</v>
      </c>
      <c r="Y19" s="38" t="s">
        <v>0</v>
      </c>
    </row>
    <row r="20" spans="1:25" ht="10.5" customHeight="1" x14ac:dyDescent="0.2">
      <c r="A20" s="143" t="s">
        <v>0</v>
      </c>
      <c r="B20" s="143"/>
      <c r="C20" s="159" t="s">
        <v>97</v>
      </c>
      <c r="D20" s="159"/>
      <c r="E20" s="159"/>
      <c r="F20" s="159"/>
      <c r="G20" s="159"/>
      <c r="H20" s="159"/>
      <c r="I20" s="159"/>
      <c r="J20" s="159"/>
      <c r="K20" s="171">
        <v>658</v>
      </c>
      <c r="L20" s="171"/>
      <c r="M20" s="163">
        <v>63.1</v>
      </c>
      <c r="N20" s="163"/>
      <c r="O20" s="171">
        <v>662</v>
      </c>
      <c r="P20" s="171"/>
      <c r="Q20" s="171"/>
      <c r="R20" s="163">
        <v>62.5</v>
      </c>
      <c r="S20" s="163"/>
      <c r="T20" s="163"/>
      <c r="U20" s="171">
        <v>661</v>
      </c>
      <c r="V20" s="171"/>
      <c r="W20" s="171"/>
      <c r="X20" s="47">
        <v>61.7</v>
      </c>
      <c r="Y20" s="48" t="s">
        <v>0</v>
      </c>
    </row>
    <row r="21" spans="1:25" ht="11.25" customHeight="1" x14ac:dyDescent="0.2">
      <c r="A21" s="142" t="s">
        <v>0</v>
      </c>
      <c r="B21" s="142"/>
      <c r="C21" s="183" t="s">
        <v>98</v>
      </c>
      <c r="D21" s="183"/>
      <c r="E21" s="183"/>
      <c r="F21" s="183"/>
      <c r="G21" s="183"/>
      <c r="H21" s="183"/>
      <c r="I21" s="183"/>
      <c r="J21" s="183"/>
      <c r="K21" s="151">
        <v>542</v>
      </c>
      <c r="L21" s="151"/>
      <c r="M21" s="141">
        <v>52</v>
      </c>
      <c r="N21" s="141"/>
      <c r="O21" s="151">
        <v>537</v>
      </c>
      <c r="P21" s="151"/>
      <c r="Q21" s="151"/>
      <c r="R21" s="141">
        <v>50.7</v>
      </c>
      <c r="S21" s="141"/>
      <c r="T21" s="141"/>
      <c r="U21" s="151">
        <v>535</v>
      </c>
      <c r="V21" s="151"/>
      <c r="W21" s="151"/>
      <c r="X21" s="49">
        <v>49.9</v>
      </c>
      <c r="Y21" s="38" t="s">
        <v>0</v>
      </c>
    </row>
    <row r="22" spans="1:25" ht="10.5" customHeight="1" x14ac:dyDescent="0.2">
      <c r="A22" s="143" t="s">
        <v>0</v>
      </c>
      <c r="B22" s="143"/>
      <c r="C22" s="182" t="s">
        <v>99</v>
      </c>
      <c r="D22" s="182"/>
      <c r="E22" s="182"/>
      <c r="F22" s="182"/>
      <c r="G22" s="182"/>
      <c r="H22" s="182"/>
      <c r="I22" s="182"/>
      <c r="J22" s="182"/>
      <c r="K22" s="171">
        <v>116</v>
      </c>
      <c r="L22" s="171"/>
      <c r="M22" s="163">
        <v>11.1</v>
      </c>
      <c r="N22" s="163"/>
      <c r="O22" s="171">
        <v>125</v>
      </c>
      <c r="P22" s="171"/>
      <c r="Q22" s="171"/>
      <c r="R22" s="163">
        <v>11.8</v>
      </c>
      <c r="S22" s="163"/>
      <c r="T22" s="163"/>
      <c r="U22" s="171">
        <v>126</v>
      </c>
      <c r="V22" s="171"/>
      <c r="W22" s="171"/>
      <c r="X22" s="47">
        <v>11.8</v>
      </c>
      <c r="Y22" s="48" t="s">
        <v>0</v>
      </c>
    </row>
    <row r="23" spans="1:25" ht="11.25" customHeight="1" x14ac:dyDescent="0.2">
      <c r="A23" s="142" t="s">
        <v>0</v>
      </c>
      <c r="B23" s="142"/>
      <c r="C23" s="161" t="s">
        <v>100</v>
      </c>
      <c r="D23" s="161"/>
      <c r="E23" s="161"/>
      <c r="F23" s="161"/>
      <c r="G23" s="161"/>
      <c r="H23" s="161"/>
      <c r="I23" s="161"/>
      <c r="J23" s="161"/>
      <c r="K23" s="151">
        <v>384</v>
      </c>
      <c r="L23" s="151"/>
      <c r="M23" s="141">
        <v>36.9</v>
      </c>
      <c r="N23" s="141"/>
      <c r="O23" s="151">
        <v>397</v>
      </c>
      <c r="P23" s="151"/>
      <c r="Q23" s="151"/>
      <c r="R23" s="141">
        <v>37.5</v>
      </c>
      <c r="S23" s="141"/>
      <c r="T23" s="141"/>
      <c r="U23" s="151">
        <v>411</v>
      </c>
      <c r="V23" s="151"/>
      <c r="W23" s="151"/>
      <c r="X23" s="49">
        <v>38.299999999999997</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536</v>
      </c>
      <c r="P27" s="151"/>
      <c r="Q27" s="151"/>
      <c r="R27" s="144" t="s">
        <v>96</v>
      </c>
      <c r="S27" s="144"/>
      <c r="T27" s="144"/>
      <c r="U27" s="151">
        <v>534</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72</v>
      </c>
      <c r="P28" s="171"/>
      <c r="Q28" s="171"/>
      <c r="R28" s="163">
        <v>13.4</v>
      </c>
      <c r="S28" s="163"/>
      <c r="T28" s="163"/>
      <c r="U28" s="171">
        <v>37</v>
      </c>
      <c r="V28" s="171"/>
      <c r="W28" s="171"/>
      <c r="X28" s="47">
        <v>6.9</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173</v>
      </c>
      <c r="P29" s="151"/>
      <c r="Q29" s="151"/>
      <c r="R29" s="141">
        <v>32.299999999999997</v>
      </c>
      <c r="S29" s="141"/>
      <c r="T29" s="141"/>
      <c r="U29" s="151">
        <v>130</v>
      </c>
      <c r="V29" s="151"/>
      <c r="W29" s="151"/>
      <c r="X29" s="49">
        <v>24.3</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132</v>
      </c>
      <c r="P30" s="171"/>
      <c r="Q30" s="171"/>
      <c r="R30" s="163">
        <v>24.6</v>
      </c>
      <c r="S30" s="163"/>
      <c r="T30" s="163"/>
      <c r="U30" s="171">
        <v>140</v>
      </c>
      <c r="V30" s="171"/>
      <c r="W30" s="171"/>
      <c r="X30" s="47">
        <v>26.2</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68</v>
      </c>
      <c r="P31" s="151"/>
      <c r="Q31" s="151"/>
      <c r="R31" s="141">
        <v>12.7</v>
      </c>
      <c r="S31" s="141"/>
      <c r="T31" s="141"/>
      <c r="U31" s="151">
        <v>103</v>
      </c>
      <c r="V31" s="151"/>
      <c r="W31" s="151"/>
      <c r="X31" s="49">
        <v>19.3</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29</v>
      </c>
      <c r="P32" s="171"/>
      <c r="Q32" s="171"/>
      <c r="R32" s="163">
        <v>5.4</v>
      </c>
      <c r="S32" s="163"/>
      <c r="T32" s="163"/>
      <c r="U32" s="171">
        <v>46</v>
      </c>
      <c r="V32" s="171"/>
      <c r="W32" s="171"/>
      <c r="X32" s="47">
        <v>8.6</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20</v>
      </c>
      <c r="P33" s="151"/>
      <c r="Q33" s="151"/>
      <c r="R33" s="141">
        <v>3.7</v>
      </c>
      <c r="S33" s="141"/>
      <c r="T33" s="141"/>
      <c r="U33" s="151">
        <v>28</v>
      </c>
      <c r="V33" s="151"/>
      <c r="W33" s="151"/>
      <c r="X33" s="49">
        <v>5.2</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17</v>
      </c>
      <c r="P34" s="171"/>
      <c r="Q34" s="171"/>
      <c r="R34" s="163">
        <v>3.2</v>
      </c>
      <c r="S34" s="163"/>
      <c r="T34" s="163"/>
      <c r="U34" s="171">
        <v>20</v>
      </c>
      <c r="V34" s="171"/>
      <c r="W34" s="171"/>
      <c r="X34" s="47">
        <v>3.7</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10</v>
      </c>
      <c r="P35" s="151"/>
      <c r="Q35" s="151"/>
      <c r="R35" s="141">
        <v>1.9</v>
      </c>
      <c r="S35" s="141"/>
      <c r="T35" s="141"/>
      <c r="U35" s="151">
        <v>13</v>
      </c>
      <c r="V35" s="151"/>
      <c r="W35" s="151"/>
      <c r="X35" s="49">
        <v>2.4</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13</v>
      </c>
      <c r="P36" s="171"/>
      <c r="Q36" s="171"/>
      <c r="R36" s="163">
        <v>2.4</v>
      </c>
      <c r="S36" s="163"/>
      <c r="T36" s="163"/>
      <c r="U36" s="171">
        <v>15</v>
      </c>
      <c r="V36" s="171"/>
      <c r="W36" s="171"/>
      <c r="X36" s="47">
        <v>2.8</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v>
      </c>
      <c r="P37" s="151"/>
      <c r="Q37" s="151"/>
      <c r="R37" s="141">
        <v>0.2</v>
      </c>
      <c r="S37" s="141"/>
      <c r="T37" s="141"/>
      <c r="U37" s="151">
        <v>1</v>
      </c>
      <c r="V37" s="151"/>
      <c r="W37" s="151"/>
      <c r="X37" s="49">
        <v>0.2</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1</v>
      </c>
      <c r="P38" s="171"/>
      <c r="Q38" s="171"/>
      <c r="R38" s="163">
        <v>0.2</v>
      </c>
      <c r="S38" s="163"/>
      <c r="T38" s="163"/>
      <c r="U38" s="171">
        <v>1</v>
      </c>
      <c r="V38" s="171"/>
      <c r="W38" s="171"/>
      <c r="X38" s="47">
        <v>0.2</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108762</v>
      </c>
      <c r="P40" s="157"/>
      <c r="Q40" s="157"/>
      <c r="R40" s="150" t="s">
        <v>0</v>
      </c>
      <c r="S40" s="150"/>
      <c r="T40" s="150"/>
      <c r="U40" s="157">
        <v>135794</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140675</v>
      </c>
      <c r="P41" s="145"/>
      <c r="Q41" s="145"/>
      <c r="R41" s="144" t="s">
        <v>0</v>
      </c>
      <c r="S41" s="144"/>
      <c r="T41" s="144"/>
      <c r="U41" s="145">
        <v>166129</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225</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226</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227</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543</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252</v>
      </c>
      <c r="U64" s="171"/>
      <c r="V64" s="171"/>
      <c r="W64" s="163">
        <v>46.4</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291</v>
      </c>
      <c r="U65" s="151"/>
      <c r="V65" s="151"/>
      <c r="W65" s="141">
        <v>53.6</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384</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9</v>
      </c>
      <c r="U70" s="171"/>
      <c r="V70" s="171"/>
      <c r="W70" s="163">
        <v>2.2999999999999998</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v>
      </c>
      <c r="U71" s="151"/>
      <c r="V71" s="151"/>
      <c r="W71" s="141">
        <v>0.3</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28</v>
      </c>
      <c r="U72" s="171"/>
      <c r="V72" s="171"/>
      <c r="W72" s="163">
        <v>7.3</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5</v>
      </c>
      <c r="U73" s="151"/>
      <c r="V73" s="151"/>
      <c r="W73" s="141">
        <v>1.3</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311</v>
      </c>
      <c r="U74" s="171"/>
      <c r="V74" s="171"/>
      <c r="W74" s="163">
        <v>81</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62</v>
      </c>
      <c r="U76" s="171"/>
      <c r="V76" s="171"/>
      <c r="W76" s="163">
        <v>16.100000000000001</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656</v>
      </c>
      <c r="Q81" s="151"/>
      <c r="R81" s="151"/>
      <c r="S81" s="151"/>
      <c r="T81" s="151">
        <v>542</v>
      </c>
      <c r="U81" s="151"/>
      <c r="V81" s="151"/>
      <c r="W81" s="141">
        <v>82.6</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8</v>
      </c>
      <c r="Q82" s="171"/>
      <c r="R82" s="171"/>
      <c r="S82" s="171"/>
      <c r="T82" s="171">
        <v>6</v>
      </c>
      <c r="U82" s="171"/>
      <c r="V82" s="171"/>
      <c r="W82" s="163">
        <v>75</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58</v>
      </c>
      <c r="Q83" s="151"/>
      <c r="R83" s="151"/>
      <c r="S83" s="151"/>
      <c r="T83" s="151">
        <v>35</v>
      </c>
      <c r="U83" s="151"/>
      <c r="V83" s="151"/>
      <c r="W83" s="141">
        <v>60.3</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78</v>
      </c>
      <c r="Q84" s="171"/>
      <c r="R84" s="171"/>
      <c r="S84" s="171"/>
      <c r="T84" s="171">
        <v>65</v>
      </c>
      <c r="U84" s="171"/>
      <c r="V84" s="171"/>
      <c r="W84" s="163">
        <v>83.3</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125</v>
      </c>
      <c r="Q85" s="151"/>
      <c r="R85" s="151"/>
      <c r="S85" s="151"/>
      <c r="T85" s="151">
        <v>103</v>
      </c>
      <c r="U85" s="151"/>
      <c r="V85" s="151"/>
      <c r="W85" s="141">
        <v>82.4</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169</v>
      </c>
      <c r="Q86" s="171"/>
      <c r="R86" s="171"/>
      <c r="S86" s="171"/>
      <c r="T86" s="171">
        <v>151</v>
      </c>
      <c r="U86" s="171"/>
      <c r="V86" s="171"/>
      <c r="W86" s="163">
        <v>89.3</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112</v>
      </c>
      <c r="Q87" s="151"/>
      <c r="R87" s="151"/>
      <c r="S87" s="151"/>
      <c r="T87" s="151">
        <v>96</v>
      </c>
      <c r="U87" s="151"/>
      <c r="V87" s="151"/>
      <c r="W87" s="141">
        <v>85.7</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85</v>
      </c>
      <c r="Q88" s="171"/>
      <c r="R88" s="171"/>
      <c r="S88" s="171"/>
      <c r="T88" s="171">
        <v>72</v>
      </c>
      <c r="U88" s="171"/>
      <c r="V88" s="171"/>
      <c r="W88" s="163">
        <v>84.7</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21</v>
      </c>
      <c r="Q89" s="151"/>
      <c r="R89" s="151"/>
      <c r="S89" s="151"/>
      <c r="T89" s="151">
        <v>14</v>
      </c>
      <c r="U89" s="151"/>
      <c r="V89" s="151"/>
      <c r="W89" s="141">
        <v>66.7</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658</v>
      </c>
      <c r="Q94" s="151"/>
      <c r="R94" s="151"/>
      <c r="S94" s="151"/>
      <c r="T94" s="151">
        <v>542</v>
      </c>
      <c r="U94" s="151"/>
      <c r="V94" s="151"/>
      <c r="W94" s="141">
        <v>82.4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645</v>
      </c>
      <c r="Q95" s="171"/>
      <c r="R95" s="171"/>
      <c r="S95" s="171"/>
      <c r="T95" s="171">
        <v>532</v>
      </c>
      <c r="U95" s="171"/>
      <c r="V95" s="171"/>
      <c r="W95" s="163">
        <v>82.5</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1</v>
      </c>
      <c r="Q96" s="151"/>
      <c r="R96" s="151"/>
      <c r="S96" s="151"/>
      <c r="T96" s="151">
        <v>0</v>
      </c>
      <c r="U96" s="151"/>
      <c r="V96" s="151"/>
      <c r="W96" s="141">
        <v>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v>
      </c>
      <c r="Q97" s="171"/>
      <c r="R97" s="171"/>
      <c r="S97" s="171"/>
      <c r="T97" s="171">
        <v>1</v>
      </c>
      <c r="U97" s="171"/>
      <c r="V97" s="171"/>
      <c r="W97" s="163">
        <v>100</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v>
      </c>
      <c r="Q98" s="151"/>
      <c r="R98" s="151"/>
      <c r="S98" s="151"/>
      <c r="T98" s="151">
        <v>1</v>
      </c>
      <c r="U98" s="151"/>
      <c r="V98" s="151"/>
      <c r="W98" s="141">
        <v>100</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2</v>
      </c>
      <c r="Q100" s="151"/>
      <c r="R100" s="151"/>
      <c r="S100" s="151"/>
      <c r="T100" s="151">
        <v>2</v>
      </c>
      <c r="U100" s="151"/>
      <c r="V100" s="151"/>
      <c r="W100" s="141">
        <v>100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8</v>
      </c>
      <c r="Q101" s="171"/>
      <c r="R101" s="171"/>
      <c r="S101" s="171"/>
      <c r="T101" s="171">
        <v>6</v>
      </c>
      <c r="U101" s="171"/>
      <c r="V101" s="171"/>
      <c r="W101" s="163">
        <v>75</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9</v>
      </c>
      <c r="Q103" s="171"/>
      <c r="R103" s="171"/>
      <c r="S103" s="171"/>
      <c r="T103" s="171">
        <v>4</v>
      </c>
      <c r="U103" s="171"/>
      <c r="V103" s="171"/>
      <c r="W103" s="163">
        <v>44.4</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657</v>
      </c>
      <c r="Q108" s="151"/>
      <c r="R108" s="151"/>
      <c r="S108" s="151"/>
      <c r="T108" s="151">
        <v>542</v>
      </c>
      <c r="U108" s="151"/>
      <c r="V108" s="151"/>
      <c r="W108" s="141">
        <v>82.5</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230</v>
      </c>
      <c r="Q109" s="171"/>
      <c r="R109" s="171"/>
      <c r="S109" s="171"/>
      <c r="T109" s="171">
        <v>165</v>
      </c>
      <c r="U109" s="171"/>
      <c r="V109" s="171"/>
      <c r="W109" s="163">
        <v>71.7</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264</v>
      </c>
      <c r="Q110" s="151"/>
      <c r="R110" s="151"/>
      <c r="S110" s="151"/>
      <c r="T110" s="151">
        <v>235</v>
      </c>
      <c r="U110" s="151"/>
      <c r="V110" s="151"/>
      <c r="W110" s="141">
        <v>89</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83</v>
      </c>
      <c r="Q111" s="171"/>
      <c r="R111" s="171"/>
      <c r="S111" s="171"/>
      <c r="T111" s="171">
        <v>73</v>
      </c>
      <c r="U111" s="171"/>
      <c r="V111" s="171"/>
      <c r="W111" s="163">
        <v>88</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50</v>
      </c>
      <c r="Q112" s="151"/>
      <c r="R112" s="151"/>
      <c r="S112" s="151"/>
      <c r="T112" s="151">
        <v>42</v>
      </c>
      <c r="U112" s="151"/>
      <c r="V112" s="151"/>
      <c r="W112" s="141">
        <v>84</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22</v>
      </c>
      <c r="Q113" s="171"/>
      <c r="R113" s="171"/>
      <c r="S113" s="171"/>
      <c r="T113" s="171">
        <v>20</v>
      </c>
      <c r="U113" s="171"/>
      <c r="V113" s="171"/>
      <c r="W113" s="163">
        <v>90.9</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5</v>
      </c>
      <c r="Q114" s="151"/>
      <c r="R114" s="151"/>
      <c r="S114" s="151"/>
      <c r="T114" s="151">
        <v>4</v>
      </c>
      <c r="U114" s="151"/>
      <c r="V114" s="151"/>
      <c r="W114" s="141">
        <v>80</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3</v>
      </c>
      <c r="Q115" s="171"/>
      <c r="R115" s="171"/>
      <c r="S115" s="171"/>
      <c r="T115" s="171">
        <v>3</v>
      </c>
      <c r="U115" s="171"/>
      <c r="V115" s="171"/>
      <c r="W115" s="163">
        <v>100</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228</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201</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202</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8249</v>
      </c>
      <c r="H11" s="151"/>
      <c r="I11" s="151"/>
      <c r="J11" s="144" t="s">
        <v>0</v>
      </c>
      <c r="K11" s="144"/>
      <c r="L11" s="144"/>
      <c r="M11" s="144"/>
      <c r="N11" s="142" t="s">
        <v>86</v>
      </c>
      <c r="O11" s="142"/>
      <c r="P11" s="142"/>
      <c r="Q11" s="142"/>
      <c r="R11" s="142"/>
      <c r="S11" s="142"/>
      <c r="T11" s="142"/>
      <c r="U11" s="142"/>
      <c r="V11" s="145">
        <v>35585</v>
      </c>
      <c r="W11" s="145"/>
      <c r="X11" s="145"/>
      <c r="Y11" s="41" t="s">
        <v>0</v>
      </c>
    </row>
    <row r="12" spans="1:25" ht="11.25" customHeight="1" x14ac:dyDescent="0.2">
      <c r="A12" s="143" t="s">
        <v>0</v>
      </c>
      <c r="B12" s="143"/>
      <c r="C12" s="143" t="s">
        <v>87</v>
      </c>
      <c r="D12" s="143"/>
      <c r="E12" s="143" t="s">
        <v>0</v>
      </c>
      <c r="F12" s="143"/>
      <c r="G12" s="171">
        <v>8376</v>
      </c>
      <c r="H12" s="171"/>
      <c r="I12" s="171"/>
      <c r="J12" s="186" t="s">
        <v>0</v>
      </c>
      <c r="K12" s="186"/>
      <c r="L12" s="186"/>
      <c r="M12" s="186"/>
      <c r="N12" s="143" t="s">
        <v>88</v>
      </c>
      <c r="O12" s="143"/>
      <c r="P12" s="143"/>
      <c r="Q12" s="143"/>
      <c r="R12" s="143"/>
      <c r="S12" s="143"/>
      <c r="T12" s="143"/>
      <c r="U12" s="143"/>
      <c r="V12" s="157">
        <v>37768</v>
      </c>
      <c r="W12" s="157"/>
      <c r="X12" s="157"/>
      <c r="Y12" s="43" t="s">
        <v>0</v>
      </c>
    </row>
    <row r="13" spans="1:25" ht="11.25" customHeight="1" x14ac:dyDescent="0.2">
      <c r="A13" s="142" t="s">
        <v>0</v>
      </c>
      <c r="B13" s="142"/>
      <c r="C13" s="142" t="s">
        <v>89</v>
      </c>
      <c r="D13" s="142"/>
      <c r="E13" s="142" t="s">
        <v>0</v>
      </c>
      <c r="F13" s="142"/>
      <c r="G13" s="151">
        <v>8423</v>
      </c>
      <c r="H13" s="151"/>
      <c r="I13" s="151"/>
      <c r="J13" s="144" t="s">
        <v>0</v>
      </c>
      <c r="K13" s="144"/>
      <c r="L13" s="144"/>
      <c r="M13" s="144"/>
      <c r="N13" s="142" t="s">
        <v>90</v>
      </c>
      <c r="O13" s="142"/>
      <c r="P13" s="142"/>
      <c r="Q13" s="142"/>
      <c r="R13" s="142"/>
      <c r="S13" s="142"/>
      <c r="T13" s="142"/>
      <c r="U13" s="142"/>
      <c r="V13" s="184">
        <v>1.2</v>
      </c>
      <c r="W13" s="184"/>
      <c r="X13" s="184"/>
      <c r="Y13" s="41" t="s">
        <v>0</v>
      </c>
    </row>
    <row r="14" spans="1:25" ht="11.25" customHeight="1" x14ac:dyDescent="0.2">
      <c r="A14" s="143" t="s">
        <v>0</v>
      </c>
      <c r="B14" s="143"/>
      <c r="C14" s="143" t="s">
        <v>90</v>
      </c>
      <c r="D14" s="143"/>
      <c r="E14" s="143" t="s">
        <v>0</v>
      </c>
      <c r="F14" s="143"/>
      <c r="G14" s="174">
        <v>0.11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4845</v>
      </c>
      <c r="L19" s="151"/>
      <c r="M19" s="144" t="s">
        <v>96</v>
      </c>
      <c r="N19" s="144"/>
      <c r="O19" s="151">
        <v>4924</v>
      </c>
      <c r="P19" s="151"/>
      <c r="Q19" s="151"/>
      <c r="R19" s="144" t="s">
        <v>96</v>
      </c>
      <c r="S19" s="144"/>
      <c r="T19" s="144"/>
      <c r="U19" s="151">
        <v>4985</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3461</v>
      </c>
      <c r="L20" s="171"/>
      <c r="M20" s="163">
        <v>71.400000000000006</v>
      </c>
      <c r="N20" s="163"/>
      <c r="O20" s="171">
        <v>3537</v>
      </c>
      <c r="P20" s="171"/>
      <c r="Q20" s="171"/>
      <c r="R20" s="163">
        <v>71.8</v>
      </c>
      <c r="S20" s="163"/>
      <c r="T20" s="163"/>
      <c r="U20" s="171">
        <v>3590</v>
      </c>
      <c r="V20" s="171"/>
      <c r="W20" s="171"/>
      <c r="X20" s="47">
        <v>72</v>
      </c>
      <c r="Y20" s="48" t="s">
        <v>0</v>
      </c>
    </row>
    <row r="21" spans="1:25" ht="11.25" customHeight="1" x14ac:dyDescent="0.2">
      <c r="A21" s="142" t="s">
        <v>0</v>
      </c>
      <c r="B21" s="142"/>
      <c r="C21" s="183" t="s">
        <v>98</v>
      </c>
      <c r="D21" s="183"/>
      <c r="E21" s="183"/>
      <c r="F21" s="183"/>
      <c r="G21" s="183"/>
      <c r="H21" s="183"/>
      <c r="I21" s="183"/>
      <c r="J21" s="183"/>
      <c r="K21" s="151">
        <v>2559</v>
      </c>
      <c r="L21" s="151"/>
      <c r="M21" s="141">
        <v>52.8</v>
      </c>
      <c r="N21" s="141"/>
      <c r="O21" s="151">
        <v>2550</v>
      </c>
      <c r="P21" s="151"/>
      <c r="Q21" s="151"/>
      <c r="R21" s="141">
        <v>51.8</v>
      </c>
      <c r="S21" s="141"/>
      <c r="T21" s="141"/>
      <c r="U21" s="151">
        <v>2566</v>
      </c>
      <c r="V21" s="151"/>
      <c r="W21" s="151"/>
      <c r="X21" s="49">
        <v>51.5</v>
      </c>
      <c r="Y21" s="38" t="s">
        <v>0</v>
      </c>
    </row>
    <row r="22" spans="1:25" ht="10.5" customHeight="1" x14ac:dyDescent="0.2">
      <c r="A22" s="143" t="s">
        <v>0</v>
      </c>
      <c r="B22" s="143"/>
      <c r="C22" s="182" t="s">
        <v>99</v>
      </c>
      <c r="D22" s="182"/>
      <c r="E22" s="182"/>
      <c r="F22" s="182"/>
      <c r="G22" s="182"/>
      <c r="H22" s="182"/>
      <c r="I22" s="182"/>
      <c r="J22" s="182"/>
      <c r="K22" s="171">
        <v>902</v>
      </c>
      <c r="L22" s="171"/>
      <c r="M22" s="163">
        <v>18.600000000000001</v>
      </c>
      <c r="N22" s="163"/>
      <c r="O22" s="171">
        <v>987</v>
      </c>
      <c r="P22" s="171"/>
      <c r="Q22" s="171"/>
      <c r="R22" s="163">
        <v>20</v>
      </c>
      <c r="S22" s="163"/>
      <c r="T22" s="163"/>
      <c r="U22" s="171">
        <v>1024</v>
      </c>
      <c r="V22" s="171"/>
      <c r="W22" s="171"/>
      <c r="X22" s="47">
        <v>20.5</v>
      </c>
      <c r="Y22" s="48" t="s">
        <v>0</v>
      </c>
    </row>
    <row r="23" spans="1:25" ht="11.25" customHeight="1" x14ac:dyDescent="0.2">
      <c r="A23" s="142" t="s">
        <v>0</v>
      </c>
      <c r="B23" s="142"/>
      <c r="C23" s="161" t="s">
        <v>100</v>
      </c>
      <c r="D23" s="161"/>
      <c r="E23" s="161"/>
      <c r="F23" s="161"/>
      <c r="G23" s="161"/>
      <c r="H23" s="161"/>
      <c r="I23" s="161"/>
      <c r="J23" s="161"/>
      <c r="K23" s="151">
        <v>1384</v>
      </c>
      <c r="L23" s="151"/>
      <c r="M23" s="141">
        <v>28.6</v>
      </c>
      <c r="N23" s="141"/>
      <c r="O23" s="151">
        <v>1387</v>
      </c>
      <c r="P23" s="151"/>
      <c r="Q23" s="151"/>
      <c r="R23" s="141">
        <v>28.2</v>
      </c>
      <c r="S23" s="141"/>
      <c r="T23" s="141"/>
      <c r="U23" s="151">
        <v>1395</v>
      </c>
      <c r="V23" s="151"/>
      <c r="W23" s="151"/>
      <c r="X23" s="49">
        <v>28</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2551</v>
      </c>
      <c r="P27" s="151"/>
      <c r="Q27" s="151"/>
      <c r="R27" s="144" t="s">
        <v>96</v>
      </c>
      <c r="S27" s="144"/>
      <c r="T27" s="144"/>
      <c r="U27" s="151">
        <v>2567</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284</v>
      </c>
      <c r="P28" s="171"/>
      <c r="Q28" s="171"/>
      <c r="R28" s="163">
        <v>11.1</v>
      </c>
      <c r="S28" s="163"/>
      <c r="T28" s="163"/>
      <c r="U28" s="171">
        <v>143</v>
      </c>
      <c r="V28" s="171"/>
      <c r="W28" s="171"/>
      <c r="X28" s="47">
        <v>5.6</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701</v>
      </c>
      <c r="P29" s="151"/>
      <c r="Q29" s="151"/>
      <c r="R29" s="141">
        <v>27.5</v>
      </c>
      <c r="S29" s="141"/>
      <c r="T29" s="141"/>
      <c r="U29" s="151">
        <v>514</v>
      </c>
      <c r="V29" s="151"/>
      <c r="W29" s="151"/>
      <c r="X29" s="49">
        <v>20</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679</v>
      </c>
      <c r="P30" s="171"/>
      <c r="Q30" s="171"/>
      <c r="R30" s="163">
        <v>26.6</v>
      </c>
      <c r="S30" s="163"/>
      <c r="T30" s="163"/>
      <c r="U30" s="171">
        <v>688</v>
      </c>
      <c r="V30" s="171"/>
      <c r="W30" s="171"/>
      <c r="X30" s="47">
        <v>26.8</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403</v>
      </c>
      <c r="P31" s="151"/>
      <c r="Q31" s="151"/>
      <c r="R31" s="141">
        <v>15.8</v>
      </c>
      <c r="S31" s="141"/>
      <c r="T31" s="141"/>
      <c r="U31" s="151">
        <v>577</v>
      </c>
      <c r="V31" s="151"/>
      <c r="W31" s="151"/>
      <c r="X31" s="49">
        <v>22.5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206</v>
      </c>
      <c r="P32" s="171"/>
      <c r="Q32" s="171"/>
      <c r="R32" s="163">
        <v>8.1</v>
      </c>
      <c r="S32" s="163"/>
      <c r="T32" s="163"/>
      <c r="U32" s="171">
        <v>311</v>
      </c>
      <c r="V32" s="171"/>
      <c r="W32" s="171"/>
      <c r="X32" s="47">
        <v>12.1</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94</v>
      </c>
      <c r="P33" s="151"/>
      <c r="Q33" s="151"/>
      <c r="R33" s="141">
        <v>3.7</v>
      </c>
      <c r="S33" s="141"/>
      <c r="T33" s="141"/>
      <c r="U33" s="151">
        <v>123</v>
      </c>
      <c r="V33" s="151"/>
      <c r="W33" s="151"/>
      <c r="X33" s="49">
        <v>4.8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90</v>
      </c>
      <c r="P34" s="171"/>
      <c r="Q34" s="171"/>
      <c r="R34" s="163">
        <v>3.5</v>
      </c>
      <c r="S34" s="163"/>
      <c r="T34" s="163"/>
      <c r="U34" s="171">
        <v>99</v>
      </c>
      <c r="V34" s="171"/>
      <c r="W34" s="171"/>
      <c r="X34" s="47">
        <v>3.9</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37</v>
      </c>
      <c r="P35" s="151"/>
      <c r="Q35" s="151"/>
      <c r="R35" s="141">
        <v>1.5</v>
      </c>
      <c r="S35" s="141"/>
      <c r="T35" s="141"/>
      <c r="U35" s="151">
        <v>46</v>
      </c>
      <c r="V35" s="151"/>
      <c r="W35" s="151"/>
      <c r="X35" s="49">
        <v>1.8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40</v>
      </c>
      <c r="P36" s="171"/>
      <c r="Q36" s="171"/>
      <c r="R36" s="163">
        <v>1.6</v>
      </c>
      <c r="S36" s="163"/>
      <c r="T36" s="163"/>
      <c r="U36" s="171">
        <v>42</v>
      </c>
      <c r="V36" s="171"/>
      <c r="W36" s="171"/>
      <c r="X36" s="47">
        <v>1.6</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9</v>
      </c>
      <c r="P37" s="151"/>
      <c r="Q37" s="151"/>
      <c r="R37" s="141">
        <v>0.4</v>
      </c>
      <c r="S37" s="141"/>
      <c r="T37" s="141"/>
      <c r="U37" s="151">
        <v>14</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8</v>
      </c>
      <c r="P38" s="171"/>
      <c r="Q38" s="171"/>
      <c r="R38" s="163">
        <v>0.3</v>
      </c>
      <c r="S38" s="163"/>
      <c r="T38" s="163"/>
      <c r="U38" s="171">
        <v>10</v>
      </c>
      <c r="V38" s="171"/>
      <c r="W38" s="171"/>
      <c r="X38" s="47">
        <v>0.4</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121379</v>
      </c>
      <c r="P40" s="157"/>
      <c r="Q40" s="157"/>
      <c r="R40" s="150" t="s">
        <v>0</v>
      </c>
      <c r="S40" s="150"/>
      <c r="T40" s="150"/>
      <c r="U40" s="157">
        <v>145473</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148194</v>
      </c>
      <c r="P41" s="145"/>
      <c r="Q41" s="145"/>
      <c r="R41" s="144" t="s">
        <v>0</v>
      </c>
      <c r="S41" s="144"/>
      <c r="T41" s="144"/>
      <c r="U41" s="145">
        <v>170697</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228</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201</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202</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2559</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1423</v>
      </c>
      <c r="U64" s="171"/>
      <c r="V64" s="171"/>
      <c r="W64" s="163">
        <v>55.6</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1136</v>
      </c>
      <c r="U65" s="151"/>
      <c r="V65" s="151"/>
      <c r="W65" s="141">
        <v>44.4</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1384</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69</v>
      </c>
      <c r="U70" s="171"/>
      <c r="V70" s="171"/>
      <c r="W70" s="163">
        <v>5</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13</v>
      </c>
      <c r="U71" s="151"/>
      <c r="V71" s="151"/>
      <c r="W71" s="141">
        <v>0.9</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95</v>
      </c>
      <c r="U72" s="171"/>
      <c r="V72" s="171"/>
      <c r="W72" s="163">
        <v>6.9</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22</v>
      </c>
      <c r="U73" s="151"/>
      <c r="V73" s="151"/>
      <c r="W73" s="141">
        <v>1.6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1026</v>
      </c>
      <c r="U74" s="171"/>
      <c r="V74" s="171"/>
      <c r="W74" s="163">
        <v>74.099999999999994</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8</v>
      </c>
      <c r="U75" s="151"/>
      <c r="V75" s="151"/>
      <c r="W75" s="141">
        <v>0.6</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258</v>
      </c>
      <c r="U76" s="171"/>
      <c r="V76" s="171"/>
      <c r="W76" s="163">
        <v>18.600000000000001</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3461</v>
      </c>
      <c r="Q81" s="151"/>
      <c r="R81" s="151"/>
      <c r="S81" s="151"/>
      <c r="T81" s="151">
        <v>2559</v>
      </c>
      <c r="U81" s="151"/>
      <c r="V81" s="151"/>
      <c r="W81" s="141">
        <v>73.900000000000006</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155</v>
      </c>
      <c r="Q82" s="171"/>
      <c r="R82" s="171"/>
      <c r="S82" s="171"/>
      <c r="T82" s="171">
        <v>43</v>
      </c>
      <c r="U82" s="171"/>
      <c r="V82" s="171"/>
      <c r="W82" s="163">
        <v>27.7</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384</v>
      </c>
      <c r="Q83" s="151"/>
      <c r="R83" s="151"/>
      <c r="S83" s="151"/>
      <c r="T83" s="151">
        <v>206</v>
      </c>
      <c r="U83" s="151"/>
      <c r="V83" s="151"/>
      <c r="W83" s="141">
        <v>53.6</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465</v>
      </c>
      <c r="Q84" s="171"/>
      <c r="R84" s="171"/>
      <c r="S84" s="171"/>
      <c r="T84" s="171">
        <v>339</v>
      </c>
      <c r="U84" s="171"/>
      <c r="V84" s="171"/>
      <c r="W84" s="163">
        <v>72.900000000000006</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712</v>
      </c>
      <c r="Q85" s="151"/>
      <c r="R85" s="151"/>
      <c r="S85" s="151"/>
      <c r="T85" s="151">
        <v>546</v>
      </c>
      <c r="U85" s="151"/>
      <c r="V85" s="151"/>
      <c r="W85" s="141">
        <v>76.7</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726</v>
      </c>
      <c r="Q86" s="171"/>
      <c r="R86" s="171"/>
      <c r="S86" s="171"/>
      <c r="T86" s="171">
        <v>612</v>
      </c>
      <c r="U86" s="171"/>
      <c r="V86" s="171"/>
      <c r="W86" s="163">
        <v>84.3</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553</v>
      </c>
      <c r="Q87" s="151"/>
      <c r="R87" s="151"/>
      <c r="S87" s="151"/>
      <c r="T87" s="151">
        <v>459</v>
      </c>
      <c r="U87" s="151"/>
      <c r="V87" s="151"/>
      <c r="W87" s="141">
        <v>83</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341</v>
      </c>
      <c r="Q88" s="171"/>
      <c r="R88" s="171"/>
      <c r="S88" s="171"/>
      <c r="T88" s="171">
        <v>269</v>
      </c>
      <c r="U88" s="171"/>
      <c r="V88" s="171"/>
      <c r="W88" s="163">
        <v>78.900000000000006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125</v>
      </c>
      <c r="Q89" s="151"/>
      <c r="R89" s="151"/>
      <c r="S89" s="151"/>
      <c r="T89" s="151">
        <v>85</v>
      </c>
      <c r="U89" s="151"/>
      <c r="V89" s="151"/>
      <c r="W89" s="141">
        <v>68</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3461</v>
      </c>
      <c r="Q94" s="151"/>
      <c r="R94" s="151"/>
      <c r="S94" s="151"/>
      <c r="T94" s="151">
        <v>2558</v>
      </c>
      <c r="U94" s="151"/>
      <c r="V94" s="151"/>
      <c r="W94" s="141">
        <v>73.900000000000006</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3393</v>
      </c>
      <c r="Q95" s="171"/>
      <c r="R95" s="171"/>
      <c r="S95" s="171"/>
      <c r="T95" s="171">
        <v>2528</v>
      </c>
      <c r="U95" s="171"/>
      <c r="V95" s="171"/>
      <c r="W95" s="163">
        <v>74.5</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2</v>
      </c>
      <c r="U96" s="151"/>
      <c r="V96" s="151"/>
      <c r="W96" s="141">
        <v>28.6</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15</v>
      </c>
      <c r="Q97" s="171"/>
      <c r="R97" s="171"/>
      <c r="S97" s="171"/>
      <c r="T97" s="171">
        <v>10</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19</v>
      </c>
      <c r="Q98" s="151"/>
      <c r="R98" s="151"/>
      <c r="S98" s="151"/>
      <c r="T98" s="151">
        <v>8</v>
      </c>
      <c r="U98" s="151"/>
      <c r="V98" s="151"/>
      <c r="W98" s="141">
        <v>42.1</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5</v>
      </c>
      <c r="Q100" s="151"/>
      <c r="R100" s="151"/>
      <c r="S100" s="151"/>
      <c r="T100" s="151">
        <v>1</v>
      </c>
      <c r="U100" s="151"/>
      <c r="V100" s="151"/>
      <c r="W100" s="141">
        <v>20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22</v>
      </c>
      <c r="Q101" s="171"/>
      <c r="R101" s="171"/>
      <c r="S101" s="171"/>
      <c r="T101" s="171">
        <v>9</v>
      </c>
      <c r="U101" s="171"/>
      <c r="V101" s="171"/>
      <c r="W101" s="163">
        <v>40.9</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27</v>
      </c>
      <c r="Q103" s="171"/>
      <c r="R103" s="171"/>
      <c r="S103" s="171"/>
      <c r="T103" s="171">
        <v>15</v>
      </c>
      <c r="U103" s="171"/>
      <c r="V103" s="171"/>
      <c r="W103" s="163">
        <v>55.6</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3462</v>
      </c>
      <c r="Q108" s="151"/>
      <c r="R108" s="151"/>
      <c r="S108" s="151"/>
      <c r="T108" s="151">
        <v>2560</v>
      </c>
      <c r="U108" s="151"/>
      <c r="V108" s="151"/>
      <c r="W108" s="141">
        <v>73.900000000000006</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1088</v>
      </c>
      <c r="Q109" s="171"/>
      <c r="R109" s="171"/>
      <c r="S109" s="171"/>
      <c r="T109" s="171">
        <v>663</v>
      </c>
      <c r="U109" s="171"/>
      <c r="V109" s="171"/>
      <c r="W109" s="163">
        <v>60.9</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1324</v>
      </c>
      <c r="Q110" s="151"/>
      <c r="R110" s="151"/>
      <c r="S110" s="151"/>
      <c r="T110" s="151">
        <v>1076</v>
      </c>
      <c r="U110" s="151"/>
      <c r="V110" s="151"/>
      <c r="W110" s="141">
        <v>81.3</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492</v>
      </c>
      <c r="Q111" s="171"/>
      <c r="R111" s="171"/>
      <c r="S111" s="171"/>
      <c r="T111" s="171">
        <v>380</v>
      </c>
      <c r="U111" s="171"/>
      <c r="V111" s="171"/>
      <c r="W111" s="163">
        <v>77.2</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357</v>
      </c>
      <c r="Q112" s="151"/>
      <c r="R112" s="151"/>
      <c r="S112" s="151"/>
      <c r="T112" s="151">
        <v>284</v>
      </c>
      <c r="U112" s="151"/>
      <c r="V112" s="151"/>
      <c r="W112" s="141">
        <v>79.599999999999994</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139</v>
      </c>
      <c r="Q113" s="171"/>
      <c r="R113" s="171"/>
      <c r="S113" s="171"/>
      <c r="T113" s="171">
        <v>106</v>
      </c>
      <c r="U113" s="171"/>
      <c r="V113" s="171"/>
      <c r="W113" s="163">
        <v>76.3</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43</v>
      </c>
      <c r="Q114" s="151"/>
      <c r="R114" s="151"/>
      <c r="S114" s="151"/>
      <c r="T114" s="151">
        <v>36</v>
      </c>
      <c r="U114" s="151"/>
      <c r="V114" s="151"/>
      <c r="W114" s="141">
        <v>83.7</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19</v>
      </c>
      <c r="Q115" s="171"/>
      <c r="R115" s="171"/>
      <c r="S115" s="171"/>
      <c r="T115" s="171">
        <v>15</v>
      </c>
      <c r="U115" s="171"/>
      <c r="V115" s="171"/>
      <c r="W115" s="163">
        <v>78.900000000000006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229</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230</v>
      </c>
      <c r="G5" s="134"/>
      <c r="H5" s="134"/>
      <c r="I5" s="134"/>
      <c r="J5" s="134"/>
      <c r="K5" s="134"/>
      <c r="L5" s="134"/>
      <c r="M5" s="134"/>
      <c r="N5" s="134"/>
      <c r="O5" s="134"/>
      <c r="P5" s="134"/>
      <c r="Q5" s="134"/>
      <c r="R5" s="134"/>
      <c r="S5" s="134"/>
      <c r="T5" s="134"/>
      <c r="U5" s="154" t="s">
        <v>231</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232</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4970</v>
      </c>
      <c r="H11" s="151"/>
      <c r="I11" s="151"/>
      <c r="J11" s="144" t="s">
        <v>0</v>
      </c>
      <c r="K11" s="144"/>
      <c r="L11" s="144"/>
      <c r="M11" s="144"/>
      <c r="N11" s="142" t="s">
        <v>86</v>
      </c>
      <c r="O11" s="142"/>
      <c r="P11" s="142"/>
      <c r="Q11" s="142"/>
      <c r="R11" s="142"/>
      <c r="S11" s="142"/>
      <c r="T11" s="142"/>
      <c r="U11" s="142"/>
      <c r="V11" s="145">
        <v>37386</v>
      </c>
      <c r="W11" s="145"/>
      <c r="X11" s="145"/>
      <c r="Y11" s="41" t="s">
        <v>0</v>
      </c>
    </row>
    <row r="12" spans="1:25" ht="11.25" customHeight="1" x14ac:dyDescent="0.2">
      <c r="A12" s="143" t="s">
        <v>0</v>
      </c>
      <c r="B12" s="143"/>
      <c r="C12" s="143" t="s">
        <v>87</v>
      </c>
      <c r="D12" s="143"/>
      <c r="E12" s="143" t="s">
        <v>0</v>
      </c>
      <c r="F12" s="143"/>
      <c r="G12" s="171">
        <v>4985</v>
      </c>
      <c r="H12" s="171"/>
      <c r="I12" s="171"/>
      <c r="J12" s="186" t="s">
        <v>0</v>
      </c>
      <c r="K12" s="186"/>
      <c r="L12" s="186"/>
      <c r="M12" s="186"/>
      <c r="N12" s="143" t="s">
        <v>88</v>
      </c>
      <c r="O12" s="143"/>
      <c r="P12" s="143"/>
      <c r="Q12" s="143"/>
      <c r="R12" s="143"/>
      <c r="S12" s="143"/>
      <c r="T12" s="143"/>
      <c r="U12" s="143"/>
      <c r="V12" s="157">
        <v>39776</v>
      </c>
      <c r="W12" s="157"/>
      <c r="X12" s="157"/>
      <c r="Y12" s="43" t="s">
        <v>0</v>
      </c>
    </row>
    <row r="13" spans="1:25" ht="11.25" customHeight="1" x14ac:dyDescent="0.2">
      <c r="A13" s="142" t="s">
        <v>0</v>
      </c>
      <c r="B13" s="142"/>
      <c r="C13" s="142" t="s">
        <v>89</v>
      </c>
      <c r="D13" s="142"/>
      <c r="E13" s="142" t="s">
        <v>0</v>
      </c>
      <c r="F13" s="142"/>
      <c r="G13" s="151">
        <v>4961</v>
      </c>
      <c r="H13" s="151"/>
      <c r="I13" s="151"/>
      <c r="J13" s="144" t="s">
        <v>0</v>
      </c>
      <c r="K13" s="144"/>
      <c r="L13" s="144"/>
      <c r="M13" s="144"/>
      <c r="N13" s="142" t="s">
        <v>90</v>
      </c>
      <c r="O13" s="142"/>
      <c r="P13" s="142"/>
      <c r="Q13" s="142"/>
      <c r="R13" s="142"/>
      <c r="S13" s="142"/>
      <c r="T13" s="142"/>
      <c r="U13" s="142"/>
      <c r="V13" s="184">
        <v>1.25</v>
      </c>
      <c r="W13" s="184"/>
      <c r="X13" s="184"/>
      <c r="Y13" s="41" t="s">
        <v>0</v>
      </c>
    </row>
    <row r="14" spans="1:25" ht="11.25" customHeight="1" x14ac:dyDescent="0.2">
      <c r="A14" s="143" t="s">
        <v>0</v>
      </c>
      <c r="B14" s="143"/>
      <c r="C14" s="143" t="s">
        <v>90</v>
      </c>
      <c r="D14" s="143"/>
      <c r="E14" s="143" t="s">
        <v>0</v>
      </c>
      <c r="F14" s="143"/>
      <c r="G14" s="174">
        <v>-0.1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2988</v>
      </c>
      <c r="L19" s="151"/>
      <c r="M19" s="144" t="s">
        <v>96</v>
      </c>
      <c r="N19" s="144"/>
      <c r="O19" s="151">
        <v>3036</v>
      </c>
      <c r="P19" s="151"/>
      <c r="Q19" s="151"/>
      <c r="R19" s="144" t="s">
        <v>96</v>
      </c>
      <c r="S19" s="144"/>
      <c r="T19" s="144"/>
      <c r="U19" s="151">
        <v>3073</v>
      </c>
      <c r="V19" s="151"/>
      <c r="W19" s="151"/>
      <c r="X19" s="42" t="s">
        <v>96</v>
      </c>
      <c r="Y19" s="38" t="s">
        <v>0</v>
      </c>
    </row>
    <row r="20" spans="1:25" ht="10.5" customHeight="1" x14ac:dyDescent="0.2">
      <c r="A20" s="143" t="s">
        <v>0</v>
      </c>
      <c r="B20" s="143"/>
      <c r="C20" s="159" t="s">
        <v>97</v>
      </c>
      <c r="D20" s="159"/>
      <c r="E20" s="159"/>
      <c r="F20" s="159"/>
      <c r="G20" s="159"/>
      <c r="H20" s="159"/>
      <c r="I20" s="159"/>
      <c r="J20" s="159"/>
      <c r="K20" s="171">
        <v>2141</v>
      </c>
      <c r="L20" s="171"/>
      <c r="M20" s="163">
        <v>71.7</v>
      </c>
      <c r="N20" s="163"/>
      <c r="O20" s="171">
        <v>2155</v>
      </c>
      <c r="P20" s="171"/>
      <c r="Q20" s="171"/>
      <c r="R20" s="163">
        <v>71</v>
      </c>
      <c r="S20" s="163"/>
      <c r="T20" s="163"/>
      <c r="U20" s="171">
        <v>2156</v>
      </c>
      <c r="V20" s="171"/>
      <c r="W20" s="171"/>
      <c r="X20" s="47">
        <v>70.2</v>
      </c>
      <c r="Y20" s="48" t="s">
        <v>0</v>
      </c>
    </row>
    <row r="21" spans="1:25" ht="11.25" customHeight="1" x14ac:dyDescent="0.2">
      <c r="A21" s="142" t="s">
        <v>0</v>
      </c>
      <c r="B21" s="142"/>
      <c r="C21" s="183" t="s">
        <v>98</v>
      </c>
      <c r="D21" s="183"/>
      <c r="E21" s="183"/>
      <c r="F21" s="183"/>
      <c r="G21" s="183"/>
      <c r="H21" s="183"/>
      <c r="I21" s="183"/>
      <c r="J21" s="183"/>
      <c r="K21" s="151">
        <v>1757</v>
      </c>
      <c r="L21" s="151"/>
      <c r="M21" s="141">
        <v>58.8</v>
      </c>
      <c r="N21" s="141"/>
      <c r="O21" s="151">
        <v>1742</v>
      </c>
      <c r="P21" s="151"/>
      <c r="Q21" s="151"/>
      <c r="R21" s="141">
        <v>57.4</v>
      </c>
      <c r="S21" s="141"/>
      <c r="T21" s="141"/>
      <c r="U21" s="151">
        <v>1741</v>
      </c>
      <c r="V21" s="151"/>
      <c r="W21" s="151"/>
      <c r="X21" s="49">
        <v>56.7</v>
      </c>
      <c r="Y21" s="38" t="s">
        <v>0</v>
      </c>
    </row>
    <row r="22" spans="1:25" ht="10.5" customHeight="1" x14ac:dyDescent="0.2">
      <c r="A22" s="143" t="s">
        <v>0</v>
      </c>
      <c r="B22" s="143"/>
      <c r="C22" s="182" t="s">
        <v>99</v>
      </c>
      <c r="D22" s="182"/>
      <c r="E22" s="182"/>
      <c r="F22" s="182"/>
      <c r="G22" s="182"/>
      <c r="H22" s="182"/>
      <c r="I22" s="182"/>
      <c r="J22" s="182"/>
      <c r="K22" s="171">
        <v>384</v>
      </c>
      <c r="L22" s="171"/>
      <c r="M22" s="163">
        <v>12.9</v>
      </c>
      <c r="N22" s="163"/>
      <c r="O22" s="171">
        <v>413</v>
      </c>
      <c r="P22" s="171"/>
      <c r="Q22" s="171"/>
      <c r="R22" s="163">
        <v>13.6</v>
      </c>
      <c r="S22" s="163"/>
      <c r="T22" s="163"/>
      <c r="U22" s="171">
        <v>415</v>
      </c>
      <c r="V22" s="171"/>
      <c r="W22" s="171"/>
      <c r="X22" s="47">
        <v>13.5</v>
      </c>
      <c r="Y22" s="48" t="s">
        <v>0</v>
      </c>
    </row>
    <row r="23" spans="1:25" ht="11.25" customHeight="1" x14ac:dyDescent="0.2">
      <c r="A23" s="142" t="s">
        <v>0</v>
      </c>
      <c r="B23" s="142"/>
      <c r="C23" s="161" t="s">
        <v>100</v>
      </c>
      <c r="D23" s="161"/>
      <c r="E23" s="161"/>
      <c r="F23" s="161"/>
      <c r="G23" s="161"/>
      <c r="H23" s="161"/>
      <c r="I23" s="161"/>
      <c r="J23" s="161"/>
      <c r="K23" s="151">
        <v>847</v>
      </c>
      <c r="L23" s="151"/>
      <c r="M23" s="141">
        <v>28.3</v>
      </c>
      <c r="N23" s="141"/>
      <c r="O23" s="151">
        <v>881</v>
      </c>
      <c r="P23" s="151"/>
      <c r="Q23" s="151"/>
      <c r="R23" s="141">
        <v>29</v>
      </c>
      <c r="S23" s="141"/>
      <c r="T23" s="141"/>
      <c r="U23" s="151">
        <v>916</v>
      </c>
      <c r="V23" s="151"/>
      <c r="W23" s="151"/>
      <c r="X23" s="49">
        <v>29.8</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1741</v>
      </c>
      <c r="P27" s="151"/>
      <c r="Q27" s="151"/>
      <c r="R27" s="144" t="s">
        <v>96</v>
      </c>
      <c r="S27" s="144"/>
      <c r="T27" s="144"/>
      <c r="U27" s="151">
        <v>1742</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248</v>
      </c>
      <c r="P28" s="171"/>
      <c r="Q28" s="171"/>
      <c r="R28" s="163">
        <v>14.2</v>
      </c>
      <c r="S28" s="163"/>
      <c r="T28" s="163"/>
      <c r="U28" s="171">
        <v>137</v>
      </c>
      <c r="V28" s="171"/>
      <c r="W28" s="171"/>
      <c r="X28" s="47">
        <v>7.9</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562</v>
      </c>
      <c r="P29" s="151"/>
      <c r="Q29" s="151"/>
      <c r="R29" s="141">
        <v>32.299999999999997</v>
      </c>
      <c r="S29" s="141"/>
      <c r="T29" s="141"/>
      <c r="U29" s="151">
        <v>453</v>
      </c>
      <c r="V29" s="151"/>
      <c r="W29" s="151"/>
      <c r="X29" s="49">
        <v>26</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423</v>
      </c>
      <c r="P30" s="171"/>
      <c r="Q30" s="171"/>
      <c r="R30" s="163">
        <v>24.3</v>
      </c>
      <c r="S30" s="163"/>
      <c r="T30" s="163"/>
      <c r="U30" s="171">
        <v>444</v>
      </c>
      <c r="V30" s="171"/>
      <c r="W30" s="171"/>
      <c r="X30" s="47">
        <v>25.5</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220</v>
      </c>
      <c r="P31" s="151"/>
      <c r="Q31" s="151"/>
      <c r="R31" s="141">
        <v>12.6</v>
      </c>
      <c r="S31" s="141"/>
      <c r="T31" s="141"/>
      <c r="U31" s="151">
        <v>324</v>
      </c>
      <c r="V31" s="151"/>
      <c r="W31" s="151"/>
      <c r="X31" s="49">
        <v>18.600000000000001</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100</v>
      </c>
      <c r="P32" s="171"/>
      <c r="Q32" s="171"/>
      <c r="R32" s="163">
        <v>5.7</v>
      </c>
      <c r="S32" s="163"/>
      <c r="T32" s="163"/>
      <c r="U32" s="171">
        <v>154</v>
      </c>
      <c r="V32" s="171"/>
      <c r="W32" s="171"/>
      <c r="X32" s="47">
        <v>8.8000000000000007</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59</v>
      </c>
      <c r="P33" s="151"/>
      <c r="Q33" s="151"/>
      <c r="R33" s="141">
        <v>3.4</v>
      </c>
      <c r="S33" s="141"/>
      <c r="T33" s="141"/>
      <c r="U33" s="151">
        <v>79</v>
      </c>
      <c r="V33" s="151"/>
      <c r="W33" s="151"/>
      <c r="X33" s="49">
        <v>4.5</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63</v>
      </c>
      <c r="P34" s="171"/>
      <c r="Q34" s="171"/>
      <c r="R34" s="163">
        <v>3.6</v>
      </c>
      <c r="S34" s="163"/>
      <c r="T34" s="163"/>
      <c r="U34" s="171">
        <v>70</v>
      </c>
      <c r="V34" s="171"/>
      <c r="W34" s="171"/>
      <c r="X34" s="47">
        <v>4</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25</v>
      </c>
      <c r="P35" s="151"/>
      <c r="Q35" s="151"/>
      <c r="R35" s="141">
        <v>1.4</v>
      </c>
      <c r="S35" s="141"/>
      <c r="T35" s="141"/>
      <c r="U35" s="151">
        <v>31</v>
      </c>
      <c r="V35" s="151"/>
      <c r="W35" s="151"/>
      <c r="X35" s="49">
        <v>1.8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28</v>
      </c>
      <c r="P36" s="171"/>
      <c r="Q36" s="171"/>
      <c r="R36" s="163">
        <v>1.6</v>
      </c>
      <c r="S36" s="163"/>
      <c r="T36" s="163"/>
      <c r="U36" s="171">
        <v>30</v>
      </c>
      <c r="V36" s="171"/>
      <c r="W36" s="171"/>
      <c r="X36" s="47">
        <v>1.7</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10</v>
      </c>
      <c r="P37" s="151"/>
      <c r="Q37" s="151"/>
      <c r="R37" s="141">
        <v>0.6</v>
      </c>
      <c r="S37" s="141"/>
      <c r="T37" s="141"/>
      <c r="U37" s="151">
        <v>16</v>
      </c>
      <c r="V37" s="151"/>
      <c r="W37" s="151"/>
      <c r="X37" s="49">
        <v>0.9</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3</v>
      </c>
      <c r="P38" s="171"/>
      <c r="Q38" s="171"/>
      <c r="R38" s="163">
        <v>0.2</v>
      </c>
      <c r="S38" s="163"/>
      <c r="T38" s="163"/>
      <c r="U38" s="171">
        <v>4</v>
      </c>
      <c r="V38" s="171"/>
      <c r="W38" s="171"/>
      <c r="X38" s="47">
        <v>0.2</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107180</v>
      </c>
      <c r="P40" s="157"/>
      <c r="Q40" s="157"/>
      <c r="R40" s="150" t="s">
        <v>0</v>
      </c>
      <c r="S40" s="150"/>
      <c r="T40" s="150"/>
      <c r="U40" s="157">
        <v>131690</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138919</v>
      </c>
      <c r="P41" s="145"/>
      <c r="Q41" s="145"/>
      <c r="R41" s="144" t="s">
        <v>0</v>
      </c>
      <c r="S41" s="144"/>
      <c r="T41" s="144"/>
      <c r="U41" s="145">
        <v>161870</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229</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230</v>
      </c>
      <c r="G57" s="134"/>
      <c r="H57" s="134"/>
      <c r="I57" s="134"/>
      <c r="J57" s="134"/>
      <c r="K57" s="134"/>
      <c r="L57" s="134"/>
      <c r="M57" s="134"/>
      <c r="N57" s="134"/>
      <c r="O57" s="134"/>
      <c r="P57" s="134"/>
      <c r="Q57" s="134"/>
      <c r="R57" s="134"/>
      <c r="S57" s="134"/>
      <c r="T57" s="134"/>
      <c r="U57" s="154" t="s">
        <v>231</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232</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1758</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959</v>
      </c>
      <c r="U64" s="171"/>
      <c r="V64" s="171"/>
      <c r="W64" s="163">
        <v>54.6</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799</v>
      </c>
      <c r="U65" s="151"/>
      <c r="V65" s="151"/>
      <c r="W65" s="141">
        <v>45.4</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847</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36</v>
      </c>
      <c r="U70" s="171"/>
      <c r="V70" s="171"/>
      <c r="W70" s="163">
        <v>4.3</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6</v>
      </c>
      <c r="U71" s="151"/>
      <c r="V71" s="151"/>
      <c r="W71" s="141">
        <v>0.7</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58</v>
      </c>
      <c r="U72" s="171"/>
      <c r="V72" s="171"/>
      <c r="W72" s="163">
        <v>6.8</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8</v>
      </c>
      <c r="U73" s="151"/>
      <c r="V73" s="151"/>
      <c r="W73" s="141">
        <v>0.9</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728</v>
      </c>
      <c r="U74" s="171"/>
      <c r="V74" s="171"/>
      <c r="W74" s="163">
        <v>86</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3</v>
      </c>
      <c r="U75" s="151"/>
      <c r="V75" s="151"/>
      <c r="W75" s="141">
        <v>0.4</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191</v>
      </c>
      <c r="U76" s="171"/>
      <c r="V76" s="171"/>
      <c r="W76" s="163">
        <v>22.6</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2141</v>
      </c>
      <c r="Q81" s="151"/>
      <c r="R81" s="151"/>
      <c r="S81" s="151"/>
      <c r="T81" s="151">
        <v>1757</v>
      </c>
      <c r="U81" s="151"/>
      <c r="V81" s="151"/>
      <c r="W81" s="141">
        <v>82.1</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69</v>
      </c>
      <c r="Q82" s="171"/>
      <c r="R82" s="171"/>
      <c r="S82" s="171"/>
      <c r="T82" s="171">
        <v>39</v>
      </c>
      <c r="U82" s="171"/>
      <c r="V82" s="171"/>
      <c r="W82" s="163">
        <v>56.5</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241</v>
      </c>
      <c r="Q83" s="151"/>
      <c r="R83" s="151"/>
      <c r="S83" s="151"/>
      <c r="T83" s="151">
        <v>158</v>
      </c>
      <c r="U83" s="151"/>
      <c r="V83" s="151"/>
      <c r="W83" s="141">
        <v>65.599999999999994</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289</v>
      </c>
      <c r="Q84" s="171"/>
      <c r="R84" s="171"/>
      <c r="S84" s="171"/>
      <c r="T84" s="171">
        <v>228</v>
      </c>
      <c r="U84" s="171"/>
      <c r="V84" s="171"/>
      <c r="W84" s="163">
        <v>78.900000000000006</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430</v>
      </c>
      <c r="Q85" s="151"/>
      <c r="R85" s="151"/>
      <c r="S85" s="151"/>
      <c r="T85" s="151">
        <v>365</v>
      </c>
      <c r="U85" s="151"/>
      <c r="V85" s="151"/>
      <c r="W85" s="141">
        <v>84.9</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454</v>
      </c>
      <c r="Q86" s="171"/>
      <c r="R86" s="171"/>
      <c r="S86" s="171"/>
      <c r="T86" s="171">
        <v>397</v>
      </c>
      <c r="U86" s="171"/>
      <c r="V86" s="171"/>
      <c r="W86" s="163">
        <v>87.4</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377</v>
      </c>
      <c r="Q87" s="151"/>
      <c r="R87" s="151"/>
      <c r="S87" s="151"/>
      <c r="T87" s="151">
        <v>339</v>
      </c>
      <c r="U87" s="151"/>
      <c r="V87" s="151"/>
      <c r="W87" s="141">
        <v>89.9</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197</v>
      </c>
      <c r="Q88" s="171"/>
      <c r="R88" s="171"/>
      <c r="S88" s="171"/>
      <c r="T88" s="171">
        <v>163</v>
      </c>
      <c r="U88" s="171"/>
      <c r="V88" s="171"/>
      <c r="W88" s="163">
        <v>82.7</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84</v>
      </c>
      <c r="Q89" s="151"/>
      <c r="R89" s="151"/>
      <c r="S89" s="151"/>
      <c r="T89" s="151">
        <v>68</v>
      </c>
      <c r="U89" s="151"/>
      <c r="V89" s="151"/>
      <c r="W89" s="141">
        <v>81</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2143</v>
      </c>
      <c r="Q94" s="151"/>
      <c r="R94" s="151"/>
      <c r="S94" s="151"/>
      <c r="T94" s="151">
        <v>1759</v>
      </c>
      <c r="U94" s="151"/>
      <c r="V94" s="151"/>
      <c r="W94" s="141">
        <v>82.1</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2101</v>
      </c>
      <c r="Q95" s="171"/>
      <c r="R95" s="171"/>
      <c r="S95" s="171"/>
      <c r="T95" s="171">
        <v>1731</v>
      </c>
      <c r="U95" s="171"/>
      <c r="V95" s="171"/>
      <c r="W95" s="163">
        <v>82.4</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3</v>
      </c>
      <c r="Q96" s="151"/>
      <c r="R96" s="151"/>
      <c r="S96" s="151"/>
      <c r="T96" s="151">
        <v>3</v>
      </c>
      <c r="U96" s="151"/>
      <c r="V96" s="151"/>
      <c r="W96" s="141">
        <v>100</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13</v>
      </c>
      <c r="Q97" s="171"/>
      <c r="R97" s="171"/>
      <c r="S97" s="171"/>
      <c r="T97" s="171">
        <v>10</v>
      </c>
      <c r="U97" s="171"/>
      <c r="V97" s="171"/>
      <c r="W97" s="163">
        <v>76.900000000000006</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6</v>
      </c>
      <c r="Q98" s="151"/>
      <c r="R98" s="151"/>
      <c r="S98" s="151"/>
      <c r="T98" s="151">
        <v>6</v>
      </c>
      <c r="U98" s="151"/>
      <c r="V98" s="151"/>
      <c r="W98" s="141">
        <v>100</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3</v>
      </c>
      <c r="Q100" s="151"/>
      <c r="R100" s="151"/>
      <c r="S100" s="151"/>
      <c r="T100" s="151">
        <v>1</v>
      </c>
      <c r="U100" s="151"/>
      <c r="V100" s="151"/>
      <c r="W100" s="141">
        <v>33.299999999999997</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17</v>
      </c>
      <c r="Q101" s="171"/>
      <c r="R101" s="171"/>
      <c r="S101" s="171"/>
      <c r="T101" s="171">
        <v>8</v>
      </c>
      <c r="U101" s="171"/>
      <c r="V101" s="171"/>
      <c r="W101" s="163">
        <v>47.1</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13</v>
      </c>
      <c r="Q103" s="171"/>
      <c r="R103" s="171"/>
      <c r="S103" s="171"/>
      <c r="T103" s="171">
        <v>6</v>
      </c>
      <c r="U103" s="171"/>
      <c r="V103" s="171"/>
      <c r="W103" s="163">
        <v>46.2</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2140</v>
      </c>
      <c r="Q108" s="151"/>
      <c r="R108" s="151"/>
      <c r="S108" s="151"/>
      <c r="T108" s="151">
        <v>1756</v>
      </c>
      <c r="U108" s="151"/>
      <c r="V108" s="151"/>
      <c r="W108" s="141">
        <v>82.1</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575</v>
      </c>
      <c r="Q109" s="171"/>
      <c r="R109" s="171"/>
      <c r="S109" s="171"/>
      <c r="T109" s="171">
        <v>427</v>
      </c>
      <c r="U109" s="171"/>
      <c r="V109" s="171"/>
      <c r="W109" s="163">
        <v>74.3</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881</v>
      </c>
      <c r="Q110" s="151"/>
      <c r="R110" s="151"/>
      <c r="S110" s="151"/>
      <c r="T110" s="151">
        <v>774</v>
      </c>
      <c r="U110" s="151"/>
      <c r="V110" s="151"/>
      <c r="W110" s="141">
        <v>87.9</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315</v>
      </c>
      <c r="Q111" s="171"/>
      <c r="R111" s="171"/>
      <c r="S111" s="171"/>
      <c r="T111" s="171">
        <v>256</v>
      </c>
      <c r="U111" s="171"/>
      <c r="V111" s="171"/>
      <c r="W111" s="163">
        <v>81.3</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250</v>
      </c>
      <c r="Q112" s="151"/>
      <c r="R112" s="151"/>
      <c r="S112" s="151"/>
      <c r="T112" s="151">
        <v>205</v>
      </c>
      <c r="U112" s="151"/>
      <c r="V112" s="151"/>
      <c r="W112" s="141">
        <v>82</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90</v>
      </c>
      <c r="Q113" s="171"/>
      <c r="R113" s="171"/>
      <c r="S113" s="171"/>
      <c r="T113" s="171">
        <v>70</v>
      </c>
      <c r="U113" s="171"/>
      <c r="V113" s="171"/>
      <c r="W113" s="163">
        <v>77.8</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18</v>
      </c>
      <c r="Q114" s="151"/>
      <c r="R114" s="151"/>
      <c r="S114" s="151"/>
      <c r="T114" s="151">
        <v>14</v>
      </c>
      <c r="U114" s="151"/>
      <c r="V114" s="151"/>
      <c r="W114" s="141">
        <v>77.8</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11</v>
      </c>
      <c r="Q115" s="171"/>
      <c r="R115" s="171"/>
      <c r="S115" s="171"/>
      <c r="T115" s="171">
        <v>10</v>
      </c>
      <c r="U115" s="171"/>
      <c r="V115" s="171"/>
      <c r="W115" s="163">
        <v>90.9</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233</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234</v>
      </c>
      <c r="G5" s="134"/>
      <c r="H5" s="134"/>
      <c r="I5" s="134"/>
      <c r="J5" s="134"/>
      <c r="K5" s="134"/>
      <c r="L5" s="134"/>
      <c r="M5" s="134"/>
      <c r="N5" s="134"/>
      <c r="O5" s="134"/>
      <c r="P5" s="134"/>
      <c r="Q5" s="134"/>
      <c r="R5" s="134"/>
      <c r="S5" s="134"/>
      <c r="T5" s="134"/>
      <c r="U5" s="154" t="s">
        <v>201</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202</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8249</v>
      </c>
      <c r="H11" s="151"/>
      <c r="I11" s="151"/>
      <c r="J11" s="144" t="s">
        <v>0</v>
      </c>
      <c r="K11" s="144"/>
      <c r="L11" s="144"/>
      <c r="M11" s="144"/>
      <c r="N11" s="142" t="s">
        <v>86</v>
      </c>
      <c r="O11" s="142"/>
      <c r="P11" s="142"/>
      <c r="Q11" s="142"/>
      <c r="R11" s="142"/>
      <c r="S11" s="142"/>
      <c r="T11" s="142"/>
      <c r="U11" s="142"/>
      <c r="V11" s="145">
        <v>35585</v>
      </c>
      <c r="W11" s="145"/>
      <c r="X11" s="145"/>
      <c r="Y11" s="41" t="s">
        <v>0</v>
      </c>
    </row>
    <row r="12" spans="1:25" ht="11.25" customHeight="1" x14ac:dyDescent="0.2">
      <c r="A12" s="143" t="s">
        <v>0</v>
      </c>
      <c r="B12" s="143"/>
      <c r="C12" s="143" t="s">
        <v>87</v>
      </c>
      <c r="D12" s="143"/>
      <c r="E12" s="143" t="s">
        <v>0</v>
      </c>
      <c r="F12" s="143"/>
      <c r="G12" s="171">
        <v>8376</v>
      </c>
      <c r="H12" s="171"/>
      <c r="I12" s="171"/>
      <c r="J12" s="186" t="s">
        <v>0</v>
      </c>
      <c r="K12" s="186"/>
      <c r="L12" s="186"/>
      <c r="M12" s="186"/>
      <c r="N12" s="143" t="s">
        <v>88</v>
      </c>
      <c r="O12" s="143"/>
      <c r="P12" s="143"/>
      <c r="Q12" s="143"/>
      <c r="R12" s="143"/>
      <c r="S12" s="143"/>
      <c r="T12" s="143"/>
      <c r="U12" s="143"/>
      <c r="V12" s="157">
        <v>37768</v>
      </c>
      <c r="W12" s="157"/>
      <c r="X12" s="157"/>
      <c r="Y12" s="43" t="s">
        <v>0</v>
      </c>
    </row>
    <row r="13" spans="1:25" ht="11.25" customHeight="1" x14ac:dyDescent="0.2">
      <c r="A13" s="142" t="s">
        <v>0</v>
      </c>
      <c r="B13" s="142"/>
      <c r="C13" s="142" t="s">
        <v>89</v>
      </c>
      <c r="D13" s="142"/>
      <c r="E13" s="142" t="s">
        <v>0</v>
      </c>
      <c r="F13" s="142"/>
      <c r="G13" s="151">
        <v>8423</v>
      </c>
      <c r="H13" s="151"/>
      <c r="I13" s="151"/>
      <c r="J13" s="144" t="s">
        <v>0</v>
      </c>
      <c r="K13" s="144"/>
      <c r="L13" s="144"/>
      <c r="M13" s="144"/>
      <c r="N13" s="142" t="s">
        <v>90</v>
      </c>
      <c r="O13" s="142"/>
      <c r="P13" s="142"/>
      <c r="Q13" s="142"/>
      <c r="R13" s="142"/>
      <c r="S13" s="142"/>
      <c r="T13" s="142"/>
      <c r="U13" s="142"/>
      <c r="V13" s="184">
        <v>1.2</v>
      </c>
      <c r="W13" s="184"/>
      <c r="X13" s="184"/>
      <c r="Y13" s="41" t="s">
        <v>0</v>
      </c>
    </row>
    <row r="14" spans="1:25" ht="11.25" customHeight="1" x14ac:dyDescent="0.2">
      <c r="A14" s="143" t="s">
        <v>0</v>
      </c>
      <c r="B14" s="143"/>
      <c r="C14" s="143" t="s">
        <v>90</v>
      </c>
      <c r="D14" s="143"/>
      <c r="E14" s="143" t="s">
        <v>0</v>
      </c>
      <c r="F14" s="143"/>
      <c r="G14" s="174">
        <v>0.11</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4845</v>
      </c>
      <c r="L19" s="151"/>
      <c r="M19" s="144" t="s">
        <v>96</v>
      </c>
      <c r="N19" s="144"/>
      <c r="O19" s="151">
        <v>4924</v>
      </c>
      <c r="P19" s="151"/>
      <c r="Q19" s="151"/>
      <c r="R19" s="144" t="s">
        <v>96</v>
      </c>
      <c r="S19" s="144"/>
      <c r="T19" s="144"/>
      <c r="U19" s="151">
        <v>4985</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3461</v>
      </c>
      <c r="L20" s="171"/>
      <c r="M20" s="163">
        <v>71.400000000000006</v>
      </c>
      <c r="N20" s="163"/>
      <c r="O20" s="171">
        <v>3537</v>
      </c>
      <c r="P20" s="171"/>
      <c r="Q20" s="171"/>
      <c r="R20" s="163">
        <v>71.8</v>
      </c>
      <c r="S20" s="163"/>
      <c r="T20" s="163"/>
      <c r="U20" s="171">
        <v>3590</v>
      </c>
      <c r="V20" s="171"/>
      <c r="W20" s="171"/>
      <c r="X20" s="47">
        <v>72</v>
      </c>
      <c r="Y20" s="48" t="s">
        <v>0</v>
      </c>
    </row>
    <row r="21" spans="1:25" ht="11.25" customHeight="1" x14ac:dyDescent="0.2">
      <c r="A21" s="142" t="s">
        <v>0</v>
      </c>
      <c r="B21" s="142"/>
      <c r="C21" s="183" t="s">
        <v>98</v>
      </c>
      <c r="D21" s="183"/>
      <c r="E21" s="183"/>
      <c r="F21" s="183"/>
      <c r="G21" s="183"/>
      <c r="H21" s="183"/>
      <c r="I21" s="183"/>
      <c r="J21" s="183"/>
      <c r="K21" s="151">
        <v>2559</v>
      </c>
      <c r="L21" s="151"/>
      <c r="M21" s="141">
        <v>52.8</v>
      </c>
      <c r="N21" s="141"/>
      <c r="O21" s="151">
        <v>2550</v>
      </c>
      <c r="P21" s="151"/>
      <c r="Q21" s="151"/>
      <c r="R21" s="141">
        <v>51.8</v>
      </c>
      <c r="S21" s="141"/>
      <c r="T21" s="141"/>
      <c r="U21" s="151">
        <v>2566</v>
      </c>
      <c r="V21" s="151"/>
      <c r="W21" s="151"/>
      <c r="X21" s="49">
        <v>51.5</v>
      </c>
      <c r="Y21" s="38" t="s">
        <v>0</v>
      </c>
    </row>
    <row r="22" spans="1:25" ht="10.5" customHeight="1" x14ac:dyDescent="0.2">
      <c r="A22" s="143" t="s">
        <v>0</v>
      </c>
      <c r="B22" s="143"/>
      <c r="C22" s="182" t="s">
        <v>99</v>
      </c>
      <c r="D22" s="182"/>
      <c r="E22" s="182"/>
      <c r="F22" s="182"/>
      <c r="G22" s="182"/>
      <c r="H22" s="182"/>
      <c r="I22" s="182"/>
      <c r="J22" s="182"/>
      <c r="K22" s="171">
        <v>902</v>
      </c>
      <c r="L22" s="171"/>
      <c r="M22" s="163">
        <v>18.600000000000001</v>
      </c>
      <c r="N22" s="163"/>
      <c r="O22" s="171">
        <v>987</v>
      </c>
      <c r="P22" s="171"/>
      <c r="Q22" s="171"/>
      <c r="R22" s="163">
        <v>20</v>
      </c>
      <c r="S22" s="163"/>
      <c r="T22" s="163"/>
      <c r="U22" s="171">
        <v>1024</v>
      </c>
      <c r="V22" s="171"/>
      <c r="W22" s="171"/>
      <c r="X22" s="47">
        <v>20.5</v>
      </c>
      <c r="Y22" s="48" t="s">
        <v>0</v>
      </c>
    </row>
    <row r="23" spans="1:25" ht="11.25" customHeight="1" x14ac:dyDescent="0.2">
      <c r="A23" s="142" t="s">
        <v>0</v>
      </c>
      <c r="B23" s="142"/>
      <c r="C23" s="161" t="s">
        <v>100</v>
      </c>
      <c r="D23" s="161"/>
      <c r="E23" s="161"/>
      <c r="F23" s="161"/>
      <c r="G23" s="161"/>
      <c r="H23" s="161"/>
      <c r="I23" s="161"/>
      <c r="J23" s="161"/>
      <c r="K23" s="151">
        <v>1384</v>
      </c>
      <c r="L23" s="151"/>
      <c r="M23" s="141">
        <v>28.6</v>
      </c>
      <c r="N23" s="141"/>
      <c r="O23" s="151">
        <v>1387</v>
      </c>
      <c r="P23" s="151"/>
      <c r="Q23" s="151"/>
      <c r="R23" s="141">
        <v>28.2</v>
      </c>
      <c r="S23" s="141"/>
      <c r="T23" s="141"/>
      <c r="U23" s="151">
        <v>1395</v>
      </c>
      <c r="V23" s="151"/>
      <c r="W23" s="151"/>
      <c r="X23" s="49">
        <v>28</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2551</v>
      </c>
      <c r="P27" s="151"/>
      <c r="Q27" s="151"/>
      <c r="R27" s="144" t="s">
        <v>96</v>
      </c>
      <c r="S27" s="144"/>
      <c r="T27" s="144"/>
      <c r="U27" s="151">
        <v>2567</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284</v>
      </c>
      <c r="P28" s="171"/>
      <c r="Q28" s="171"/>
      <c r="R28" s="163">
        <v>11.1</v>
      </c>
      <c r="S28" s="163"/>
      <c r="T28" s="163"/>
      <c r="U28" s="171">
        <v>143</v>
      </c>
      <c r="V28" s="171"/>
      <c r="W28" s="171"/>
      <c r="X28" s="47">
        <v>5.6</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701</v>
      </c>
      <c r="P29" s="151"/>
      <c r="Q29" s="151"/>
      <c r="R29" s="141">
        <v>27.5</v>
      </c>
      <c r="S29" s="141"/>
      <c r="T29" s="141"/>
      <c r="U29" s="151">
        <v>514</v>
      </c>
      <c r="V29" s="151"/>
      <c r="W29" s="151"/>
      <c r="X29" s="49">
        <v>20</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679</v>
      </c>
      <c r="P30" s="171"/>
      <c r="Q30" s="171"/>
      <c r="R30" s="163">
        <v>26.6</v>
      </c>
      <c r="S30" s="163"/>
      <c r="T30" s="163"/>
      <c r="U30" s="171">
        <v>688</v>
      </c>
      <c r="V30" s="171"/>
      <c r="W30" s="171"/>
      <c r="X30" s="47">
        <v>26.8</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403</v>
      </c>
      <c r="P31" s="151"/>
      <c r="Q31" s="151"/>
      <c r="R31" s="141">
        <v>15.8</v>
      </c>
      <c r="S31" s="141"/>
      <c r="T31" s="141"/>
      <c r="U31" s="151">
        <v>577</v>
      </c>
      <c r="V31" s="151"/>
      <c r="W31" s="151"/>
      <c r="X31" s="49">
        <v>22.5</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206</v>
      </c>
      <c r="P32" s="171"/>
      <c r="Q32" s="171"/>
      <c r="R32" s="163">
        <v>8.1</v>
      </c>
      <c r="S32" s="163"/>
      <c r="T32" s="163"/>
      <c r="U32" s="171">
        <v>311</v>
      </c>
      <c r="V32" s="171"/>
      <c r="W32" s="171"/>
      <c r="X32" s="47">
        <v>12.1</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94</v>
      </c>
      <c r="P33" s="151"/>
      <c r="Q33" s="151"/>
      <c r="R33" s="141">
        <v>3.7</v>
      </c>
      <c r="S33" s="141"/>
      <c r="T33" s="141"/>
      <c r="U33" s="151">
        <v>123</v>
      </c>
      <c r="V33" s="151"/>
      <c r="W33" s="151"/>
      <c r="X33" s="49">
        <v>4.8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90</v>
      </c>
      <c r="P34" s="171"/>
      <c r="Q34" s="171"/>
      <c r="R34" s="163">
        <v>3.5</v>
      </c>
      <c r="S34" s="163"/>
      <c r="T34" s="163"/>
      <c r="U34" s="171">
        <v>99</v>
      </c>
      <c r="V34" s="171"/>
      <c r="W34" s="171"/>
      <c r="X34" s="47">
        <v>3.9</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37</v>
      </c>
      <c r="P35" s="151"/>
      <c r="Q35" s="151"/>
      <c r="R35" s="141">
        <v>1.5</v>
      </c>
      <c r="S35" s="141"/>
      <c r="T35" s="141"/>
      <c r="U35" s="151">
        <v>46</v>
      </c>
      <c r="V35" s="151"/>
      <c r="W35" s="151"/>
      <c r="X35" s="49">
        <v>1.8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40</v>
      </c>
      <c r="P36" s="171"/>
      <c r="Q36" s="171"/>
      <c r="R36" s="163">
        <v>1.6</v>
      </c>
      <c r="S36" s="163"/>
      <c r="T36" s="163"/>
      <c r="U36" s="171">
        <v>42</v>
      </c>
      <c r="V36" s="171"/>
      <c r="W36" s="171"/>
      <c r="X36" s="47">
        <v>1.6</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9</v>
      </c>
      <c r="P37" s="151"/>
      <c r="Q37" s="151"/>
      <c r="R37" s="141">
        <v>0.4</v>
      </c>
      <c r="S37" s="141"/>
      <c r="T37" s="141"/>
      <c r="U37" s="151">
        <v>14</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8</v>
      </c>
      <c r="P38" s="171"/>
      <c r="Q38" s="171"/>
      <c r="R38" s="163">
        <v>0.3</v>
      </c>
      <c r="S38" s="163"/>
      <c r="T38" s="163"/>
      <c r="U38" s="171">
        <v>10</v>
      </c>
      <c r="V38" s="171"/>
      <c r="W38" s="171"/>
      <c r="X38" s="47">
        <v>0.4</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121379</v>
      </c>
      <c r="P40" s="157"/>
      <c r="Q40" s="157"/>
      <c r="R40" s="150" t="s">
        <v>0</v>
      </c>
      <c r="S40" s="150"/>
      <c r="T40" s="150"/>
      <c r="U40" s="157">
        <v>145473</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148194</v>
      </c>
      <c r="P41" s="145"/>
      <c r="Q41" s="145"/>
      <c r="R41" s="144" t="s">
        <v>0</v>
      </c>
      <c r="S41" s="144"/>
      <c r="T41" s="144"/>
      <c r="U41" s="145">
        <v>170697</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233</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234</v>
      </c>
      <c r="G57" s="134"/>
      <c r="H57" s="134"/>
      <c r="I57" s="134"/>
      <c r="J57" s="134"/>
      <c r="K57" s="134"/>
      <c r="L57" s="134"/>
      <c r="M57" s="134"/>
      <c r="N57" s="134"/>
      <c r="O57" s="134"/>
      <c r="P57" s="134"/>
      <c r="Q57" s="134"/>
      <c r="R57" s="134"/>
      <c r="S57" s="134"/>
      <c r="T57" s="134"/>
      <c r="U57" s="154" t="s">
        <v>201</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202</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2559</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1423</v>
      </c>
      <c r="U64" s="171"/>
      <c r="V64" s="171"/>
      <c r="W64" s="163">
        <v>55.6</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1136</v>
      </c>
      <c r="U65" s="151"/>
      <c r="V65" s="151"/>
      <c r="W65" s="141">
        <v>44.4</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1384</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69</v>
      </c>
      <c r="U70" s="171"/>
      <c r="V70" s="171"/>
      <c r="W70" s="163">
        <v>5</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13</v>
      </c>
      <c r="U71" s="151"/>
      <c r="V71" s="151"/>
      <c r="W71" s="141">
        <v>0.9</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95</v>
      </c>
      <c r="U72" s="171"/>
      <c r="V72" s="171"/>
      <c r="W72" s="163">
        <v>6.9</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22</v>
      </c>
      <c r="U73" s="151"/>
      <c r="V73" s="151"/>
      <c r="W73" s="141">
        <v>1.6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1026</v>
      </c>
      <c r="U74" s="171"/>
      <c r="V74" s="171"/>
      <c r="W74" s="163">
        <v>74.099999999999994</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8</v>
      </c>
      <c r="U75" s="151"/>
      <c r="V75" s="151"/>
      <c r="W75" s="141">
        <v>0.6</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258</v>
      </c>
      <c r="U76" s="171"/>
      <c r="V76" s="171"/>
      <c r="W76" s="163">
        <v>18.600000000000001</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3461</v>
      </c>
      <c r="Q81" s="151"/>
      <c r="R81" s="151"/>
      <c r="S81" s="151"/>
      <c r="T81" s="151">
        <v>2559</v>
      </c>
      <c r="U81" s="151"/>
      <c r="V81" s="151"/>
      <c r="W81" s="141">
        <v>73.900000000000006</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155</v>
      </c>
      <c r="Q82" s="171"/>
      <c r="R82" s="171"/>
      <c r="S82" s="171"/>
      <c r="T82" s="171">
        <v>43</v>
      </c>
      <c r="U82" s="171"/>
      <c r="V82" s="171"/>
      <c r="W82" s="163">
        <v>27.7</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384</v>
      </c>
      <c r="Q83" s="151"/>
      <c r="R83" s="151"/>
      <c r="S83" s="151"/>
      <c r="T83" s="151">
        <v>206</v>
      </c>
      <c r="U83" s="151"/>
      <c r="V83" s="151"/>
      <c r="W83" s="141">
        <v>53.6</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465</v>
      </c>
      <c r="Q84" s="171"/>
      <c r="R84" s="171"/>
      <c r="S84" s="171"/>
      <c r="T84" s="171">
        <v>339</v>
      </c>
      <c r="U84" s="171"/>
      <c r="V84" s="171"/>
      <c r="W84" s="163">
        <v>72.900000000000006</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712</v>
      </c>
      <c r="Q85" s="151"/>
      <c r="R85" s="151"/>
      <c r="S85" s="151"/>
      <c r="T85" s="151">
        <v>546</v>
      </c>
      <c r="U85" s="151"/>
      <c r="V85" s="151"/>
      <c r="W85" s="141">
        <v>76.7</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726</v>
      </c>
      <c r="Q86" s="171"/>
      <c r="R86" s="171"/>
      <c r="S86" s="171"/>
      <c r="T86" s="171">
        <v>612</v>
      </c>
      <c r="U86" s="171"/>
      <c r="V86" s="171"/>
      <c r="W86" s="163">
        <v>84.3</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553</v>
      </c>
      <c r="Q87" s="151"/>
      <c r="R87" s="151"/>
      <c r="S87" s="151"/>
      <c r="T87" s="151">
        <v>459</v>
      </c>
      <c r="U87" s="151"/>
      <c r="V87" s="151"/>
      <c r="W87" s="141">
        <v>83</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341</v>
      </c>
      <c r="Q88" s="171"/>
      <c r="R88" s="171"/>
      <c r="S88" s="171"/>
      <c r="T88" s="171">
        <v>269</v>
      </c>
      <c r="U88" s="171"/>
      <c r="V88" s="171"/>
      <c r="W88" s="163">
        <v>78.900000000000006</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125</v>
      </c>
      <c r="Q89" s="151"/>
      <c r="R89" s="151"/>
      <c r="S89" s="151"/>
      <c r="T89" s="151">
        <v>85</v>
      </c>
      <c r="U89" s="151"/>
      <c r="V89" s="151"/>
      <c r="W89" s="141">
        <v>68</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3461</v>
      </c>
      <c r="Q94" s="151"/>
      <c r="R94" s="151"/>
      <c r="S94" s="151"/>
      <c r="T94" s="151">
        <v>2558</v>
      </c>
      <c r="U94" s="151"/>
      <c r="V94" s="151"/>
      <c r="W94" s="141">
        <v>73.900000000000006</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3393</v>
      </c>
      <c r="Q95" s="171"/>
      <c r="R95" s="171"/>
      <c r="S95" s="171"/>
      <c r="T95" s="171">
        <v>2528</v>
      </c>
      <c r="U95" s="171"/>
      <c r="V95" s="171"/>
      <c r="W95" s="163">
        <v>74.5</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2</v>
      </c>
      <c r="U96" s="151"/>
      <c r="V96" s="151"/>
      <c r="W96" s="141">
        <v>28.6</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15</v>
      </c>
      <c r="Q97" s="171"/>
      <c r="R97" s="171"/>
      <c r="S97" s="171"/>
      <c r="T97" s="171">
        <v>10</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19</v>
      </c>
      <c r="Q98" s="151"/>
      <c r="R98" s="151"/>
      <c r="S98" s="151"/>
      <c r="T98" s="151">
        <v>8</v>
      </c>
      <c r="U98" s="151"/>
      <c r="V98" s="151"/>
      <c r="W98" s="141">
        <v>42.1</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5</v>
      </c>
      <c r="Q100" s="151"/>
      <c r="R100" s="151"/>
      <c r="S100" s="151"/>
      <c r="T100" s="151">
        <v>1</v>
      </c>
      <c r="U100" s="151"/>
      <c r="V100" s="151"/>
      <c r="W100" s="141">
        <v>20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22</v>
      </c>
      <c r="Q101" s="171"/>
      <c r="R101" s="171"/>
      <c r="S101" s="171"/>
      <c r="T101" s="171">
        <v>9</v>
      </c>
      <c r="U101" s="171"/>
      <c r="V101" s="171"/>
      <c r="W101" s="163">
        <v>40.9</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27</v>
      </c>
      <c r="Q103" s="171"/>
      <c r="R103" s="171"/>
      <c r="S103" s="171"/>
      <c r="T103" s="171">
        <v>15</v>
      </c>
      <c r="U103" s="171"/>
      <c r="V103" s="171"/>
      <c r="W103" s="163">
        <v>55.6</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3462</v>
      </c>
      <c r="Q108" s="151"/>
      <c r="R108" s="151"/>
      <c r="S108" s="151"/>
      <c r="T108" s="151">
        <v>2560</v>
      </c>
      <c r="U108" s="151"/>
      <c r="V108" s="151"/>
      <c r="W108" s="141">
        <v>73.900000000000006</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1088</v>
      </c>
      <c r="Q109" s="171"/>
      <c r="R109" s="171"/>
      <c r="S109" s="171"/>
      <c r="T109" s="171">
        <v>663</v>
      </c>
      <c r="U109" s="171"/>
      <c r="V109" s="171"/>
      <c r="W109" s="163">
        <v>60.9</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1324</v>
      </c>
      <c r="Q110" s="151"/>
      <c r="R110" s="151"/>
      <c r="S110" s="151"/>
      <c r="T110" s="151">
        <v>1076</v>
      </c>
      <c r="U110" s="151"/>
      <c r="V110" s="151"/>
      <c r="W110" s="141">
        <v>81.3</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492</v>
      </c>
      <c r="Q111" s="171"/>
      <c r="R111" s="171"/>
      <c r="S111" s="171"/>
      <c r="T111" s="171">
        <v>380</v>
      </c>
      <c r="U111" s="171"/>
      <c r="V111" s="171"/>
      <c r="W111" s="163">
        <v>77.2</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357</v>
      </c>
      <c r="Q112" s="151"/>
      <c r="R112" s="151"/>
      <c r="S112" s="151"/>
      <c r="T112" s="151">
        <v>284</v>
      </c>
      <c r="U112" s="151"/>
      <c r="V112" s="151"/>
      <c r="W112" s="141">
        <v>79.599999999999994</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139</v>
      </c>
      <c r="Q113" s="171"/>
      <c r="R113" s="171"/>
      <c r="S113" s="171"/>
      <c r="T113" s="171">
        <v>106</v>
      </c>
      <c r="U113" s="171"/>
      <c r="V113" s="171"/>
      <c r="W113" s="163">
        <v>76.3</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43</v>
      </c>
      <c r="Q114" s="151"/>
      <c r="R114" s="151"/>
      <c r="S114" s="151"/>
      <c r="T114" s="151">
        <v>36</v>
      </c>
      <c r="U114" s="151"/>
      <c r="V114" s="151"/>
      <c r="W114" s="141">
        <v>83.7</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19</v>
      </c>
      <c r="Q115" s="171"/>
      <c r="R115" s="171"/>
      <c r="S115" s="171"/>
      <c r="T115" s="171">
        <v>15</v>
      </c>
      <c r="U115" s="171"/>
      <c r="V115" s="171"/>
      <c r="W115" s="163">
        <v>78.900000000000006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X141"/>
  <sheetViews>
    <sheetView showGridLines="0" workbookViewId="0">
      <selection activeCell="A2" sqref="A2:Y2"/>
    </sheetView>
  </sheetViews>
  <sheetFormatPr defaultRowHeight="12.75" x14ac:dyDescent="0.2"/>
  <cols>
    <col min="1" max="1" width="2.5703125" customWidth="1"/>
    <col min="2" max="2" width="3.5703125" customWidth="1"/>
    <col min="3" max="3" width="6.42578125" customWidth="1"/>
    <col min="4" max="4" width="7.5703125" customWidth="1"/>
    <col min="5" max="5" width="5.5703125" customWidth="1"/>
    <col min="6" max="6" width="1" customWidth="1"/>
    <col min="7" max="7" width="1.42578125" customWidth="1"/>
    <col min="8" max="8" width="3.7109375" customWidth="1"/>
    <col min="9" max="9" width="2.85546875" customWidth="1"/>
    <col min="10" max="10" width="8.140625" customWidth="1"/>
    <col min="11" max="11" width="7.140625" customWidth="1"/>
    <col min="12" max="12" width="5.140625" customWidth="1"/>
    <col min="13" max="13" width="2.42578125" customWidth="1"/>
    <col min="14" max="14" width="5.28515625" customWidth="1"/>
    <col min="15" max="15" width="4" customWidth="1"/>
    <col min="16" max="16" width="4.42578125" customWidth="1"/>
    <col min="17" max="17" width="1" customWidth="1"/>
    <col min="18" max="18" width="2.5703125" customWidth="1"/>
    <col min="19" max="19" width="3.5703125" customWidth="1"/>
    <col min="20" max="21" width="4.28515625" customWidth="1"/>
    <col min="22" max="22" width="3.140625" customWidth="1"/>
    <col min="23" max="23" width="11.5703125" customWidth="1"/>
    <col min="24" max="24" width="1.5703125" customWidth="1"/>
  </cols>
  <sheetData>
    <row r="1" spans="1:24" ht="14.45" customHeight="1" x14ac:dyDescent="0.2">
      <c r="F1" s="1"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6" t="s">
        <v>78</v>
      </c>
      <c r="G2" s="175"/>
      <c r="H2" s="175"/>
      <c r="I2" s="175"/>
      <c r="J2" s="175"/>
      <c r="K2" s="175"/>
      <c r="L2" s="175"/>
      <c r="M2" s="175"/>
      <c r="N2" s="175"/>
      <c r="O2" s="175"/>
      <c r="P2" s="175"/>
      <c r="Q2" s="175"/>
      <c r="R2" s="175"/>
      <c r="S2" s="175"/>
      <c r="T2" s="175"/>
      <c r="U2" s="175"/>
      <c r="V2" s="175"/>
      <c r="W2" s="175"/>
      <c r="X2" s="175"/>
    </row>
    <row r="3" spans="1:24" ht="6.75" customHeight="1" x14ac:dyDescent="0.2">
      <c r="F3" s="1"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1" t="s">
        <v>0</v>
      </c>
      <c r="G4" s="134" t="s">
        <v>69</v>
      </c>
      <c r="H4" s="134"/>
      <c r="I4" s="134"/>
      <c r="J4" s="134"/>
      <c r="K4" s="134"/>
      <c r="L4" s="134"/>
      <c r="M4" s="134"/>
      <c r="N4" s="134"/>
      <c r="O4" s="134"/>
      <c r="P4" s="134"/>
      <c r="Q4" s="139" t="s">
        <v>0</v>
      </c>
      <c r="R4" s="139"/>
      <c r="S4" s="139"/>
      <c r="T4" s="139"/>
      <c r="U4" s="139"/>
      <c r="V4" s="139"/>
      <c r="W4" s="139"/>
      <c r="X4" s="139"/>
    </row>
    <row r="5" spans="1:24" ht="11.45" customHeight="1" x14ac:dyDescent="0.2">
      <c r="F5" s="1" t="s">
        <v>0</v>
      </c>
      <c r="G5" s="134" t="s">
        <v>70</v>
      </c>
      <c r="H5" s="134"/>
      <c r="I5" s="134"/>
      <c r="J5" s="134"/>
      <c r="K5" s="134"/>
      <c r="L5" s="134"/>
      <c r="M5" s="134"/>
      <c r="N5" s="134"/>
      <c r="O5" s="134"/>
      <c r="P5" s="134"/>
      <c r="Q5" s="134"/>
      <c r="R5" s="134"/>
      <c r="S5" s="134"/>
      <c r="T5" s="134"/>
      <c r="U5" s="154" t="s">
        <v>71</v>
      </c>
      <c r="V5" s="154"/>
      <c r="W5" s="154"/>
      <c r="X5" s="154"/>
    </row>
    <row r="6" spans="1:24" ht="11.45" customHeight="1" x14ac:dyDescent="0.2">
      <c r="F6" s="1" t="s">
        <v>0</v>
      </c>
      <c r="G6" s="134" t="s">
        <v>5</v>
      </c>
      <c r="H6" s="134"/>
      <c r="I6" s="134"/>
      <c r="J6" s="134"/>
      <c r="K6" s="134"/>
      <c r="L6" s="134"/>
      <c r="M6" s="134"/>
      <c r="N6" s="134"/>
      <c r="O6" s="134"/>
      <c r="P6" s="134"/>
      <c r="Q6" s="134"/>
      <c r="R6" s="134"/>
      <c r="S6" s="134"/>
      <c r="T6" s="134"/>
      <c r="U6" s="154" t="s">
        <v>72</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2"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2" t="s">
        <v>0</v>
      </c>
    </row>
    <row r="11" spans="1:24" ht="11.25" customHeight="1" x14ac:dyDescent="0.2">
      <c r="A11" s="142" t="s">
        <v>0</v>
      </c>
      <c r="B11" s="142"/>
      <c r="C11" s="164" t="s">
        <v>13</v>
      </c>
      <c r="D11" s="164"/>
      <c r="E11" s="164"/>
      <c r="F11" s="142" t="s">
        <v>0</v>
      </c>
      <c r="G11" s="142"/>
      <c r="H11" s="144" t="s">
        <v>0</v>
      </c>
      <c r="I11" s="144"/>
      <c r="J11" s="144"/>
      <c r="K11" s="151">
        <v>9671</v>
      </c>
      <c r="L11" s="151"/>
      <c r="M11" s="151"/>
      <c r="N11" s="151">
        <v>9765</v>
      </c>
      <c r="O11" s="151"/>
      <c r="P11" s="151"/>
      <c r="Q11" s="151"/>
      <c r="R11" s="151">
        <v>94</v>
      </c>
      <c r="S11" s="151"/>
      <c r="T11" s="151"/>
      <c r="U11" s="151"/>
      <c r="V11" s="167">
        <v>0.19</v>
      </c>
      <c r="W11" s="167"/>
      <c r="X11" s="4" t="s">
        <v>0</v>
      </c>
    </row>
    <row r="12" spans="1:24" ht="11.25" customHeight="1" x14ac:dyDescent="0.2">
      <c r="A12" s="143" t="s">
        <v>0</v>
      </c>
      <c r="B12" s="143"/>
      <c r="C12" s="169" t="s">
        <v>14</v>
      </c>
      <c r="D12" s="169"/>
      <c r="E12" s="169"/>
      <c r="F12" s="143" t="s">
        <v>0</v>
      </c>
      <c r="G12" s="143"/>
      <c r="H12" s="150" t="s">
        <v>0</v>
      </c>
      <c r="I12" s="150"/>
      <c r="J12" s="150"/>
      <c r="K12" s="171">
        <v>4278</v>
      </c>
      <c r="L12" s="171"/>
      <c r="M12" s="171"/>
      <c r="N12" s="171">
        <v>4354</v>
      </c>
      <c r="O12" s="171"/>
      <c r="P12" s="171"/>
      <c r="Q12" s="171"/>
      <c r="R12" s="171">
        <v>77</v>
      </c>
      <c r="S12" s="171"/>
      <c r="T12" s="171"/>
      <c r="U12" s="171"/>
      <c r="V12" s="174">
        <v>0.36</v>
      </c>
      <c r="W12" s="174"/>
      <c r="X12" s="7" t="s">
        <v>0</v>
      </c>
    </row>
    <row r="13" spans="1:24" ht="11.25" customHeight="1" x14ac:dyDescent="0.2">
      <c r="A13" s="142" t="s">
        <v>0</v>
      </c>
      <c r="B13" s="142"/>
      <c r="C13" s="164" t="s">
        <v>15</v>
      </c>
      <c r="D13" s="164"/>
      <c r="E13" s="164"/>
      <c r="F13" s="142" t="s">
        <v>0</v>
      </c>
      <c r="G13" s="142"/>
      <c r="H13" s="144" t="s">
        <v>0</v>
      </c>
      <c r="I13" s="144"/>
      <c r="J13" s="144"/>
      <c r="K13" s="172">
        <v>47.5</v>
      </c>
      <c r="L13" s="172"/>
      <c r="M13" s="172"/>
      <c r="N13" s="172">
        <v>48.9</v>
      </c>
      <c r="O13" s="172"/>
      <c r="P13" s="172"/>
      <c r="Q13" s="172"/>
      <c r="R13" s="172">
        <v>1.4</v>
      </c>
      <c r="S13" s="172"/>
      <c r="T13" s="172"/>
      <c r="U13" s="172"/>
      <c r="V13" s="167">
        <v>0.57999999999999996</v>
      </c>
      <c r="W13" s="167"/>
      <c r="X13" s="4" t="s">
        <v>0</v>
      </c>
    </row>
    <row r="14" spans="1:24" ht="11.25" customHeight="1" x14ac:dyDescent="0.2">
      <c r="A14" s="143" t="s">
        <v>0</v>
      </c>
      <c r="B14" s="143"/>
      <c r="C14" s="169" t="s">
        <v>16</v>
      </c>
      <c r="D14" s="169"/>
      <c r="E14" s="169"/>
      <c r="F14" s="143" t="s">
        <v>0</v>
      </c>
      <c r="G14" s="143"/>
      <c r="H14" s="150" t="s">
        <v>0</v>
      </c>
      <c r="I14" s="150"/>
      <c r="J14" s="150"/>
      <c r="K14" s="166">
        <v>2.25</v>
      </c>
      <c r="L14" s="166"/>
      <c r="M14" s="166"/>
      <c r="N14" s="166">
        <v>2.23</v>
      </c>
      <c r="O14" s="166"/>
      <c r="P14" s="166"/>
      <c r="Q14" s="166"/>
      <c r="R14" s="168">
        <v>-0.02</v>
      </c>
      <c r="S14" s="168"/>
      <c r="T14" s="168"/>
      <c r="U14" s="168"/>
      <c r="V14" s="174">
        <v>-0.18</v>
      </c>
      <c r="W14" s="174"/>
      <c r="X14" s="7"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4"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10"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3" t="s">
        <v>21</v>
      </c>
      <c r="X17" s="10" t="s">
        <v>0</v>
      </c>
    </row>
    <row r="18" spans="1:24" ht="11.25" customHeight="1" x14ac:dyDescent="0.2">
      <c r="A18" s="142" t="s">
        <v>0</v>
      </c>
      <c r="B18" s="142"/>
      <c r="C18" s="164" t="s">
        <v>22</v>
      </c>
      <c r="D18" s="164"/>
      <c r="E18" s="144" t="s">
        <v>0</v>
      </c>
      <c r="F18" s="144"/>
      <c r="G18" s="144"/>
      <c r="H18" s="144"/>
      <c r="I18" s="144" t="s">
        <v>0</v>
      </c>
      <c r="J18" s="144"/>
      <c r="K18" s="144" t="s">
        <v>0</v>
      </c>
      <c r="L18" s="144"/>
      <c r="M18" s="151">
        <v>4278</v>
      </c>
      <c r="N18" s="151"/>
      <c r="O18" s="151"/>
      <c r="P18" s="144" t="s">
        <v>23</v>
      </c>
      <c r="Q18" s="144"/>
      <c r="R18" s="144"/>
      <c r="S18" s="144"/>
      <c r="T18" s="151">
        <v>4354</v>
      </c>
      <c r="U18" s="151"/>
      <c r="V18" s="151"/>
      <c r="W18" s="5" t="s">
        <v>23</v>
      </c>
      <c r="X18" s="11" t="s">
        <v>0</v>
      </c>
    </row>
    <row r="19" spans="1:24" ht="11.25" customHeight="1" x14ac:dyDescent="0.2">
      <c r="A19" s="143" t="s">
        <v>0</v>
      </c>
      <c r="B19" s="143"/>
      <c r="C19" s="159" t="s">
        <v>24</v>
      </c>
      <c r="D19" s="159"/>
      <c r="E19" s="159"/>
      <c r="F19" s="159"/>
      <c r="G19" s="159"/>
      <c r="H19" s="159"/>
      <c r="I19" s="150" t="s">
        <v>0</v>
      </c>
      <c r="J19" s="150"/>
      <c r="K19" s="150" t="s">
        <v>0</v>
      </c>
      <c r="L19" s="150"/>
      <c r="M19" s="171">
        <v>630</v>
      </c>
      <c r="N19" s="171"/>
      <c r="O19" s="171"/>
      <c r="P19" s="163">
        <v>14.7</v>
      </c>
      <c r="Q19" s="163"/>
      <c r="R19" s="163"/>
      <c r="S19" s="163"/>
      <c r="T19" s="171">
        <v>635</v>
      </c>
      <c r="U19" s="171"/>
      <c r="V19" s="171"/>
      <c r="W19" s="12">
        <v>14.6</v>
      </c>
      <c r="X19" s="13" t="s">
        <v>0</v>
      </c>
    </row>
    <row r="20" spans="1:24" ht="10.5" customHeight="1" x14ac:dyDescent="0.2">
      <c r="A20" s="142" t="s">
        <v>0</v>
      </c>
      <c r="B20" s="142"/>
      <c r="C20" s="161" t="s">
        <v>25</v>
      </c>
      <c r="D20" s="161"/>
      <c r="E20" s="161"/>
      <c r="F20" s="161"/>
      <c r="G20" s="161"/>
      <c r="H20" s="161"/>
      <c r="I20" s="144" t="s">
        <v>0</v>
      </c>
      <c r="J20" s="144"/>
      <c r="K20" s="144" t="s">
        <v>0</v>
      </c>
      <c r="L20" s="144"/>
      <c r="M20" s="151">
        <v>678</v>
      </c>
      <c r="N20" s="151"/>
      <c r="O20" s="151"/>
      <c r="P20" s="141">
        <v>15.8</v>
      </c>
      <c r="Q20" s="141"/>
      <c r="R20" s="141"/>
      <c r="S20" s="141"/>
      <c r="T20" s="151">
        <v>700</v>
      </c>
      <c r="U20" s="151"/>
      <c r="V20" s="151"/>
      <c r="W20" s="14">
        <v>16.100000000000001</v>
      </c>
      <c r="X20" s="11" t="s">
        <v>0</v>
      </c>
    </row>
    <row r="21" spans="1:24" ht="10.5" customHeight="1" x14ac:dyDescent="0.2">
      <c r="A21" s="143" t="s">
        <v>0</v>
      </c>
      <c r="B21" s="143"/>
      <c r="C21" s="159" t="s">
        <v>26</v>
      </c>
      <c r="D21" s="159"/>
      <c r="E21" s="159"/>
      <c r="F21" s="159"/>
      <c r="G21" s="159"/>
      <c r="H21" s="159"/>
      <c r="I21" s="150" t="s">
        <v>0</v>
      </c>
      <c r="J21" s="150"/>
      <c r="K21" s="150" t="s">
        <v>0</v>
      </c>
      <c r="L21" s="150"/>
      <c r="M21" s="171">
        <v>586</v>
      </c>
      <c r="N21" s="171"/>
      <c r="O21" s="171"/>
      <c r="P21" s="163">
        <v>13.7</v>
      </c>
      <c r="Q21" s="163"/>
      <c r="R21" s="163"/>
      <c r="S21" s="163"/>
      <c r="T21" s="171">
        <v>478</v>
      </c>
      <c r="U21" s="171"/>
      <c r="V21" s="171"/>
      <c r="W21" s="12">
        <v>11</v>
      </c>
      <c r="X21" s="7" t="s">
        <v>0</v>
      </c>
    </row>
    <row r="22" spans="1:24" ht="11.25" customHeight="1" x14ac:dyDescent="0.2">
      <c r="A22" s="142" t="s">
        <v>0</v>
      </c>
      <c r="B22" s="142"/>
      <c r="C22" s="161" t="s">
        <v>27</v>
      </c>
      <c r="D22" s="161"/>
      <c r="E22" s="161"/>
      <c r="F22" s="161"/>
      <c r="G22" s="161"/>
      <c r="H22" s="161"/>
      <c r="I22" s="144" t="s">
        <v>0</v>
      </c>
      <c r="J22" s="144"/>
      <c r="K22" s="144" t="s">
        <v>0</v>
      </c>
      <c r="L22" s="144"/>
      <c r="M22" s="151">
        <v>765</v>
      </c>
      <c r="N22" s="151"/>
      <c r="O22" s="151"/>
      <c r="P22" s="141">
        <v>17.899999999999999</v>
      </c>
      <c r="Q22" s="141"/>
      <c r="R22" s="141"/>
      <c r="S22" s="141"/>
      <c r="T22" s="151">
        <v>488</v>
      </c>
      <c r="U22" s="151"/>
      <c r="V22" s="151"/>
      <c r="W22" s="14">
        <v>11.2</v>
      </c>
      <c r="X22" s="11" t="s">
        <v>0</v>
      </c>
    </row>
    <row r="23" spans="1:24" ht="11.25" customHeight="1" x14ac:dyDescent="0.2">
      <c r="A23" s="143" t="s">
        <v>0</v>
      </c>
      <c r="B23" s="143"/>
      <c r="C23" s="159" t="s">
        <v>28</v>
      </c>
      <c r="D23" s="159"/>
      <c r="E23" s="159"/>
      <c r="F23" s="159"/>
      <c r="G23" s="159"/>
      <c r="H23" s="159"/>
      <c r="I23" s="150" t="s">
        <v>0</v>
      </c>
      <c r="J23" s="150"/>
      <c r="K23" s="150" t="s">
        <v>0</v>
      </c>
      <c r="L23" s="150"/>
      <c r="M23" s="171">
        <v>750</v>
      </c>
      <c r="N23" s="171"/>
      <c r="O23" s="171"/>
      <c r="P23" s="163">
        <v>17.5</v>
      </c>
      <c r="Q23" s="163"/>
      <c r="R23" s="163"/>
      <c r="S23" s="163"/>
      <c r="T23" s="171">
        <v>889</v>
      </c>
      <c r="U23" s="171"/>
      <c r="V23" s="171"/>
      <c r="W23" s="12">
        <v>20.399999999999999</v>
      </c>
      <c r="X23" s="13" t="s">
        <v>0</v>
      </c>
    </row>
    <row r="24" spans="1:24" ht="11.25" customHeight="1" x14ac:dyDescent="0.2">
      <c r="A24" s="142" t="s">
        <v>0</v>
      </c>
      <c r="B24" s="142"/>
      <c r="C24" s="161" t="s">
        <v>29</v>
      </c>
      <c r="D24" s="161"/>
      <c r="E24" s="161"/>
      <c r="F24" s="161"/>
      <c r="G24" s="161"/>
      <c r="H24" s="161"/>
      <c r="I24" s="144" t="s">
        <v>0</v>
      </c>
      <c r="J24" s="144"/>
      <c r="K24" s="144" t="s">
        <v>0</v>
      </c>
      <c r="L24" s="144"/>
      <c r="M24" s="151">
        <v>470</v>
      </c>
      <c r="N24" s="151"/>
      <c r="O24" s="151"/>
      <c r="P24" s="141">
        <v>11</v>
      </c>
      <c r="Q24" s="141"/>
      <c r="R24" s="141"/>
      <c r="S24" s="141"/>
      <c r="T24" s="151">
        <v>705</v>
      </c>
      <c r="U24" s="151"/>
      <c r="V24" s="151"/>
      <c r="W24" s="14">
        <v>16.2</v>
      </c>
      <c r="X24" s="11" t="s">
        <v>0</v>
      </c>
    </row>
    <row r="25" spans="1:24" ht="11.25" customHeight="1" x14ac:dyDescent="0.2">
      <c r="A25" s="143" t="s">
        <v>0</v>
      </c>
      <c r="B25" s="143"/>
      <c r="C25" s="159" t="s">
        <v>30</v>
      </c>
      <c r="D25" s="159"/>
      <c r="E25" s="159"/>
      <c r="F25" s="159"/>
      <c r="G25" s="159"/>
      <c r="H25" s="159"/>
      <c r="I25" s="150" t="s">
        <v>0</v>
      </c>
      <c r="J25" s="150"/>
      <c r="K25" s="150" t="s">
        <v>0</v>
      </c>
      <c r="L25" s="150"/>
      <c r="M25" s="171">
        <v>245</v>
      </c>
      <c r="N25" s="171"/>
      <c r="O25" s="171"/>
      <c r="P25" s="163">
        <v>5.7</v>
      </c>
      <c r="Q25" s="163"/>
      <c r="R25" s="163"/>
      <c r="S25" s="163"/>
      <c r="T25" s="171">
        <v>266</v>
      </c>
      <c r="U25" s="171"/>
      <c r="V25" s="171"/>
      <c r="W25" s="12">
        <v>6.1</v>
      </c>
      <c r="X25" s="13" t="s">
        <v>0</v>
      </c>
    </row>
    <row r="26" spans="1:24" ht="11.25" customHeight="1" x14ac:dyDescent="0.2">
      <c r="A26" s="142" t="s">
        <v>0</v>
      </c>
      <c r="B26" s="142"/>
      <c r="C26" s="161" t="s">
        <v>31</v>
      </c>
      <c r="D26" s="161"/>
      <c r="E26" s="161"/>
      <c r="F26" s="161"/>
      <c r="G26" s="161"/>
      <c r="H26" s="161"/>
      <c r="I26" s="144" t="s">
        <v>0</v>
      </c>
      <c r="J26" s="144"/>
      <c r="K26" s="144" t="s">
        <v>0</v>
      </c>
      <c r="L26" s="144"/>
      <c r="M26" s="151">
        <v>94</v>
      </c>
      <c r="N26" s="151"/>
      <c r="O26" s="151"/>
      <c r="P26" s="141">
        <v>2.2000000000000002</v>
      </c>
      <c r="Q26" s="141"/>
      <c r="R26" s="141"/>
      <c r="S26" s="141"/>
      <c r="T26" s="151">
        <v>124</v>
      </c>
      <c r="U26" s="151"/>
      <c r="V26" s="151"/>
      <c r="W26" s="14">
        <v>2.8</v>
      </c>
      <c r="X26" s="11" t="s">
        <v>0</v>
      </c>
    </row>
    <row r="27" spans="1:24" ht="11.25" customHeight="1" x14ac:dyDescent="0.2">
      <c r="A27" s="143" t="s">
        <v>0</v>
      </c>
      <c r="B27" s="143"/>
      <c r="C27" s="159" t="s">
        <v>32</v>
      </c>
      <c r="D27" s="159"/>
      <c r="E27" s="159"/>
      <c r="F27" s="159"/>
      <c r="G27" s="159"/>
      <c r="H27" s="159"/>
      <c r="I27" s="150" t="s">
        <v>0</v>
      </c>
      <c r="J27" s="150"/>
      <c r="K27" s="150" t="s">
        <v>0</v>
      </c>
      <c r="L27" s="150"/>
      <c r="M27" s="171">
        <v>60</v>
      </c>
      <c r="N27" s="171"/>
      <c r="O27" s="171"/>
      <c r="P27" s="163">
        <v>1.4</v>
      </c>
      <c r="Q27" s="163"/>
      <c r="R27" s="163"/>
      <c r="S27" s="163"/>
      <c r="T27" s="171">
        <v>70</v>
      </c>
      <c r="U27" s="171"/>
      <c r="V27" s="171"/>
      <c r="W27" s="12">
        <v>1.6</v>
      </c>
      <c r="X27" s="13"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5" t="s">
        <v>0</v>
      </c>
      <c r="X28" s="11" t="s">
        <v>0</v>
      </c>
    </row>
    <row r="29" spans="1:24" ht="11.25" customHeight="1" x14ac:dyDescent="0.2">
      <c r="A29" s="143" t="s">
        <v>0</v>
      </c>
      <c r="B29" s="143"/>
      <c r="C29" s="159" t="s">
        <v>33</v>
      </c>
      <c r="D29" s="159"/>
      <c r="E29" s="159"/>
      <c r="F29" s="159"/>
      <c r="G29" s="159"/>
      <c r="H29" s="159"/>
      <c r="I29" s="150" t="s">
        <v>0</v>
      </c>
      <c r="J29" s="150"/>
      <c r="K29" s="150" t="s">
        <v>0</v>
      </c>
      <c r="L29" s="150"/>
      <c r="M29" s="157">
        <v>38679</v>
      </c>
      <c r="N29" s="157"/>
      <c r="O29" s="157"/>
      <c r="P29" s="150" t="s">
        <v>0</v>
      </c>
      <c r="Q29" s="150"/>
      <c r="R29" s="150"/>
      <c r="S29" s="150"/>
      <c r="T29" s="157">
        <v>45346</v>
      </c>
      <c r="U29" s="157"/>
      <c r="V29" s="157"/>
      <c r="W29" s="8" t="s">
        <v>0</v>
      </c>
      <c r="X29" s="13" t="s">
        <v>0</v>
      </c>
    </row>
    <row r="30" spans="1:24" ht="11.25" customHeight="1" x14ac:dyDescent="0.2">
      <c r="A30" s="142" t="s">
        <v>0</v>
      </c>
      <c r="B30" s="142"/>
      <c r="C30" s="161" t="s">
        <v>34</v>
      </c>
      <c r="D30" s="161"/>
      <c r="E30" s="161"/>
      <c r="F30" s="161"/>
      <c r="G30" s="161"/>
      <c r="H30" s="161"/>
      <c r="I30" s="144" t="s">
        <v>0</v>
      </c>
      <c r="J30" s="144"/>
      <c r="K30" s="144" t="s">
        <v>0</v>
      </c>
      <c r="L30" s="144"/>
      <c r="M30" s="145">
        <v>51283</v>
      </c>
      <c r="N30" s="145"/>
      <c r="O30" s="145"/>
      <c r="P30" s="144" t="s">
        <v>0</v>
      </c>
      <c r="Q30" s="144"/>
      <c r="R30" s="144"/>
      <c r="S30" s="144"/>
      <c r="T30" s="145">
        <v>57034</v>
      </c>
      <c r="U30" s="145"/>
      <c r="V30" s="145"/>
      <c r="W30" s="5" t="s">
        <v>0</v>
      </c>
      <c r="X30" s="1" t="s">
        <v>0</v>
      </c>
    </row>
    <row r="31" spans="1:24" ht="11.25" customHeight="1" x14ac:dyDescent="0.2">
      <c r="A31" s="143" t="s">
        <v>0</v>
      </c>
      <c r="B31" s="143"/>
      <c r="C31" s="159" t="s">
        <v>35</v>
      </c>
      <c r="D31" s="159"/>
      <c r="E31" s="159"/>
      <c r="F31" s="159"/>
      <c r="G31" s="159"/>
      <c r="H31" s="159"/>
      <c r="I31" s="150" t="s">
        <v>0</v>
      </c>
      <c r="J31" s="150"/>
      <c r="K31" s="150" t="s">
        <v>0</v>
      </c>
      <c r="L31" s="150"/>
      <c r="M31" s="157">
        <v>22822</v>
      </c>
      <c r="N31" s="157"/>
      <c r="O31" s="157"/>
      <c r="P31" s="150" t="s">
        <v>0</v>
      </c>
      <c r="Q31" s="150"/>
      <c r="R31" s="150"/>
      <c r="S31" s="150"/>
      <c r="T31" s="157">
        <v>25572</v>
      </c>
      <c r="U31" s="157"/>
      <c r="V31" s="157"/>
      <c r="W31" s="8" t="s">
        <v>0</v>
      </c>
      <c r="X31" s="7"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c r="E43" s="134"/>
      <c r="F43" s="134"/>
      <c r="G43" s="134"/>
      <c r="H43" s="134"/>
      <c r="I43" s="134"/>
      <c r="J43" s="132"/>
      <c r="K43" s="132"/>
      <c r="L43" s="132"/>
      <c r="M43" s="132"/>
      <c r="N43" s="132"/>
      <c r="O43" s="173"/>
      <c r="P43" s="173"/>
      <c r="Q43" s="173"/>
      <c r="R43" s="173"/>
      <c r="S43" s="135" t="s">
        <v>43</v>
      </c>
      <c r="T43" s="135"/>
      <c r="U43" s="135"/>
      <c r="V43" s="135"/>
      <c r="W43" s="135"/>
      <c r="X43" s="135"/>
    </row>
    <row r="44" spans="1:24" ht="14.45" customHeight="1" x14ac:dyDescent="0.2">
      <c r="F44" s="1"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1"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1" t="s">
        <v>0</v>
      </c>
      <c r="G47" s="134" t="s">
        <v>69</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1" t="s">
        <v>0</v>
      </c>
      <c r="G48" s="134" t="s">
        <v>70</v>
      </c>
      <c r="H48" s="134"/>
      <c r="I48" s="134"/>
      <c r="J48" s="134"/>
      <c r="K48" s="134"/>
      <c r="L48" s="134"/>
      <c r="M48" s="134"/>
      <c r="N48" s="134"/>
      <c r="O48" s="134"/>
      <c r="P48" s="134"/>
      <c r="Q48" s="134"/>
      <c r="R48" s="134"/>
      <c r="S48" s="134"/>
      <c r="T48" s="134"/>
      <c r="U48" s="154" t="s">
        <v>71</v>
      </c>
      <c r="V48" s="154"/>
      <c r="W48" s="154"/>
      <c r="X48" s="154"/>
    </row>
    <row r="49" spans="1:24" ht="11.45" customHeight="1" x14ac:dyDescent="0.2">
      <c r="F49" s="1" t="s">
        <v>0</v>
      </c>
      <c r="G49" s="134" t="s">
        <v>5</v>
      </c>
      <c r="H49" s="134"/>
      <c r="I49" s="134"/>
      <c r="J49" s="134"/>
      <c r="K49" s="134"/>
      <c r="L49" s="134"/>
      <c r="M49" s="134"/>
      <c r="N49" s="134"/>
      <c r="O49" s="134"/>
      <c r="P49" s="134"/>
      <c r="Q49" s="134"/>
      <c r="R49" s="134"/>
      <c r="S49" s="134"/>
      <c r="T49" s="134"/>
      <c r="U49" s="154" t="s">
        <v>72</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10"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3" t="s">
        <v>51</v>
      </c>
      <c r="X53" s="10" t="s">
        <v>0</v>
      </c>
    </row>
    <row r="54" spans="1:24" ht="11.25" customHeight="1" x14ac:dyDescent="0.2">
      <c r="A54" s="142" t="s">
        <v>0</v>
      </c>
      <c r="B54" s="142"/>
      <c r="C54" s="142" t="s">
        <v>52</v>
      </c>
      <c r="D54" s="142"/>
      <c r="E54" s="151">
        <v>122</v>
      </c>
      <c r="F54" s="151"/>
      <c r="G54" s="151"/>
      <c r="H54" s="151"/>
      <c r="I54" s="151">
        <v>420</v>
      </c>
      <c r="J54" s="151"/>
      <c r="K54" s="151">
        <v>560</v>
      </c>
      <c r="L54" s="151"/>
      <c r="M54" s="151">
        <v>774</v>
      </c>
      <c r="N54" s="151"/>
      <c r="O54" s="151"/>
      <c r="P54" s="151">
        <v>984</v>
      </c>
      <c r="Q54" s="151"/>
      <c r="R54" s="151"/>
      <c r="S54" s="151"/>
      <c r="T54" s="151">
        <v>816</v>
      </c>
      <c r="U54" s="151"/>
      <c r="V54" s="151"/>
      <c r="W54" s="6">
        <v>602</v>
      </c>
      <c r="X54" s="11"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8" t="s">
        <v>0</v>
      </c>
      <c r="X55" s="13" t="s">
        <v>0</v>
      </c>
    </row>
    <row r="56" spans="1:24" ht="10.5" customHeight="1" x14ac:dyDescent="0.2">
      <c r="A56" s="142" t="s">
        <v>0</v>
      </c>
      <c r="B56" s="142"/>
      <c r="C56" s="142" t="s">
        <v>24</v>
      </c>
      <c r="D56" s="142"/>
      <c r="E56" s="151">
        <v>20</v>
      </c>
      <c r="F56" s="151"/>
      <c r="G56" s="151"/>
      <c r="H56" s="151"/>
      <c r="I56" s="151">
        <v>48</v>
      </c>
      <c r="J56" s="151"/>
      <c r="K56" s="151">
        <v>49</v>
      </c>
      <c r="L56" s="151"/>
      <c r="M56" s="151">
        <v>78</v>
      </c>
      <c r="N56" s="151"/>
      <c r="O56" s="151"/>
      <c r="P56" s="151">
        <v>149</v>
      </c>
      <c r="Q56" s="151"/>
      <c r="R56" s="151"/>
      <c r="S56" s="151"/>
      <c r="T56" s="151">
        <v>138</v>
      </c>
      <c r="U56" s="151"/>
      <c r="V56" s="151"/>
      <c r="W56" s="6">
        <v>147</v>
      </c>
      <c r="X56" s="11" t="s">
        <v>0</v>
      </c>
    </row>
    <row r="57" spans="1:24" ht="10.5" customHeight="1" x14ac:dyDescent="0.2">
      <c r="A57" s="143" t="s">
        <v>0</v>
      </c>
      <c r="B57" s="143"/>
      <c r="C57" s="143" t="s">
        <v>25</v>
      </c>
      <c r="D57" s="143"/>
      <c r="E57" s="171">
        <v>13</v>
      </c>
      <c r="F57" s="171"/>
      <c r="G57" s="171"/>
      <c r="H57" s="171"/>
      <c r="I57" s="171">
        <v>48</v>
      </c>
      <c r="J57" s="171"/>
      <c r="K57" s="171">
        <v>71</v>
      </c>
      <c r="L57" s="171"/>
      <c r="M57" s="171">
        <v>70</v>
      </c>
      <c r="N57" s="171"/>
      <c r="O57" s="171"/>
      <c r="P57" s="171">
        <v>125</v>
      </c>
      <c r="Q57" s="171"/>
      <c r="R57" s="171"/>
      <c r="S57" s="171"/>
      <c r="T57" s="171">
        <v>159</v>
      </c>
      <c r="U57" s="171"/>
      <c r="V57" s="171"/>
      <c r="W57" s="9">
        <v>191</v>
      </c>
      <c r="X57" s="7" t="s">
        <v>0</v>
      </c>
    </row>
    <row r="58" spans="1:24" ht="11.25" customHeight="1" x14ac:dyDescent="0.2">
      <c r="A58" s="142" t="s">
        <v>0</v>
      </c>
      <c r="B58" s="142"/>
      <c r="C58" s="142" t="s">
        <v>26</v>
      </c>
      <c r="D58" s="142"/>
      <c r="E58" s="151">
        <v>27</v>
      </c>
      <c r="F58" s="151"/>
      <c r="G58" s="151"/>
      <c r="H58" s="151"/>
      <c r="I58" s="151">
        <v>60</v>
      </c>
      <c r="J58" s="151"/>
      <c r="K58" s="151">
        <v>71</v>
      </c>
      <c r="L58" s="151"/>
      <c r="M58" s="151">
        <v>78</v>
      </c>
      <c r="N58" s="151"/>
      <c r="O58" s="151"/>
      <c r="P58" s="151">
        <v>115</v>
      </c>
      <c r="Q58" s="151"/>
      <c r="R58" s="151"/>
      <c r="S58" s="151"/>
      <c r="T58" s="151">
        <v>131</v>
      </c>
      <c r="U58" s="151"/>
      <c r="V58" s="151"/>
      <c r="W58" s="6">
        <v>104</v>
      </c>
      <c r="X58" s="11" t="s">
        <v>0</v>
      </c>
    </row>
    <row r="59" spans="1:24" ht="11.25" customHeight="1" x14ac:dyDescent="0.2">
      <c r="A59" s="143" t="s">
        <v>0</v>
      </c>
      <c r="B59" s="143"/>
      <c r="C59" s="143" t="s">
        <v>27</v>
      </c>
      <c r="D59" s="143"/>
      <c r="E59" s="171">
        <v>28</v>
      </c>
      <c r="F59" s="171"/>
      <c r="G59" s="171"/>
      <c r="H59" s="171"/>
      <c r="I59" s="171">
        <v>93</v>
      </c>
      <c r="J59" s="171"/>
      <c r="K59" s="171">
        <v>127</v>
      </c>
      <c r="L59" s="171"/>
      <c r="M59" s="171">
        <v>145</v>
      </c>
      <c r="N59" s="171"/>
      <c r="O59" s="171"/>
      <c r="P59" s="171">
        <v>174</v>
      </c>
      <c r="Q59" s="171"/>
      <c r="R59" s="171"/>
      <c r="S59" s="171"/>
      <c r="T59" s="171">
        <v>130</v>
      </c>
      <c r="U59" s="171"/>
      <c r="V59" s="171"/>
      <c r="W59" s="9">
        <v>68</v>
      </c>
      <c r="X59" s="13" t="s">
        <v>0</v>
      </c>
    </row>
    <row r="60" spans="1:24" ht="11.25" customHeight="1" x14ac:dyDescent="0.2">
      <c r="A60" s="142" t="s">
        <v>0</v>
      </c>
      <c r="B60" s="142"/>
      <c r="C60" s="142" t="s">
        <v>28</v>
      </c>
      <c r="D60" s="142"/>
      <c r="E60" s="151">
        <v>28</v>
      </c>
      <c r="F60" s="151"/>
      <c r="G60" s="151"/>
      <c r="H60" s="151"/>
      <c r="I60" s="151">
        <v>91</v>
      </c>
      <c r="J60" s="151"/>
      <c r="K60" s="151">
        <v>117</v>
      </c>
      <c r="L60" s="151"/>
      <c r="M60" s="151">
        <v>159</v>
      </c>
      <c r="N60" s="151"/>
      <c r="O60" s="151"/>
      <c r="P60" s="151">
        <v>176</v>
      </c>
      <c r="Q60" s="151"/>
      <c r="R60" s="151"/>
      <c r="S60" s="151"/>
      <c r="T60" s="151">
        <v>130</v>
      </c>
      <c r="U60" s="151"/>
      <c r="V60" s="151"/>
      <c r="W60" s="6">
        <v>49</v>
      </c>
      <c r="X60" s="11" t="s">
        <v>0</v>
      </c>
    </row>
    <row r="61" spans="1:24" ht="11.25" customHeight="1" x14ac:dyDescent="0.2">
      <c r="A61" s="143" t="s">
        <v>0</v>
      </c>
      <c r="B61" s="143"/>
      <c r="C61" s="143" t="s">
        <v>29</v>
      </c>
      <c r="D61" s="143"/>
      <c r="E61" s="171">
        <v>6</v>
      </c>
      <c r="F61" s="171"/>
      <c r="G61" s="171"/>
      <c r="H61" s="171"/>
      <c r="I61" s="171">
        <v>53</v>
      </c>
      <c r="J61" s="171"/>
      <c r="K61" s="171">
        <v>70</v>
      </c>
      <c r="L61" s="171"/>
      <c r="M61" s="171">
        <v>126</v>
      </c>
      <c r="N61" s="171"/>
      <c r="O61" s="171"/>
      <c r="P61" s="171">
        <v>121</v>
      </c>
      <c r="Q61" s="171"/>
      <c r="R61" s="171"/>
      <c r="S61" s="171"/>
      <c r="T61" s="171">
        <v>66</v>
      </c>
      <c r="U61" s="171"/>
      <c r="V61" s="171"/>
      <c r="W61" s="9">
        <v>28</v>
      </c>
      <c r="X61" s="11" t="s">
        <v>0</v>
      </c>
    </row>
    <row r="62" spans="1:24" ht="11.25" customHeight="1" x14ac:dyDescent="0.2">
      <c r="A62" s="142" t="s">
        <v>0</v>
      </c>
      <c r="B62" s="142"/>
      <c r="C62" s="142" t="s">
        <v>30</v>
      </c>
      <c r="D62" s="142"/>
      <c r="E62" s="151">
        <v>1</v>
      </c>
      <c r="F62" s="151"/>
      <c r="G62" s="151"/>
      <c r="H62" s="151"/>
      <c r="I62" s="151">
        <v>20</v>
      </c>
      <c r="J62" s="151"/>
      <c r="K62" s="151">
        <v>30</v>
      </c>
      <c r="L62" s="151"/>
      <c r="M62" s="151">
        <v>63</v>
      </c>
      <c r="N62" s="151"/>
      <c r="O62" s="151"/>
      <c r="P62" s="151">
        <v>79</v>
      </c>
      <c r="Q62" s="151"/>
      <c r="R62" s="151"/>
      <c r="S62" s="151"/>
      <c r="T62" s="151">
        <v>42</v>
      </c>
      <c r="U62" s="151"/>
      <c r="V62" s="151"/>
      <c r="W62" s="6">
        <v>11</v>
      </c>
      <c r="X62" s="11" t="s">
        <v>0</v>
      </c>
    </row>
    <row r="63" spans="1:24" ht="11.25" customHeight="1" x14ac:dyDescent="0.2">
      <c r="A63" s="143" t="s">
        <v>0</v>
      </c>
      <c r="B63" s="143"/>
      <c r="C63" s="143" t="s">
        <v>31</v>
      </c>
      <c r="D63" s="143"/>
      <c r="E63" s="171">
        <v>0</v>
      </c>
      <c r="F63" s="171"/>
      <c r="G63" s="171"/>
      <c r="H63" s="171"/>
      <c r="I63" s="171">
        <v>2</v>
      </c>
      <c r="J63" s="171"/>
      <c r="K63" s="171">
        <v>17</v>
      </c>
      <c r="L63" s="171"/>
      <c r="M63" s="171">
        <v>32</v>
      </c>
      <c r="N63" s="171"/>
      <c r="O63" s="171"/>
      <c r="P63" s="171">
        <v>29</v>
      </c>
      <c r="Q63" s="171"/>
      <c r="R63" s="171"/>
      <c r="S63" s="171"/>
      <c r="T63" s="171">
        <v>10</v>
      </c>
      <c r="U63" s="171"/>
      <c r="V63" s="171"/>
      <c r="W63" s="9">
        <v>4</v>
      </c>
      <c r="X63" s="13" t="s">
        <v>0</v>
      </c>
    </row>
    <row r="64" spans="1:24" ht="11.25" customHeight="1" x14ac:dyDescent="0.2">
      <c r="A64" s="142" t="s">
        <v>0</v>
      </c>
      <c r="B64" s="142"/>
      <c r="C64" s="142" t="s">
        <v>32</v>
      </c>
      <c r="D64" s="142"/>
      <c r="E64" s="151">
        <v>0</v>
      </c>
      <c r="F64" s="151"/>
      <c r="G64" s="151"/>
      <c r="H64" s="151"/>
      <c r="I64" s="151">
        <v>4</v>
      </c>
      <c r="J64" s="151"/>
      <c r="K64" s="151">
        <v>9</v>
      </c>
      <c r="L64" s="151"/>
      <c r="M64" s="151">
        <v>21</v>
      </c>
      <c r="N64" s="151"/>
      <c r="O64" s="151"/>
      <c r="P64" s="151">
        <v>16</v>
      </c>
      <c r="Q64" s="151"/>
      <c r="R64" s="151"/>
      <c r="S64" s="151"/>
      <c r="T64" s="151">
        <v>8</v>
      </c>
      <c r="U64" s="151"/>
      <c r="V64" s="151"/>
      <c r="W64" s="6">
        <v>1</v>
      </c>
      <c r="X64" s="11"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8" t="s">
        <v>0</v>
      </c>
      <c r="X65" s="13" t="s">
        <v>0</v>
      </c>
    </row>
    <row r="66" spans="1:24" ht="11.25" customHeight="1" x14ac:dyDescent="0.2">
      <c r="A66" s="142" t="s">
        <v>0</v>
      </c>
      <c r="B66" s="142"/>
      <c r="C66" s="142" t="s">
        <v>53</v>
      </c>
      <c r="D66" s="142"/>
      <c r="E66" s="145">
        <v>35516</v>
      </c>
      <c r="F66" s="145"/>
      <c r="G66" s="145"/>
      <c r="H66" s="145"/>
      <c r="I66" s="145">
        <v>42151</v>
      </c>
      <c r="J66" s="145"/>
      <c r="K66" s="145">
        <v>44269</v>
      </c>
      <c r="L66" s="145"/>
      <c r="M66" s="145">
        <v>51554</v>
      </c>
      <c r="N66" s="145"/>
      <c r="O66" s="145"/>
      <c r="P66" s="145">
        <v>42578</v>
      </c>
      <c r="Q66" s="145"/>
      <c r="R66" s="145"/>
      <c r="S66" s="145"/>
      <c r="T66" s="145">
        <v>32929</v>
      </c>
      <c r="U66" s="145"/>
      <c r="V66" s="145"/>
      <c r="W66" s="16">
        <v>22141</v>
      </c>
      <c r="X66" s="4" t="s">
        <v>0</v>
      </c>
    </row>
    <row r="67" spans="1:24" ht="11.25" customHeight="1" x14ac:dyDescent="0.2">
      <c r="A67" s="143" t="s">
        <v>0</v>
      </c>
      <c r="B67" s="143"/>
      <c r="C67" s="143" t="s">
        <v>54</v>
      </c>
      <c r="D67" s="143"/>
      <c r="E67" s="157">
        <v>39086</v>
      </c>
      <c r="F67" s="157"/>
      <c r="G67" s="157"/>
      <c r="H67" s="157"/>
      <c r="I67" s="157">
        <v>50950</v>
      </c>
      <c r="J67" s="157"/>
      <c r="K67" s="145">
        <v>56481</v>
      </c>
      <c r="L67" s="145"/>
      <c r="M67" s="157">
        <v>65499</v>
      </c>
      <c r="N67" s="157"/>
      <c r="O67" s="157"/>
      <c r="P67" s="157">
        <v>56183</v>
      </c>
      <c r="Q67" s="157"/>
      <c r="R67" s="157"/>
      <c r="S67" s="157"/>
      <c r="T67" s="157">
        <v>45312</v>
      </c>
      <c r="U67" s="157"/>
      <c r="V67" s="157"/>
      <c r="W67" s="15">
        <v>31013</v>
      </c>
      <c r="X67" s="17"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3" t="s">
        <v>51</v>
      </c>
      <c r="X69" s="18"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5" t="s">
        <v>23</v>
      </c>
      <c r="X70" s="11"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7" t="s">
        <v>0</v>
      </c>
      <c r="X71" s="13" t="s">
        <v>0</v>
      </c>
    </row>
    <row r="72" spans="1:24" ht="11.25" customHeight="1" x14ac:dyDescent="0.2">
      <c r="A72" s="142" t="s">
        <v>0</v>
      </c>
      <c r="B72" s="142"/>
      <c r="C72" s="142" t="s">
        <v>24</v>
      </c>
      <c r="D72" s="142"/>
      <c r="E72" s="141">
        <v>16.399999999999999</v>
      </c>
      <c r="F72" s="141"/>
      <c r="G72" s="141"/>
      <c r="H72" s="141"/>
      <c r="I72" s="141">
        <v>11.4</v>
      </c>
      <c r="J72" s="141"/>
      <c r="K72" s="141">
        <v>8.8000000000000007</v>
      </c>
      <c r="L72" s="141"/>
      <c r="M72" s="141">
        <v>10.1</v>
      </c>
      <c r="N72" s="141"/>
      <c r="O72" s="141"/>
      <c r="P72" s="141">
        <v>15.1</v>
      </c>
      <c r="Q72" s="141"/>
      <c r="R72" s="141"/>
      <c r="S72" s="141"/>
      <c r="T72" s="141">
        <v>16.899999999999999</v>
      </c>
      <c r="U72" s="141"/>
      <c r="V72" s="141"/>
      <c r="W72" s="14">
        <v>24.4</v>
      </c>
      <c r="X72" s="11" t="s">
        <v>0</v>
      </c>
    </row>
    <row r="73" spans="1:24" ht="11.25" customHeight="1" x14ac:dyDescent="0.2">
      <c r="A73" s="143" t="s">
        <v>0</v>
      </c>
      <c r="B73" s="143"/>
      <c r="C73" s="143" t="s">
        <v>25</v>
      </c>
      <c r="D73" s="143"/>
      <c r="E73" s="163">
        <v>10.7</v>
      </c>
      <c r="F73" s="163"/>
      <c r="G73" s="163"/>
      <c r="H73" s="163"/>
      <c r="I73" s="163">
        <v>11.4</v>
      </c>
      <c r="J73" s="163"/>
      <c r="K73" s="163">
        <v>12.7</v>
      </c>
      <c r="L73" s="163"/>
      <c r="M73" s="163">
        <v>9</v>
      </c>
      <c r="N73" s="163"/>
      <c r="O73" s="163"/>
      <c r="P73" s="163">
        <v>12.7</v>
      </c>
      <c r="Q73" s="163"/>
      <c r="R73" s="163"/>
      <c r="S73" s="163"/>
      <c r="T73" s="163">
        <v>19.5</v>
      </c>
      <c r="U73" s="163"/>
      <c r="V73" s="163"/>
      <c r="W73" s="12">
        <v>31.7</v>
      </c>
      <c r="X73" s="13" t="s">
        <v>0</v>
      </c>
    </row>
    <row r="74" spans="1:24" ht="11.25" customHeight="1" x14ac:dyDescent="0.2">
      <c r="A74" s="142" t="s">
        <v>0</v>
      </c>
      <c r="B74" s="142"/>
      <c r="C74" s="142" t="s">
        <v>26</v>
      </c>
      <c r="D74" s="142"/>
      <c r="E74" s="141">
        <v>22.1</v>
      </c>
      <c r="F74" s="141"/>
      <c r="G74" s="141"/>
      <c r="H74" s="141"/>
      <c r="I74" s="141">
        <v>14.3</v>
      </c>
      <c r="J74" s="141"/>
      <c r="K74" s="141">
        <v>12.7</v>
      </c>
      <c r="L74" s="141"/>
      <c r="M74" s="141">
        <v>10.1</v>
      </c>
      <c r="N74" s="141"/>
      <c r="O74" s="141"/>
      <c r="P74" s="141">
        <v>11.7</v>
      </c>
      <c r="Q74" s="141"/>
      <c r="R74" s="141"/>
      <c r="S74" s="141"/>
      <c r="T74" s="141">
        <v>16.100000000000001</v>
      </c>
      <c r="U74" s="141"/>
      <c r="V74" s="141"/>
      <c r="W74" s="14">
        <v>17.3</v>
      </c>
      <c r="X74" s="11" t="s">
        <v>0</v>
      </c>
    </row>
    <row r="75" spans="1:24" ht="11.25" customHeight="1" x14ac:dyDescent="0.2">
      <c r="A75" s="143" t="s">
        <v>0</v>
      </c>
      <c r="B75" s="143"/>
      <c r="C75" s="143" t="s">
        <v>27</v>
      </c>
      <c r="D75" s="143"/>
      <c r="E75" s="163">
        <v>23</v>
      </c>
      <c r="F75" s="163"/>
      <c r="G75" s="163"/>
      <c r="H75" s="163"/>
      <c r="I75" s="163">
        <v>22.1</v>
      </c>
      <c r="J75" s="163"/>
      <c r="K75" s="163">
        <v>22.7</v>
      </c>
      <c r="L75" s="163"/>
      <c r="M75" s="163">
        <v>18.7</v>
      </c>
      <c r="N75" s="163"/>
      <c r="O75" s="163"/>
      <c r="P75" s="163">
        <v>17.7</v>
      </c>
      <c r="Q75" s="163"/>
      <c r="R75" s="163"/>
      <c r="S75" s="163"/>
      <c r="T75" s="163">
        <v>15.9</v>
      </c>
      <c r="U75" s="163"/>
      <c r="V75" s="163"/>
      <c r="W75" s="12">
        <v>11.3</v>
      </c>
      <c r="X75" s="13" t="s">
        <v>0</v>
      </c>
    </row>
    <row r="76" spans="1:24" ht="11.25" customHeight="1" x14ac:dyDescent="0.2">
      <c r="A76" s="142" t="s">
        <v>0</v>
      </c>
      <c r="B76" s="142"/>
      <c r="C76" s="142" t="s">
        <v>28</v>
      </c>
      <c r="D76" s="142"/>
      <c r="E76" s="141">
        <v>23</v>
      </c>
      <c r="F76" s="141"/>
      <c r="G76" s="141"/>
      <c r="H76" s="141"/>
      <c r="I76" s="141">
        <v>21.7</v>
      </c>
      <c r="J76" s="141"/>
      <c r="K76" s="141">
        <v>20.9</v>
      </c>
      <c r="L76" s="141"/>
      <c r="M76" s="141">
        <v>20.5</v>
      </c>
      <c r="N76" s="141"/>
      <c r="O76" s="141"/>
      <c r="P76" s="141">
        <v>17.899999999999999</v>
      </c>
      <c r="Q76" s="141"/>
      <c r="R76" s="141"/>
      <c r="S76" s="141"/>
      <c r="T76" s="141">
        <v>15.9</v>
      </c>
      <c r="U76" s="141"/>
      <c r="V76" s="141"/>
      <c r="W76" s="14">
        <v>8.1</v>
      </c>
      <c r="X76" s="11" t="s">
        <v>0</v>
      </c>
    </row>
    <row r="77" spans="1:24" ht="11.25" customHeight="1" x14ac:dyDescent="0.2">
      <c r="A77" s="143" t="s">
        <v>0</v>
      </c>
      <c r="B77" s="143"/>
      <c r="C77" s="143" t="s">
        <v>29</v>
      </c>
      <c r="D77" s="143"/>
      <c r="E77" s="163">
        <v>4.9000000000000004</v>
      </c>
      <c r="F77" s="163"/>
      <c r="G77" s="163"/>
      <c r="H77" s="163"/>
      <c r="I77" s="163">
        <v>12.6</v>
      </c>
      <c r="J77" s="163"/>
      <c r="K77" s="163">
        <v>12.5</v>
      </c>
      <c r="L77" s="163"/>
      <c r="M77" s="163">
        <v>16.3</v>
      </c>
      <c r="N77" s="163"/>
      <c r="O77" s="163"/>
      <c r="P77" s="163">
        <v>12.3</v>
      </c>
      <c r="Q77" s="163"/>
      <c r="R77" s="163"/>
      <c r="S77" s="163"/>
      <c r="T77" s="163">
        <v>8.1</v>
      </c>
      <c r="U77" s="163"/>
      <c r="V77" s="163"/>
      <c r="W77" s="12">
        <v>4.7</v>
      </c>
      <c r="X77" s="13" t="s">
        <v>0</v>
      </c>
    </row>
    <row r="78" spans="1:24" ht="11.25" customHeight="1" x14ac:dyDescent="0.2">
      <c r="A78" s="142" t="s">
        <v>0</v>
      </c>
      <c r="B78" s="142"/>
      <c r="C78" s="142" t="s">
        <v>30</v>
      </c>
      <c r="D78" s="142"/>
      <c r="E78" s="141">
        <v>0.8</v>
      </c>
      <c r="F78" s="141"/>
      <c r="G78" s="141"/>
      <c r="H78" s="141"/>
      <c r="I78" s="141">
        <v>4.8</v>
      </c>
      <c r="J78" s="141"/>
      <c r="K78" s="141">
        <v>5.4</v>
      </c>
      <c r="L78" s="141"/>
      <c r="M78" s="141">
        <v>8.1</v>
      </c>
      <c r="N78" s="141"/>
      <c r="O78" s="141"/>
      <c r="P78" s="141">
        <v>8</v>
      </c>
      <c r="Q78" s="141"/>
      <c r="R78" s="141"/>
      <c r="S78" s="141"/>
      <c r="T78" s="141">
        <v>5.0999999999999996</v>
      </c>
      <c r="U78" s="141"/>
      <c r="V78" s="141"/>
      <c r="W78" s="14">
        <v>1.8</v>
      </c>
      <c r="X78" s="11" t="s">
        <v>0</v>
      </c>
    </row>
    <row r="79" spans="1:24" ht="11.25" customHeight="1" x14ac:dyDescent="0.2">
      <c r="A79" s="143" t="s">
        <v>0</v>
      </c>
      <c r="B79" s="143"/>
      <c r="C79" s="143" t="s">
        <v>31</v>
      </c>
      <c r="D79" s="143"/>
      <c r="E79" s="163">
        <v>0</v>
      </c>
      <c r="F79" s="163"/>
      <c r="G79" s="163"/>
      <c r="H79" s="163"/>
      <c r="I79" s="163">
        <v>0.5</v>
      </c>
      <c r="J79" s="163"/>
      <c r="K79" s="163">
        <v>3</v>
      </c>
      <c r="L79" s="163"/>
      <c r="M79" s="163">
        <v>4.0999999999999996</v>
      </c>
      <c r="N79" s="163"/>
      <c r="O79" s="163"/>
      <c r="P79" s="163">
        <v>2.9</v>
      </c>
      <c r="Q79" s="163"/>
      <c r="R79" s="163"/>
      <c r="S79" s="163"/>
      <c r="T79" s="163">
        <v>1.2</v>
      </c>
      <c r="U79" s="163"/>
      <c r="V79" s="163"/>
      <c r="W79" s="12">
        <v>0.7</v>
      </c>
      <c r="X79" s="13" t="s">
        <v>0</v>
      </c>
    </row>
    <row r="80" spans="1:24" ht="11.25" customHeight="1" x14ac:dyDescent="0.2">
      <c r="A80" s="142" t="s">
        <v>0</v>
      </c>
      <c r="B80" s="142"/>
      <c r="C80" s="142" t="s">
        <v>32</v>
      </c>
      <c r="D80" s="142"/>
      <c r="E80" s="141">
        <v>0</v>
      </c>
      <c r="F80" s="141"/>
      <c r="G80" s="141"/>
      <c r="H80" s="141"/>
      <c r="I80" s="141">
        <v>1</v>
      </c>
      <c r="J80" s="141"/>
      <c r="K80" s="141">
        <v>1.6</v>
      </c>
      <c r="L80" s="141"/>
      <c r="M80" s="141">
        <v>2.7</v>
      </c>
      <c r="N80" s="141"/>
      <c r="O80" s="141"/>
      <c r="P80" s="141">
        <v>1.6</v>
      </c>
      <c r="Q80" s="141"/>
      <c r="R80" s="141"/>
      <c r="S80" s="141"/>
      <c r="T80" s="141">
        <v>1</v>
      </c>
      <c r="U80" s="141"/>
      <c r="V80" s="141"/>
      <c r="W80" s="14">
        <v>0.2</v>
      </c>
      <c r="X80" s="4"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c r="E92" s="134"/>
      <c r="F92" s="134"/>
      <c r="G92" s="134"/>
      <c r="H92" s="134"/>
      <c r="I92" s="134"/>
      <c r="J92" s="132"/>
      <c r="K92" s="132"/>
      <c r="L92" s="132"/>
      <c r="M92" s="132"/>
      <c r="N92" s="132"/>
      <c r="O92" s="173"/>
      <c r="P92" s="173"/>
      <c r="Q92" s="173"/>
      <c r="R92" s="173"/>
      <c r="S92" s="135" t="s">
        <v>57</v>
      </c>
      <c r="T92" s="135"/>
      <c r="U92" s="135"/>
      <c r="V92" s="135"/>
      <c r="W92" s="135"/>
      <c r="X92" s="135"/>
    </row>
    <row r="93" spans="1:24" ht="14.45" customHeight="1" x14ac:dyDescent="0.2">
      <c r="F93" s="1"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1"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1" t="s">
        <v>0</v>
      </c>
      <c r="G96" s="134" t="s">
        <v>69</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1" t="s">
        <v>0</v>
      </c>
      <c r="G97" s="134" t="s">
        <v>70</v>
      </c>
      <c r="H97" s="134"/>
      <c r="I97" s="134"/>
      <c r="J97" s="134"/>
      <c r="K97" s="134"/>
      <c r="L97" s="134"/>
      <c r="M97" s="134"/>
      <c r="N97" s="134"/>
      <c r="O97" s="134"/>
      <c r="P97" s="134"/>
      <c r="Q97" s="134"/>
      <c r="R97" s="134"/>
      <c r="S97" s="134"/>
      <c r="T97" s="134"/>
      <c r="U97" s="154" t="s">
        <v>71</v>
      </c>
      <c r="V97" s="154"/>
      <c r="W97" s="154"/>
      <c r="X97" s="154"/>
    </row>
    <row r="98" spans="1:24" ht="11.45" customHeight="1" x14ac:dyDescent="0.2">
      <c r="F98" s="1" t="s">
        <v>0</v>
      </c>
      <c r="G98" s="134" t="s">
        <v>5</v>
      </c>
      <c r="H98" s="134"/>
      <c r="I98" s="134"/>
      <c r="J98" s="134"/>
      <c r="K98" s="134"/>
      <c r="L98" s="134"/>
      <c r="M98" s="134"/>
      <c r="N98" s="134"/>
      <c r="O98" s="134"/>
      <c r="P98" s="134"/>
      <c r="Q98" s="134"/>
      <c r="R98" s="134"/>
      <c r="S98" s="134"/>
      <c r="T98" s="134"/>
      <c r="U98" s="154" t="s">
        <v>72</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10"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3" t="s">
        <v>51</v>
      </c>
      <c r="X102" s="10" t="s">
        <v>0</v>
      </c>
    </row>
    <row r="103" spans="1:24" ht="11.25" customHeight="1" x14ac:dyDescent="0.2">
      <c r="A103" s="142" t="s">
        <v>0</v>
      </c>
      <c r="B103" s="142"/>
      <c r="C103" s="142" t="s">
        <v>52</v>
      </c>
      <c r="D103" s="142"/>
      <c r="E103" s="151">
        <v>109</v>
      </c>
      <c r="F103" s="151"/>
      <c r="G103" s="151"/>
      <c r="H103" s="151"/>
      <c r="I103" s="151">
        <v>402</v>
      </c>
      <c r="J103" s="151"/>
      <c r="K103" s="151">
        <v>546</v>
      </c>
      <c r="L103" s="151"/>
      <c r="M103" s="151">
        <v>727</v>
      </c>
      <c r="N103" s="151"/>
      <c r="O103" s="151"/>
      <c r="P103" s="151">
        <v>983</v>
      </c>
      <c r="Q103" s="151"/>
      <c r="R103" s="151"/>
      <c r="S103" s="151"/>
      <c r="T103" s="151">
        <v>957</v>
      </c>
      <c r="U103" s="151"/>
      <c r="V103" s="151"/>
      <c r="W103" s="6">
        <v>630</v>
      </c>
      <c r="X103" s="11"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8" t="s">
        <v>0</v>
      </c>
      <c r="X104" s="13" t="s">
        <v>0</v>
      </c>
    </row>
    <row r="105" spans="1:24" ht="10.5" customHeight="1" x14ac:dyDescent="0.2">
      <c r="A105" s="142" t="s">
        <v>0</v>
      </c>
      <c r="B105" s="142"/>
      <c r="C105" s="142" t="s">
        <v>24</v>
      </c>
      <c r="D105" s="142"/>
      <c r="E105" s="151">
        <v>18</v>
      </c>
      <c r="F105" s="151"/>
      <c r="G105" s="151"/>
      <c r="H105" s="151"/>
      <c r="I105" s="151">
        <v>45</v>
      </c>
      <c r="J105" s="151"/>
      <c r="K105" s="151">
        <v>45</v>
      </c>
      <c r="L105" s="151"/>
      <c r="M105" s="151">
        <v>68</v>
      </c>
      <c r="N105" s="151"/>
      <c r="O105" s="151"/>
      <c r="P105" s="151">
        <v>141</v>
      </c>
      <c r="Q105" s="151"/>
      <c r="R105" s="151"/>
      <c r="S105" s="151"/>
      <c r="T105" s="151">
        <v>161</v>
      </c>
      <c r="U105" s="151"/>
      <c r="V105" s="151"/>
      <c r="W105" s="6">
        <v>157</v>
      </c>
      <c r="X105" s="11" t="s">
        <v>0</v>
      </c>
    </row>
    <row r="106" spans="1:24" ht="10.5" customHeight="1" x14ac:dyDescent="0.2">
      <c r="A106" s="143" t="s">
        <v>0</v>
      </c>
      <c r="B106" s="143"/>
      <c r="C106" s="143" t="s">
        <v>25</v>
      </c>
      <c r="D106" s="143"/>
      <c r="E106" s="171">
        <v>13</v>
      </c>
      <c r="F106" s="171"/>
      <c r="G106" s="171"/>
      <c r="H106" s="171"/>
      <c r="I106" s="171">
        <v>43</v>
      </c>
      <c r="J106" s="171"/>
      <c r="K106" s="171">
        <v>62</v>
      </c>
      <c r="L106" s="171"/>
      <c r="M106" s="171">
        <v>63</v>
      </c>
      <c r="N106" s="171"/>
      <c r="O106" s="171"/>
      <c r="P106" s="171">
        <v>120</v>
      </c>
      <c r="Q106" s="171"/>
      <c r="R106" s="171"/>
      <c r="S106" s="171"/>
      <c r="T106" s="171">
        <v>194</v>
      </c>
      <c r="U106" s="171"/>
      <c r="V106" s="171"/>
      <c r="W106" s="9">
        <v>205</v>
      </c>
      <c r="X106" s="7" t="s">
        <v>0</v>
      </c>
    </row>
    <row r="107" spans="1:24" ht="11.25" customHeight="1" x14ac:dyDescent="0.2">
      <c r="A107" s="142" t="s">
        <v>0</v>
      </c>
      <c r="B107" s="142"/>
      <c r="C107" s="142" t="s">
        <v>26</v>
      </c>
      <c r="D107" s="142"/>
      <c r="E107" s="151">
        <v>21</v>
      </c>
      <c r="F107" s="151"/>
      <c r="G107" s="151"/>
      <c r="H107" s="151"/>
      <c r="I107" s="151">
        <v>43</v>
      </c>
      <c r="J107" s="151"/>
      <c r="K107" s="151">
        <v>57</v>
      </c>
      <c r="L107" s="151"/>
      <c r="M107" s="151">
        <v>53</v>
      </c>
      <c r="N107" s="151"/>
      <c r="O107" s="151"/>
      <c r="P107" s="151">
        <v>88</v>
      </c>
      <c r="Q107" s="151"/>
      <c r="R107" s="151"/>
      <c r="S107" s="151"/>
      <c r="T107" s="151">
        <v>122</v>
      </c>
      <c r="U107" s="151"/>
      <c r="V107" s="151"/>
      <c r="W107" s="6">
        <v>94</v>
      </c>
      <c r="X107" s="11" t="s">
        <v>0</v>
      </c>
    </row>
    <row r="108" spans="1:24" ht="11.25" customHeight="1" x14ac:dyDescent="0.2">
      <c r="A108" s="143" t="s">
        <v>0</v>
      </c>
      <c r="B108" s="143"/>
      <c r="C108" s="143" t="s">
        <v>27</v>
      </c>
      <c r="D108" s="143"/>
      <c r="E108" s="171">
        <v>19</v>
      </c>
      <c r="F108" s="171"/>
      <c r="G108" s="171"/>
      <c r="H108" s="171"/>
      <c r="I108" s="171">
        <v>52</v>
      </c>
      <c r="J108" s="171"/>
      <c r="K108" s="171">
        <v>76</v>
      </c>
      <c r="L108" s="171"/>
      <c r="M108" s="171">
        <v>79</v>
      </c>
      <c r="N108" s="171"/>
      <c r="O108" s="171"/>
      <c r="P108" s="171">
        <v>111</v>
      </c>
      <c r="Q108" s="171"/>
      <c r="R108" s="171"/>
      <c r="S108" s="171"/>
      <c r="T108" s="171">
        <v>100</v>
      </c>
      <c r="U108" s="171"/>
      <c r="V108" s="171"/>
      <c r="W108" s="9">
        <v>50</v>
      </c>
      <c r="X108" s="13" t="s">
        <v>0</v>
      </c>
    </row>
    <row r="109" spans="1:24" ht="11.25" customHeight="1" x14ac:dyDescent="0.2">
      <c r="A109" s="142" t="s">
        <v>0</v>
      </c>
      <c r="B109" s="142"/>
      <c r="C109" s="142" t="s">
        <v>28</v>
      </c>
      <c r="D109" s="142"/>
      <c r="E109" s="151">
        <v>30</v>
      </c>
      <c r="F109" s="151"/>
      <c r="G109" s="151"/>
      <c r="H109" s="151"/>
      <c r="I109" s="151">
        <v>104</v>
      </c>
      <c r="J109" s="151"/>
      <c r="K109" s="151">
        <v>136</v>
      </c>
      <c r="L109" s="151"/>
      <c r="M109" s="151">
        <v>169</v>
      </c>
      <c r="N109" s="151"/>
      <c r="O109" s="151"/>
      <c r="P109" s="151">
        <v>206</v>
      </c>
      <c r="Q109" s="151"/>
      <c r="R109" s="151"/>
      <c r="S109" s="151"/>
      <c r="T109" s="151">
        <v>185</v>
      </c>
      <c r="U109" s="151"/>
      <c r="V109" s="151"/>
      <c r="W109" s="6">
        <v>60</v>
      </c>
      <c r="X109" s="11" t="s">
        <v>0</v>
      </c>
    </row>
    <row r="110" spans="1:24" ht="11.25" customHeight="1" x14ac:dyDescent="0.2">
      <c r="A110" s="143" t="s">
        <v>0</v>
      </c>
      <c r="B110" s="143"/>
      <c r="C110" s="143" t="s">
        <v>29</v>
      </c>
      <c r="D110" s="143"/>
      <c r="E110" s="171">
        <v>7</v>
      </c>
      <c r="F110" s="171"/>
      <c r="G110" s="171"/>
      <c r="H110" s="171"/>
      <c r="I110" s="171">
        <v>78</v>
      </c>
      <c r="J110" s="171"/>
      <c r="K110" s="171">
        <v>106</v>
      </c>
      <c r="L110" s="171"/>
      <c r="M110" s="171">
        <v>177</v>
      </c>
      <c r="N110" s="171"/>
      <c r="O110" s="171"/>
      <c r="P110" s="171">
        <v>182</v>
      </c>
      <c r="Q110" s="171"/>
      <c r="R110" s="171"/>
      <c r="S110" s="171"/>
      <c r="T110" s="171">
        <v>112</v>
      </c>
      <c r="U110" s="171"/>
      <c r="V110" s="171"/>
      <c r="W110" s="9">
        <v>44</v>
      </c>
      <c r="X110" s="11" t="s">
        <v>0</v>
      </c>
    </row>
    <row r="111" spans="1:24" ht="11.25" customHeight="1" x14ac:dyDescent="0.2">
      <c r="A111" s="142" t="s">
        <v>0</v>
      </c>
      <c r="B111" s="142"/>
      <c r="C111" s="142" t="s">
        <v>30</v>
      </c>
      <c r="D111" s="142"/>
      <c r="E111" s="151">
        <v>1</v>
      </c>
      <c r="F111" s="151"/>
      <c r="G111" s="151"/>
      <c r="H111" s="151"/>
      <c r="I111" s="151">
        <v>22</v>
      </c>
      <c r="J111" s="151"/>
      <c r="K111" s="151">
        <v>32</v>
      </c>
      <c r="L111" s="151"/>
      <c r="M111" s="151">
        <v>60</v>
      </c>
      <c r="N111" s="151"/>
      <c r="O111" s="151"/>
      <c r="P111" s="151">
        <v>82</v>
      </c>
      <c r="Q111" s="151"/>
      <c r="R111" s="151"/>
      <c r="S111" s="151"/>
      <c r="T111" s="151">
        <v>55</v>
      </c>
      <c r="U111" s="151"/>
      <c r="V111" s="151"/>
      <c r="W111" s="6">
        <v>14</v>
      </c>
      <c r="X111" s="11" t="s">
        <v>0</v>
      </c>
    </row>
    <row r="112" spans="1:24" ht="11.25" customHeight="1" x14ac:dyDescent="0.2">
      <c r="A112" s="143" t="s">
        <v>0</v>
      </c>
      <c r="B112" s="143"/>
      <c r="C112" s="143" t="s">
        <v>31</v>
      </c>
      <c r="D112" s="143"/>
      <c r="E112" s="171">
        <v>0</v>
      </c>
      <c r="F112" s="171"/>
      <c r="G112" s="171"/>
      <c r="H112" s="171"/>
      <c r="I112" s="171">
        <v>8</v>
      </c>
      <c r="J112" s="171"/>
      <c r="K112" s="171">
        <v>22</v>
      </c>
      <c r="L112" s="171"/>
      <c r="M112" s="171">
        <v>36</v>
      </c>
      <c r="N112" s="171"/>
      <c r="O112" s="171"/>
      <c r="P112" s="171">
        <v>37</v>
      </c>
      <c r="Q112" s="171"/>
      <c r="R112" s="171"/>
      <c r="S112" s="171"/>
      <c r="T112" s="171">
        <v>16</v>
      </c>
      <c r="U112" s="171"/>
      <c r="V112" s="171"/>
      <c r="W112" s="9">
        <v>6</v>
      </c>
      <c r="X112" s="13" t="s">
        <v>0</v>
      </c>
    </row>
    <row r="113" spans="1:24" ht="11.25" customHeight="1" x14ac:dyDescent="0.2">
      <c r="A113" s="142" t="s">
        <v>0</v>
      </c>
      <c r="B113" s="142"/>
      <c r="C113" s="142" t="s">
        <v>32</v>
      </c>
      <c r="D113" s="142"/>
      <c r="E113" s="151">
        <v>0</v>
      </c>
      <c r="F113" s="151"/>
      <c r="G113" s="151"/>
      <c r="H113" s="151"/>
      <c r="I113" s="151">
        <v>6</v>
      </c>
      <c r="J113" s="151"/>
      <c r="K113" s="151">
        <v>12</v>
      </c>
      <c r="L113" s="151"/>
      <c r="M113" s="151">
        <v>23</v>
      </c>
      <c r="N113" s="151"/>
      <c r="O113" s="151"/>
      <c r="P113" s="151">
        <v>18</v>
      </c>
      <c r="Q113" s="151"/>
      <c r="R113" s="151"/>
      <c r="S113" s="151"/>
      <c r="T113" s="151">
        <v>11</v>
      </c>
      <c r="U113" s="151"/>
      <c r="V113" s="151"/>
      <c r="W113" s="6">
        <v>1</v>
      </c>
      <c r="X113" s="11"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8" t="s">
        <v>0</v>
      </c>
      <c r="X114" s="13" t="s">
        <v>0</v>
      </c>
    </row>
    <row r="115" spans="1:24" ht="11.25" customHeight="1" x14ac:dyDescent="0.2">
      <c r="A115" s="142" t="s">
        <v>0</v>
      </c>
      <c r="B115" s="142"/>
      <c r="C115" s="142" t="s">
        <v>53</v>
      </c>
      <c r="D115" s="142"/>
      <c r="E115" s="145">
        <v>36408</v>
      </c>
      <c r="F115" s="145"/>
      <c r="G115" s="145"/>
      <c r="H115" s="145"/>
      <c r="I115" s="145">
        <v>52687</v>
      </c>
      <c r="J115" s="145"/>
      <c r="K115" s="145">
        <v>54241</v>
      </c>
      <c r="L115" s="145"/>
      <c r="M115" s="145">
        <v>62293</v>
      </c>
      <c r="N115" s="145"/>
      <c r="O115" s="145"/>
      <c r="P115" s="145">
        <v>52669</v>
      </c>
      <c r="Q115" s="145"/>
      <c r="R115" s="145"/>
      <c r="S115" s="145"/>
      <c r="T115" s="145">
        <v>35112</v>
      </c>
      <c r="U115" s="145"/>
      <c r="V115" s="145"/>
      <c r="W115" s="16">
        <v>21652</v>
      </c>
      <c r="X115" s="4" t="s">
        <v>0</v>
      </c>
    </row>
    <row r="116" spans="1:24" ht="11.25" customHeight="1" x14ac:dyDescent="0.2">
      <c r="A116" s="143" t="s">
        <v>0</v>
      </c>
      <c r="B116" s="143"/>
      <c r="C116" s="143" t="s">
        <v>54</v>
      </c>
      <c r="D116" s="143"/>
      <c r="E116" s="157">
        <v>40686</v>
      </c>
      <c r="F116" s="157"/>
      <c r="G116" s="157"/>
      <c r="H116" s="157"/>
      <c r="I116" s="157">
        <v>60150</v>
      </c>
      <c r="J116" s="157"/>
      <c r="K116" s="157">
        <v>65387</v>
      </c>
      <c r="L116" s="157"/>
      <c r="M116" s="157">
        <v>73905</v>
      </c>
      <c r="N116" s="157"/>
      <c r="O116" s="157"/>
      <c r="P116" s="157">
        <v>62881</v>
      </c>
      <c r="Q116" s="157"/>
      <c r="R116" s="157"/>
      <c r="S116" s="157"/>
      <c r="T116" s="157">
        <v>49822</v>
      </c>
      <c r="U116" s="157"/>
      <c r="V116" s="157"/>
      <c r="W116" s="15">
        <v>33003</v>
      </c>
      <c r="X116" s="17"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3" t="s">
        <v>51</v>
      </c>
      <c r="X118" s="18"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5" t="s">
        <v>23</v>
      </c>
      <c r="X119" s="11"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7" t="s">
        <v>0</v>
      </c>
      <c r="X120" s="13" t="s">
        <v>0</v>
      </c>
    </row>
    <row r="121" spans="1:24" ht="11.25" customHeight="1" x14ac:dyDescent="0.2">
      <c r="A121" s="142" t="s">
        <v>0</v>
      </c>
      <c r="B121" s="142"/>
      <c r="C121" s="142" t="s">
        <v>24</v>
      </c>
      <c r="D121" s="142"/>
      <c r="E121" s="141">
        <v>16.5</v>
      </c>
      <c r="F121" s="141"/>
      <c r="G121" s="141"/>
      <c r="H121" s="141"/>
      <c r="I121" s="141">
        <v>11.2</v>
      </c>
      <c r="J121" s="141"/>
      <c r="K121" s="141">
        <v>8.1999999999999993</v>
      </c>
      <c r="L121" s="141"/>
      <c r="M121" s="141">
        <v>9.4</v>
      </c>
      <c r="N121" s="141"/>
      <c r="O121" s="141"/>
      <c r="P121" s="141">
        <v>14.3</v>
      </c>
      <c r="Q121" s="141"/>
      <c r="R121" s="141"/>
      <c r="S121" s="141"/>
      <c r="T121" s="141">
        <v>16.8</v>
      </c>
      <c r="U121" s="141"/>
      <c r="V121" s="141"/>
      <c r="W121" s="14">
        <v>24.9</v>
      </c>
      <c r="X121" s="11" t="s">
        <v>0</v>
      </c>
    </row>
    <row r="122" spans="1:24" ht="11.25" customHeight="1" x14ac:dyDescent="0.2">
      <c r="A122" s="143" t="s">
        <v>0</v>
      </c>
      <c r="B122" s="143"/>
      <c r="C122" s="143" t="s">
        <v>25</v>
      </c>
      <c r="D122" s="143"/>
      <c r="E122" s="163">
        <v>11.9</v>
      </c>
      <c r="F122" s="163"/>
      <c r="G122" s="163"/>
      <c r="H122" s="163"/>
      <c r="I122" s="163">
        <v>10.7</v>
      </c>
      <c r="J122" s="163"/>
      <c r="K122" s="163">
        <v>11.4</v>
      </c>
      <c r="L122" s="163"/>
      <c r="M122" s="163">
        <v>8.6999999999999993</v>
      </c>
      <c r="N122" s="163"/>
      <c r="O122" s="163"/>
      <c r="P122" s="163">
        <v>12.2</v>
      </c>
      <c r="Q122" s="163"/>
      <c r="R122" s="163"/>
      <c r="S122" s="163"/>
      <c r="T122" s="163">
        <v>20.3</v>
      </c>
      <c r="U122" s="163"/>
      <c r="V122" s="163"/>
      <c r="W122" s="12">
        <v>32.5</v>
      </c>
      <c r="X122" s="13" t="s">
        <v>0</v>
      </c>
    </row>
    <row r="123" spans="1:24" ht="11.25" customHeight="1" x14ac:dyDescent="0.2">
      <c r="A123" s="142" t="s">
        <v>0</v>
      </c>
      <c r="B123" s="142"/>
      <c r="C123" s="142" t="s">
        <v>26</v>
      </c>
      <c r="D123" s="142"/>
      <c r="E123" s="141">
        <v>19.3</v>
      </c>
      <c r="F123" s="141"/>
      <c r="G123" s="141"/>
      <c r="H123" s="141"/>
      <c r="I123" s="141">
        <v>10.7</v>
      </c>
      <c r="J123" s="141"/>
      <c r="K123" s="141">
        <v>10.4</v>
      </c>
      <c r="L123" s="141"/>
      <c r="M123" s="141">
        <v>7.3</v>
      </c>
      <c r="N123" s="141"/>
      <c r="O123" s="141"/>
      <c r="P123" s="141">
        <v>9</v>
      </c>
      <c r="Q123" s="141"/>
      <c r="R123" s="141"/>
      <c r="S123" s="141"/>
      <c r="T123" s="141">
        <v>12.7</v>
      </c>
      <c r="U123" s="141"/>
      <c r="V123" s="141"/>
      <c r="W123" s="14">
        <v>14.9</v>
      </c>
      <c r="X123" s="11" t="s">
        <v>0</v>
      </c>
    </row>
    <row r="124" spans="1:24" ht="11.25" customHeight="1" x14ac:dyDescent="0.2">
      <c r="A124" s="143" t="s">
        <v>0</v>
      </c>
      <c r="B124" s="143"/>
      <c r="C124" s="143" t="s">
        <v>27</v>
      </c>
      <c r="D124" s="143"/>
      <c r="E124" s="163">
        <v>17.399999999999999</v>
      </c>
      <c r="F124" s="163"/>
      <c r="G124" s="163"/>
      <c r="H124" s="163"/>
      <c r="I124" s="163">
        <v>12.9</v>
      </c>
      <c r="J124" s="163"/>
      <c r="K124" s="163">
        <v>13.9</v>
      </c>
      <c r="L124" s="163"/>
      <c r="M124" s="163">
        <v>10.9</v>
      </c>
      <c r="N124" s="163"/>
      <c r="O124" s="163"/>
      <c r="P124" s="163">
        <v>11.3</v>
      </c>
      <c r="Q124" s="163"/>
      <c r="R124" s="163"/>
      <c r="S124" s="163"/>
      <c r="T124" s="163">
        <v>10.4</v>
      </c>
      <c r="U124" s="163"/>
      <c r="V124" s="163"/>
      <c r="W124" s="12">
        <v>7.9</v>
      </c>
      <c r="X124" s="13" t="s">
        <v>0</v>
      </c>
    </row>
    <row r="125" spans="1:24" ht="11.25" customHeight="1" x14ac:dyDescent="0.2">
      <c r="A125" s="142" t="s">
        <v>0</v>
      </c>
      <c r="B125" s="142"/>
      <c r="C125" s="142" t="s">
        <v>28</v>
      </c>
      <c r="D125" s="142"/>
      <c r="E125" s="141">
        <v>27.5</v>
      </c>
      <c r="F125" s="141"/>
      <c r="G125" s="141"/>
      <c r="H125" s="141"/>
      <c r="I125" s="141">
        <v>25.9</v>
      </c>
      <c r="J125" s="141"/>
      <c r="K125" s="141">
        <v>24.9</v>
      </c>
      <c r="L125" s="141"/>
      <c r="M125" s="141">
        <v>23.2</v>
      </c>
      <c r="N125" s="141"/>
      <c r="O125" s="141"/>
      <c r="P125" s="141">
        <v>21</v>
      </c>
      <c r="Q125" s="141"/>
      <c r="R125" s="141"/>
      <c r="S125" s="141"/>
      <c r="T125" s="141">
        <v>19.3</v>
      </c>
      <c r="U125" s="141"/>
      <c r="V125" s="141"/>
      <c r="W125" s="14">
        <v>9.5</v>
      </c>
      <c r="X125" s="11" t="s">
        <v>0</v>
      </c>
    </row>
    <row r="126" spans="1:24" ht="11.25" customHeight="1" x14ac:dyDescent="0.2">
      <c r="A126" s="143" t="s">
        <v>0</v>
      </c>
      <c r="B126" s="143"/>
      <c r="C126" s="143" t="s">
        <v>29</v>
      </c>
      <c r="D126" s="143"/>
      <c r="E126" s="163">
        <v>6.4</v>
      </c>
      <c r="F126" s="163"/>
      <c r="G126" s="163"/>
      <c r="H126" s="163"/>
      <c r="I126" s="163">
        <v>19.399999999999999</v>
      </c>
      <c r="J126" s="163"/>
      <c r="K126" s="163">
        <v>19.399999999999999</v>
      </c>
      <c r="L126" s="163"/>
      <c r="M126" s="163">
        <v>24.3</v>
      </c>
      <c r="N126" s="163"/>
      <c r="O126" s="163"/>
      <c r="P126" s="163">
        <v>18.5</v>
      </c>
      <c r="Q126" s="163"/>
      <c r="R126" s="163"/>
      <c r="S126" s="163"/>
      <c r="T126" s="163">
        <v>11.7</v>
      </c>
      <c r="U126" s="163"/>
      <c r="V126" s="163"/>
      <c r="W126" s="12">
        <v>7</v>
      </c>
      <c r="X126" s="13" t="s">
        <v>0</v>
      </c>
    </row>
    <row r="127" spans="1:24" ht="11.25" customHeight="1" x14ac:dyDescent="0.2">
      <c r="A127" s="142" t="s">
        <v>0</v>
      </c>
      <c r="B127" s="142"/>
      <c r="C127" s="142" t="s">
        <v>30</v>
      </c>
      <c r="D127" s="142"/>
      <c r="E127" s="141">
        <v>0.9</v>
      </c>
      <c r="F127" s="141"/>
      <c r="G127" s="141"/>
      <c r="H127" s="141"/>
      <c r="I127" s="141">
        <v>5.5</v>
      </c>
      <c r="J127" s="141"/>
      <c r="K127" s="141">
        <v>5.9</v>
      </c>
      <c r="L127" s="141"/>
      <c r="M127" s="141">
        <v>8.3000000000000007</v>
      </c>
      <c r="N127" s="141"/>
      <c r="O127" s="141"/>
      <c r="P127" s="141">
        <v>8.3000000000000007</v>
      </c>
      <c r="Q127" s="141"/>
      <c r="R127" s="141"/>
      <c r="S127" s="141"/>
      <c r="T127" s="141">
        <v>5.7</v>
      </c>
      <c r="U127" s="141"/>
      <c r="V127" s="141"/>
      <c r="W127" s="14">
        <v>2.2000000000000002</v>
      </c>
      <c r="X127" s="11" t="s">
        <v>0</v>
      </c>
    </row>
    <row r="128" spans="1:24" ht="11.25" customHeight="1" x14ac:dyDescent="0.2">
      <c r="A128" s="143" t="s">
        <v>0</v>
      </c>
      <c r="B128" s="143"/>
      <c r="C128" s="143" t="s">
        <v>31</v>
      </c>
      <c r="D128" s="143"/>
      <c r="E128" s="163">
        <v>0</v>
      </c>
      <c r="F128" s="163"/>
      <c r="G128" s="163"/>
      <c r="H128" s="163"/>
      <c r="I128" s="163">
        <v>2</v>
      </c>
      <c r="J128" s="163"/>
      <c r="K128" s="163">
        <v>4</v>
      </c>
      <c r="L128" s="163"/>
      <c r="M128" s="163">
        <v>5</v>
      </c>
      <c r="N128" s="163"/>
      <c r="O128" s="163"/>
      <c r="P128" s="163">
        <v>3.8</v>
      </c>
      <c r="Q128" s="163"/>
      <c r="R128" s="163"/>
      <c r="S128" s="163"/>
      <c r="T128" s="163">
        <v>1.7</v>
      </c>
      <c r="U128" s="163"/>
      <c r="V128" s="163"/>
      <c r="W128" s="12">
        <v>1</v>
      </c>
      <c r="X128" s="13" t="s">
        <v>0</v>
      </c>
    </row>
    <row r="129" spans="1:24" ht="11.25" customHeight="1" x14ac:dyDescent="0.2">
      <c r="A129" s="142" t="s">
        <v>0</v>
      </c>
      <c r="B129" s="142"/>
      <c r="C129" s="142" t="s">
        <v>32</v>
      </c>
      <c r="D129" s="142"/>
      <c r="E129" s="141">
        <v>0</v>
      </c>
      <c r="F129" s="141"/>
      <c r="G129" s="141"/>
      <c r="H129" s="141"/>
      <c r="I129" s="141">
        <v>1.5</v>
      </c>
      <c r="J129" s="141"/>
      <c r="K129" s="141">
        <v>2.2000000000000002</v>
      </c>
      <c r="L129" s="141"/>
      <c r="M129" s="141">
        <v>3.2</v>
      </c>
      <c r="N129" s="141"/>
      <c r="O129" s="141"/>
      <c r="P129" s="141">
        <v>1.8</v>
      </c>
      <c r="Q129" s="141"/>
      <c r="R129" s="141"/>
      <c r="S129" s="141"/>
      <c r="T129" s="141">
        <v>1.1000000000000001</v>
      </c>
      <c r="U129" s="141"/>
      <c r="V129" s="141"/>
      <c r="W129" s="14">
        <v>0.2</v>
      </c>
      <c r="X129" s="4"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c r="E141" s="134"/>
      <c r="F141" s="134"/>
      <c r="G141" s="134"/>
      <c r="H141" s="134"/>
      <c r="I141" s="134"/>
      <c r="J141" s="132"/>
      <c r="K141" s="132"/>
      <c r="L141" s="132"/>
      <c r="M141" s="132"/>
      <c r="N141" s="132"/>
      <c r="O141" s="173"/>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235</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236</v>
      </c>
      <c r="G5" s="134"/>
      <c r="H5" s="134"/>
      <c r="I5" s="134"/>
      <c r="J5" s="134"/>
      <c r="K5" s="134"/>
      <c r="L5" s="134"/>
      <c r="M5" s="134"/>
      <c r="N5" s="134"/>
      <c r="O5" s="134"/>
      <c r="P5" s="134"/>
      <c r="Q5" s="134"/>
      <c r="R5" s="134"/>
      <c r="S5" s="134"/>
      <c r="T5" s="134"/>
      <c r="U5" s="154" t="s">
        <v>237</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238</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4474</v>
      </c>
      <c r="H11" s="151"/>
      <c r="I11" s="151"/>
      <c r="J11" s="144" t="s">
        <v>0</v>
      </c>
      <c r="K11" s="144"/>
      <c r="L11" s="144"/>
      <c r="M11" s="144"/>
      <c r="N11" s="142" t="s">
        <v>86</v>
      </c>
      <c r="O11" s="142"/>
      <c r="P11" s="142"/>
      <c r="Q11" s="142"/>
      <c r="R11" s="142"/>
      <c r="S11" s="142"/>
      <c r="T11" s="142"/>
      <c r="U11" s="142"/>
      <c r="V11" s="145">
        <v>38310</v>
      </c>
      <c r="W11" s="145"/>
      <c r="X11" s="145"/>
      <c r="Y11" s="41" t="s">
        <v>0</v>
      </c>
    </row>
    <row r="12" spans="1:25" ht="11.25" customHeight="1" x14ac:dyDescent="0.2">
      <c r="A12" s="143" t="s">
        <v>0</v>
      </c>
      <c r="B12" s="143"/>
      <c r="C12" s="143" t="s">
        <v>87</v>
      </c>
      <c r="D12" s="143"/>
      <c r="E12" s="143" t="s">
        <v>0</v>
      </c>
      <c r="F12" s="143"/>
      <c r="G12" s="171">
        <v>4515</v>
      </c>
      <c r="H12" s="171"/>
      <c r="I12" s="171"/>
      <c r="J12" s="186" t="s">
        <v>0</v>
      </c>
      <c r="K12" s="186"/>
      <c r="L12" s="186"/>
      <c r="M12" s="186"/>
      <c r="N12" s="143" t="s">
        <v>88</v>
      </c>
      <c r="O12" s="143"/>
      <c r="P12" s="143"/>
      <c r="Q12" s="143"/>
      <c r="R12" s="143"/>
      <c r="S12" s="143"/>
      <c r="T12" s="143"/>
      <c r="U12" s="143"/>
      <c r="V12" s="157">
        <v>48929</v>
      </c>
      <c r="W12" s="157"/>
      <c r="X12" s="157"/>
      <c r="Y12" s="43" t="s">
        <v>0</v>
      </c>
    </row>
    <row r="13" spans="1:25" ht="11.25" customHeight="1" x14ac:dyDescent="0.2">
      <c r="A13" s="142" t="s">
        <v>0</v>
      </c>
      <c r="B13" s="142"/>
      <c r="C13" s="142" t="s">
        <v>89</v>
      </c>
      <c r="D13" s="142"/>
      <c r="E13" s="142" t="s">
        <v>0</v>
      </c>
      <c r="F13" s="142"/>
      <c r="G13" s="151">
        <v>4510</v>
      </c>
      <c r="H13" s="151"/>
      <c r="I13" s="151"/>
      <c r="J13" s="144" t="s">
        <v>0</v>
      </c>
      <c r="K13" s="144"/>
      <c r="L13" s="144"/>
      <c r="M13" s="144"/>
      <c r="N13" s="142" t="s">
        <v>90</v>
      </c>
      <c r="O13" s="142"/>
      <c r="P13" s="142"/>
      <c r="Q13" s="142"/>
      <c r="R13" s="142"/>
      <c r="S13" s="142"/>
      <c r="T13" s="142"/>
      <c r="U13" s="142"/>
      <c r="V13" s="184">
        <v>5.01</v>
      </c>
      <c r="W13" s="184"/>
      <c r="X13" s="184"/>
      <c r="Y13" s="41" t="s">
        <v>0</v>
      </c>
    </row>
    <row r="14" spans="1:25" ht="11.25" customHeight="1" x14ac:dyDescent="0.2">
      <c r="A14" s="143" t="s">
        <v>0</v>
      </c>
      <c r="B14" s="143"/>
      <c r="C14" s="143" t="s">
        <v>90</v>
      </c>
      <c r="D14" s="143"/>
      <c r="E14" s="143" t="s">
        <v>0</v>
      </c>
      <c r="F14" s="143"/>
      <c r="G14" s="174">
        <v>-0.02</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2782</v>
      </c>
      <c r="L19" s="151"/>
      <c r="M19" s="144" t="s">
        <v>96</v>
      </c>
      <c r="N19" s="144"/>
      <c r="O19" s="151">
        <v>2827</v>
      </c>
      <c r="P19" s="151"/>
      <c r="Q19" s="151"/>
      <c r="R19" s="144" t="s">
        <v>96</v>
      </c>
      <c r="S19" s="144"/>
      <c r="T19" s="144"/>
      <c r="U19" s="151">
        <v>2861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1906</v>
      </c>
      <c r="L20" s="171"/>
      <c r="M20" s="163">
        <v>68.5</v>
      </c>
      <c r="N20" s="163"/>
      <c r="O20" s="171">
        <v>1930</v>
      </c>
      <c r="P20" s="171"/>
      <c r="Q20" s="171"/>
      <c r="R20" s="163">
        <v>68.3</v>
      </c>
      <c r="S20" s="163"/>
      <c r="T20" s="163"/>
      <c r="U20" s="171">
        <v>1941</v>
      </c>
      <c r="V20" s="171"/>
      <c r="W20" s="171"/>
      <c r="X20" s="47">
        <v>67.8</v>
      </c>
      <c r="Y20" s="48" t="s">
        <v>0</v>
      </c>
    </row>
    <row r="21" spans="1:25" ht="11.25" customHeight="1" x14ac:dyDescent="0.2">
      <c r="A21" s="142" t="s">
        <v>0</v>
      </c>
      <c r="B21" s="142"/>
      <c r="C21" s="183" t="s">
        <v>98</v>
      </c>
      <c r="D21" s="183"/>
      <c r="E21" s="183"/>
      <c r="F21" s="183"/>
      <c r="G21" s="183"/>
      <c r="H21" s="183"/>
      <c r="I21" s="183"/>
      <c r="J21" s="183"/>
      <c r="K21" s="151">
        <v>1474</v>
      </c>
      <c r="L21" s="151"/>
      <c r="M21" s="141">
        <v>53</v>
      </c>
      <c r="N21" s="141"/>
      <c r="O21" s="151">
        <v>1465</v>
      </c>
      <c r="P21" s="151"/>
      <c r="Q21" s="151"/>
      <c r="R21" s="141">
        <v>51.8</v>
      </c>
      <c r="S21" s="141"/>
      <c r="T21" s="141"/>
      <c r="U21" s="151">
        <v>1472</v>
      </c>
      <c r="V21" s="151"/>
      <c r="W21" s="151"/>
      <c r="X21" s="49">
        <v>51.5</v>
      </c>
      <c r="Y21" s="38" t="s">
        <v>0</v>
      </c>
    </row>
    <row r="22" spans="1:25" ht="10.5" customHeight="1" x14ac:dyDescent="0.2">
      <c r="A22" s="143" t="s">
        <v>0</v>
      </c>
      <c r="B22" s="143"/>
      <c r="C22" s="182" t="s">
        <v>99</v>
      </c>
      <c r="D22" s="182"/>
      <c r="E22" s="182"/>
      <c r="F22" s="182"/>
      <c r="G22" s="182"/>
      <c r="H22" s="182"/>
      <c r="I22" s="182"/>
      <c r="J22" s="182"/>
      <c r="K22" s="171">
        <v>432</v>
      </c>
      <c r="L22" s="171"/>
      <c r="M22" s="163">
        <v>15.5</v>
      </c>
      <c r="N22" s="163"/>
      <c r="O22" s="171">
        <v>465</v>
      </c>
      <c r="P22" s="171"/>
      <c r="Q22" s="171"/>
      <c r="R22" s="163">
        <v>16.399999999999999</v>
      </c>
      <c r="S22" s="163"/>
      <c r="T22" s="163"/>
      <c r="U22" s="171">
        <v>469</v>
      </c>
      <c r="V22" s="171"/>
      <c r="W22" s="171"/>
      <c r="X22" s="47">
        <v>16.399999999999999</v>
      </c>
      <c r="Y22" s="48" t="s">
        <v>0</v>
      </c>
    </row>
    <row r="23" spans="1:25" ht="11.25" customHeight="1" x14ac:dyDescent="0.2">
      <c r="A23" s="142" t="s">
        <v>0</v>
      </c>
      <c r="B23" s="142"/>
      <c r="C23" s="161" t="s">
        <v>100</v>
      </c>
      <c r="D23" s="161"/>
      <c r="E23" s="161"/>
      <c r="F23" s="161"/>
      <c r="G23" s="161"/>
      <c r="H23" s="161"/>
      <c r="I23" s="161"/>
      <c r="J23" s="161"/>
      <c r="K23" s="151">
        <v>876</v>
      </c>
      <c r="L23" s="151"/>
      <c r="M23" s="141">
        <v>31.5</v>
      </c>
      <c r="N23" s="141"/>
      <c r="O23" s="151">
        <v>897</v>
      </c>
      <c r="P23" s="151"/>
      <c r="Q23" s="151"/>
      <c r="R23" s="141">
        <v>31.7</v>
      </c>
      <c r="S23" s="141"/>
      <c r="T23" s="141"/>
      <c r="U23" s="151">
        <v>919</v>
      </c>
      <c r="V23" s="151"/>
      <c r="W23" s="151"/>
      <c r="X23" s="49">
        <v>32.1</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1465</v>
      </c>
      <c r="P27" s="151"/>
      <c r="Q27" s="151"/>
      <c r="R27" s="144" t="s">
        <v>96</v>
      </c>
      <c r="S27" s="144"/>
      <c r="T27" s="144"/>
      <c r="U27" s="151">
        <v>1473</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180</v>
      </c>
      <c r="P28" s="171"/>
      <c r="Q28" s="171"/>
      <c r="R28" s="163">
        <v>12.3</v>
      </c>
      <c r="S28" s="163"/>
      <c r="T28" s="163"/>
      <c r="U28" s="171">
        <v>105</v>
      </c>
      <c r="V28" s="171"/>
      <c r="W28" s="171"/>
      <c r="X28" s="47">
        <v>7.1</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574</v>
      </c>
      <c r="P29" s="151"/>
      <c r="Q29" s="151"/>
      <c r="R29" s="141">
        <v>39.200000000000003</v>
      </c>
      <c r="S29" s="141"/>
      <c r="T29" s="141"/>
      <c r="U29" s="151">
        <v>491</v>
      </c>
      <c r="V29" s="151"/>
      <c r="W29" s="151"/>
      <c r="X29" s="49">
        <v>33.299999999999997</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345</v>
      </c>
      <c r="P30" s="171"/>
      <c r="Q30" s="171"/>
      <c r="R30" s="163">
        <v>23.5</v>
      </c>
      <c r="S30" s="163"/>
      <c r="T30" s="163"/>
      <c r="U30" s="171">
        <v>377</v>
      </c>
      <c r="V30" s="171"/>
      <c r="W30" s="171"/>
      <c r="X30" s="47">
        <v>25.6</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165</v>
      </c>
      <c r="P31" s="151"/>
      <c r="Q31" s="151"/>
      <c r="R31" s="141">
        <v>11.3</v>
      </c>
      <c r="S31" s="141"/>
      <c r="T31" s="141"/>
      <c r="U31" s="151">
        <v>235</v>
      </c>
      <c r="V31" s="151"/>
      <c r="W31" s="151"/>
      <c r="X31" s="49">
        <v>16</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81</v>
      </c>
      <c r="P32" s="171"/>
      <c r="Q32" s="171"/>
      <c r="R32" s="163">
        <v>5.5</v>
      </c>
      <c r="S32" s="163"/>
      <c r="T32" s="163"/>
      <c r="U32" s="171">
        <v>122</v>
      </c>
      <c r="V32" s="171"/>
      <c r="W32" s="171"/>
      <c r="X32" s="47">
        <v>8.3000000000000007</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47</v>
      </c>
      <c r="P33" s="151"/>
      <c r="Q33" s="151"/>
      <c r="R33" s="141">
        <v>3.2</v>
      </c>
      <c r="S33" s="141"/>
      <c r="T33" s="141"/>
      <c r="U33" s="151">
        <v>60</v>
      </c>
      <c r="V33" s="151"/>
      <c r="W33" s="151"/>
      <c r="X33" s="49">
        <v>4.0999999999999996</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32</v>
      </c>
      <c r="P34" s="171"/>
      <c r="Q34" s="171"/>
      <c r="R34" s="163">
        <v>2.2000000000000002</v>
      </c>
      <c r="S34" s="163"/>
      <c r="T34" s="163"/>
      <c r="U34" s="171">
        <v>33</v>
      </c>
      <c r="V34" s="171"/>
      <c r="W34" s="171"/>
      <c r="X34" s="47">
        <v>2.2000000000000002</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18</v>
      </c>
      <c r="P35" s="151"/>
      <c r="Q35" s="151"/>
      <c r="R35" s="141">
        <v>1.2</v>
      </c>
      <c r="S35" s="141"/>
      <c r="T35" s="141"/>
      <c r="U35" s="151">
        <v>21</v>
      </c>
      <c r="V35" s="151"/>
      <c r="W35" s="151"/>
      <c r="X35" s="49">
        <v>1.4</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10</v>
      </c>
      <c r="P36" s="171"/>
      <c r="Q36" s="171"/>
      <c r="R36" s="163">
        <v>0.7</v>
      </c>
      <c r="S36" s="163"/>
      <c r="T36" s="163"/>
      <c r="U36" s="171">
        <v>10</v>
      </c>
      <c r="V36" s="171"/>
      <c r="W36" s="171"/>
      <c r="X36" s="47">
        <v>0.7</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10</v>
      </c>
      <c r="P37" s="151"/>
      <c r="Q37" s="151"/>
      <c r="R37" s="141">
        <v>0.7</v>
      </c>
      <c r="S37" s="141"/>
      <c r="T37" s="141"/>
      <c r="U37" s="151">
        <v>15</v>
      </c>
      <c r="V37" s="151"/>
      <c r="W37" s="151"/>
      <c r="X37" s="49">
        <v>1</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3</v>
      </c>
      <c r="P38" s="171"/>
      <c r="Q38" s="171"/>
      <c r="R38" s="163">
        <v>0.2</v>
      </c>
      <c r="S38" s="163"/>
      <c r="T38" s="163"/>
      <c r="U38" s="171">
        <v>4</v>
      </c>
      <c r="V38" s="171"/>
      <c r="W38" s="171"/>
      <c r="X38" s="47">
        <v>0.3</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98200</v>
      </c>
      <c r="P40" s="157"/>
      <c r="Q40" s="157"/>
      <c r="R40" s="150" t="s">
        <v>0</v>
      </c>
      <c r="S40" s="150"/>
      <c r="T40" s="150"/>
      <c r="U40" s="157">
        <v>118649</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129035</v>
      </c>
      <c r="P41" s="145"/>
      <c r="Q41" s="145"/>
      <c r="R41" s="144" t="s">
        <v>0</v>
      </c>
      <c r="S41" s="144"/>
      <c r="T41" s="144"/>
      <c r="U41" s="145">
        <v>147523</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235</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236</v>
      </c>
      <c r="G57" s="134"/>
      <c r="H57" s="134"/>
      <c r="I57" s="134"/>
      <c r="J57" s="134"/>
      <c r="K57" s="134"/>
      <c r="L57" s="134"/>
      <c r="M57" s="134"/>
      <c r="N57" s="134"/>
      <c r="O57" s="134"/>
      <c r="P57" s="134"/>
      <c r="Q57" s="134"/>
      <c r="R57" s="134"/>
      <c r="S57" s="134"/>
      <c r="T57" s="134"/>
      <c r="U57" s="154" t="s">
        <v>237</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238</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1474</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724</v>
      </c>
      <c r="U64" s="171"/>
      <c r="V64" s="171"/>
      <c r="W64" s="163">
        <v>49.1</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750</v>
      </c>
      <c r="U65" s="151"/>
      <c r="V65" s="151"/>
      <c r="W65" s="141">
        <v>50.9</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876</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59</v>
      </c>
      <c r="U70" s="171"/>
      <c r="V70" s="171"/>
      <c r="W70" s="163">
        <v>6.7</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5</v>
      </c>
      <c r="U71" s="151"/>
      <c r="V71" s="151"/>
      <c r="W71" s="141">
        <v>0.6</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52</v>
      </c>
      <c r="U72" s="171"/>
      <c r="V72" s="171"/>
      <c r="W72" s="163">
        <v>5.9</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21</v>
      </c>
      <c r="U73" s="151"/>
      <c r="V73" s="151"/>
      <c r="W73" s="141">
        <v>2.4</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611</v>
      </c>
      <c r="U74" s="171"/>
      <c r="V74" s="171"/>
      <c r="W74" s="163">
        <v>69.7</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149</v>
      </c>
      <c r="U76" s="171"/>
      <c r="V76" s="171"/>
      <c r="W76" s="163">
        <v>17</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1906</v>
      </c>
      <c r="Q81" s="151"/>
      <c r="R81" s="151"/>
      <c r="S81" s="151"/>
      <c r="T81" s="151">
        <v>1474</v>
      </c>
      <c r="U81" s="151"/>
      <c r="V81" s="151"/>
      <c r="W81" s="141">
        <v>77.3</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39</v>
      </c>
      <c r="Q82" s="171"/>
      <c r="R82" s="171"/>
      <c r="S82" s="171"/>
      <c r="T82" s="171">
        <v>8</v>
      </c>
      <c r="U82" s="171"/>
      <c r="V82" s="171"/>
      <c r="W82" s="163">
        <v>20.5</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174</v>
      </c>
      <c r="Q83" s="151"/>
      <c r="R83" s="151"/>
      <c r="S83" s="151"/>
      <c r="T83" s="151">
        <v>104</v>
      </c>
      <c r="U83" s="151"/>
      <c r="V83" s="151"/>
      <c r="W83" s="141">
        <v>59.8</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257</v>
      </c>
      <c r="Q84" s="171"/>
      <c r="R84" s="171"/>
      <c r="S84" s="171"/>
      <c r="T84" s="171">
        <v>197</v>
      </c>
      <c r="U84" s="171"/>
      <c r="V84" s="171"/>
      <c r="W84" s="163">
        <v>76.7</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415</v>
      </c>
      <c r="Q85" s="151"/>
      <c r="R85" s="151"/>
      <c r="S85" s="151"/>
      <c r="T85" s="151">
        <v>334</v>
      </c>
      <c r="U85" s="151"/>
      <c r="V85" s="151"/>
      <c r="W85" s="141">
        <v>80.5</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442</v>
      </c>
      <c r="Q86" s="171"/>
      <c r="R86" s="171"/>
      <c r="S86" s="171"/>
      <c r="T86" s="171">
        <v>391</v>
      </c>
      <c r="U86" s="171"/>
      <c r="V86" s="171"/>
      <c r="W86" s="163">
        <v>88.5</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288</v>
      </c>
      <c r="Q87" s="151"/>
      <c r="R87" s="151"/>
      <c r="S87" s="151"/>
      <c r="T87" s="151">
        <v>240</v>
      </c>
      <c r="U87" s="151"/>
      <c r="V87" s="151"/>
      <c r="W87" s="141">
        <v>83.3</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204</v>
      </c>
      <c r="Q88" s="171"/>
      <c r="R88" s="171"/>
      <c r="S88" s="171"/>
      <c r="T88" s="171">
        <v>148</v>
      </c>
      <c r="U88" s="171"/>
      <c r="V88" s="171"/>
      <c r="W88" s="163">
        <v>72.5</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87</v>
      </c>
      <c r="Q89" s="151"/>
      <c r="R89" s="151"/>
      <c r="S89" s="151"/>
      <c r="T89" s="151">
        <v>52</v>
      </c>
      <c r="U89" s="151"/>
      <c r="V89" s="151"/>
      <c r="W89" s="141">
        <v>59.8</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1907</v>
      </c>
      <c r="Q94" s="151"/>
      <c r="R94" s="151"/>
      <c r="S94" s="151"/>
      <c r="T94" s="151">
        <v>1474</v>
      </c>
      <c r="U94" s="151"/>
      <c r="V94" s="151"/>
      <c r="W94" s="141">
        <v>77.3</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1851</v>
      </c>
      <c r="Q95" s="171"/>
      <c r="R95" s="171"/>
      <c r="S95" s="171"/>
      <c r="T95" s="171">
        <v>1433</v>
      </c>
      <c r="U95" s="171"/>
      <c r="V95" s="171"/>
      <c r="W95" s="163">
        <v>77.400000000000006</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3</v>
      </c>
      <c r="Q96" s="151"/>
      <c r="R96" s="151"/>
      <c r="S96" s="151"/>
      <c r="T96" s="151">
        <v>2</v>
      </c>
      <c r="U96" s="151"/>
      <c r="V96" s="151"/>
      <c r="W96" s="141">
        <v>66.7</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24</v>
      </c>
      <c r="Q97" s="171"/>
      <c r="R97" s="171"/>
      <c r="S97" s="171"/>
      <c r="T97" s="171">
        <v>19</v>
      </c>
      <c r="U97" s="171"/>
      <c r="V97" s="171"/>
      <c r="W97" s="163">
        <v>79.2</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4</v>
      </c>
      <c r="Q98" s="151"/>
      <c r="R98" s="151"/>
      <c r="S98" s="151"/>
      <c r="T98" s="151">
        <v>2</v>
      </c>
      <c r="U98" s="151"/>
      <c r="V98" s="151"/>
      <c r="W98" s="141">
        <v>50</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2</v>
      </c>
      <c r="Q99" s="171"/>
      <c r="R99" s="171"/>
      <c r="S99" s="171"/>
      <c r="T99" s="171">
        <v>1</v>
      </c>
      <c r="U99" s="171"/>
      <c r="V99" s="171"/>
      <c r="W99" s="163">
        <v>50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1</v>
      </c>
      <c r="Q100" s="151"/>
      <c r="R100" s="151"/>
      <c r="S100" s="151"/>
      <c r="T100" s="151">
        <v>1</v>
      </c>
      <c r="U100" s="151"/>
      <c r="V100" s="151"/>
      <c r="W100" s="141">
        <v>100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22</v>
      </c>
      <c r="Q101" s="171"/>
      <c r="R101" s="171"/>
      <c r="S101" s="171"/>
      <c r="T101" s="171">
        <v>16</v>
      </c>
      <c r="U101" s="171"/>
      <c r="V101" s="171"/>
      <c r="W101" s="163">
        <v>72.7</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10</v>
      </c>
      <c r="Q103" s="171"/>
      <c r="R103" s="171"/>
      <c r="S103" s="171"/>
      <c r="T103" s="171">
        <v>7</v>
      </c>
      <c r="U103" s="171"/>
      <c r="V103" s="171"/>
      <c r="W103" s="163">
        <v>70</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1906</v>
      </c>
      <c r="Q108" s="151"/>
      <c r="R108" s="151"/>
      <c r="S108" s="151"/>
      <c r="T108" s="151">
        <v>1475</v>
      </c>
      <c r="U108" s="151"/>
      <c r="V108" s="151"/>
      <c r="W108" s="141">
        <v>77.400000000000006</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563</v>
      </c>
      <c r="Q109" s="171"/>
      <c r="R109" s="171"/>
      <c r="S109" s="171"/>
      <c r="T109" s="171">
        <v>356</v>
      </c>
      <c r="U109" s="171"/>
      <c r="V109" s="171"/>
      <c r="W109" s="163">
        <v>63.2</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752</v>
      </c>
      <c r="Q110" s="151"/>
      <c r="R110" s="151"/>
      <c r="S110" s="151"/>
      <c r="T110" s="151">
        <v>643</v>
      </c>
      <c r="U110" s="151"/>
      <c r="V110" s="151"/>
      <c r="W110" s="141">
        <v>85.5</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270</v>
      </c>
      <c r="Q111" s="171"/>
      <c r="R111" s="171"/>
      <c r="S111" s="171"/>
      <c r="T111" s="171">
        <v>216</v>
      </c>
      <c r="U111" s="171"/>
      <c r="V111" s="171"/>
      <c r="W111" s="163">
        <v>80</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212</v>
      </c>
      <c r="Q112" s="151"/>
      <c r="R112" s="151"/>
      <c r="S112" s="151"/>
      <c r="T112" s="151">
        <v>178</v>
      </c>
      <c r="U112" s="151"/>
      <c r="V112" s="151"/>
      <c r="W112" s="141">
        <v>84</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69</v>
      </c>
      <c r="Q113" s="171"/>
      <c r="R113" s="171"/>
      <c r="S113" s="171"/>
      <c r="T113" s="171">
        <v>55</v>
      </c>
      <c r="U113" s="171"/>
      <c r="V113" s="171"/>
      <c r="W113" s="163">
        <v>79.7</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29</v>
      </c>
      <c r="Q114" s="151"/>
      <c r="R114" s="151"/>
      <c r="S114" s="151"/>
      <c r="T114" s="151">
        <v>19</v>
      </c>
      <c r="U114" s="151"/>
      <c r="V114" s="151"/>
      <c r="W114" s="141">
        <v>65.5</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11</v>
      </c>
      <c r="Q115" s="171"/>
      <c r="R115" s="171"/>
      <c r="S115" s="171"/>
      <c r="T115" s="171">
        <v>8</v>
      </c>
      <c r="U115" s="171"/>
      <c r="V115" s="171"/>
      <c r="W115" s="163">
        <v>72.7</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239</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5</v>
      </c>
      <c r="G5" s="134"/>
      <c r="H5" s="134"/>
      <c r="I5" s="134"/>
      <c r="J5" s="134"/>
      <c r="K5" s="134"/>
      <c r="L5" s="134"/>
      <c r="M5" s="134"/>
      <c r="N5" s="134"/>
      <c r="O5" s="134"/>
      <c r="P5" s="134"/>
      <c r="Q5" s="134"/>
      <c r="R5" s="134"/>
      <c r="S5" s="134"/>
      <c r="T5" s="134"/>
      <c r="U5" s="154" t="s">
        <v>240</v>
      </c>
      <c r="V5" s="154"/>
      <c r="W5" s="154"/>
      <c r="X5" s="154"/>
      <c r="Y5" s="154"/>
    </row>
    <row r="6" spans="1:25" ht="11.45" customHeight="1" x14ac:dyDescent="0.2">
      <c r="E6" s="37" t="s">
        <v>0</v>
      </c>
      <c r="F6" s="134" t="s">
        <v>0</v>
      </c>
      <c r="G6" s="134"/>
      <c r="H6" s="134"/>
      <c r="I6" s="134"/>
      <c r="J6" s="134"/>
      <c r="K6" s="134"/>
      <c r="L6" s="134"/>
      <c r="M6" s="134"/>
      <c r="N6" s="134"/>
      <c r="O6" s="134"/>
      <c r="P6" s="134"/>
      <c r="Q6" s="134"/>
      <c r="R6" s="134"/>
      <c r="S6" s="134"/>
      <c r="T6" s="134"/>
      <c r="U6" s="154" t="s">
        <v>241</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8059</v>
      </c>
      <c r="H11" s="151"/>
      <c r="I11" s="151"/>
      <c r="J11" s="144" t="s">
        <v>0</v>
      </c>
      <c r="K11" s="144"/>
      <c r="L11" s="144"/>
      <c r="M11" s="144"/>
      <c r="N11" s="142" t="s">
        <v>86</v>
      </c>
      <c r="O11" s="142"/>
      <c r="P11" s="142"/>
      <c r="Q11" s="142"/>
      <c r="R11" s="142"/>
      <c r="S11" s="142"/>
      <c r="T11" s="142"/>
      <c r="U11" s="142"/>
      <c r="V11" s="145">
        <v>35536</v>
      </c>
      <c r="W11" s="145"/>
      <c r="X11" s="145"/>
      <c r="Y11" s="41" t="s">
        <v>0</v>
      </c>
    </row>
    <row r="12" spans="1:25" ht="11.25" customHeight="1" x14ac:dyDescent="0.2">
      <c r="A12" s="143" t="s">
        <v>0</v>
      </c>
      <c r="B12" s="143"/>
      <c r="C12" s="143" t="s">
        <v>87</v>
      </c>
      <c r="D12" s="143"/>
      <c r="E12" s="143" t="s">
        <v>0</v>
      </c>
      <c r="F12" s="143"/>
      <c r="G12" s="171">
        <v>8184</v>
      </c>
      <c r="H12" s="171"/>
      <c r="I12" s="171"/>
      <c r="J12" s="186" t="s">
        <v>0</v>
      </c>
      <c r="K12" s="186"/>
      <c r="L12" s="186"/>
      <c r="M12" s="186"/>
      <c r="N12" s="143" t="s">
        <v>88</v>
      </c>
      <c r="O12" s="143"/>
      <c r="P12" s="143"/>
      <c r="Q12" s="143"/>
      <c r="R12" s="143"/>
      <c r="S12" s="143"/>
      <c r="T12" s="143"/>
      <c r="U12" s="143"/>
      <c r="V12" s="157">
        <v>37740</v>
      </c>
      <c r="W12" s="157"/>
      <c r="X12" s="157"/>
      <c r="Y12" s="43" t="s">
        <v>0</v>
      </c>
    </row>
    <row r="13" spans="1:25" ht="11.25" customHeight="1" x14ac:dyDescent="0.2">
      <c r="A13" s="142" t="s">
        <v>0</v>
      </c>
      <c r="B13" s="142"/>
      <c r="C13" s="142" t="s">
        <v>89</v>
      </c>
      <c r="D13" s="142"/>
      <c r="E13" s="142" t="s">
        <v>0</v>
      </c>
      <c r="F13" s="142"/>
      <c r="G13" s="151">
        <v>8232</v>
      </c>
      <c r="H13" s="151"/>
      <c r="I13" s="151"/>
      <c r="J13" s="144" t="s">
        <v>0</v>
      </c>
      <c r="K13" s="144"/>
      <c r="L13" s="144"/>
      <c r="M13" s="144"/>
      <c r="N13" s="142" t="s">
        <v>90</v>
      </c>
      <c r="O13" s="142"/>
      <c r="P13" s="142"/>
      <c r="Q13" s="142"/>
      <c r="R13" s="142"/>
      <c r="S13" s="142"/>
      <c r="T13" s="142"/>
      <c r="U13" s="142"/>
      <c r="V13" s="184">
        <v>1.21</v>
      </c>
      <c r="W13" s="184"/>
      <c r="X13" s="184"/>
      <c r="Y13" s="41" t="s">
        <v>0</v>
      </c>
    </row>
    <row r="14" spans="1:25" ht="11.25" customHeight="1" x14ac:dyDescent="0.2">
      <c r="A14" s="143" t="s">
        <v>0</v>
      </c>
      <c r="B14" s="143"/>
      <c r="C14" s="143" t="s">
        <v>90</v>
      </c>
      <c r="D14" s="143"/>
      <c r="E14" s="143" t="s">
        <v>0</v>
      </c>
      <c r="F14" s="143"/>
      <c r="G14" s="174">
        <v>0.12</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4762</v>
      </c>
      <c r="L19" s="151"/>
      <c r="M19" s="144" t="s">
        <v>96</v>
      </c>
      <c r="N19" s="144"/>
      <c r="O19" s="151">
        <v>4839</v>
      </c>
      <c r="P19" s="151"/>
      <c r="Q19" s="151"/>
      <c r="R19" s="144" t="s">
        <v>96</v>
      </c>
      <c r="S19" s="144"/>
      <c r="T19" s="144"/>
      <c r="U19" s="151">
        <v>4899</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3388</v>
      </c>
      <c r="L20" s="171"/>
      <c r="M20" s="163">
        <v>71.099999999999994</v>
      </c>
      <c r="N20" s="163"/>
      <c r="O20" s="171">
        <v>3463</v>
      </c>
      <c r="P20" s="171"/>
      <c r="Q20" s="171"/>
      <c r="R20" s="163">
        <v>71.599999999999994</v>
      </c>
      <c r="S20" s="163"/>
      <c r="T20" s="163"/>
      <c r="U20" s="171">
        <v>3515</v>
      </c>
      <c r="V20" s="171"/>
      <c r="W20" s="171"/>
      <c r="X20" s="47">
        <v>71.7</v>
      </c>
      <c r="Y20" s="48" t="s">
        <v>0</v>
      </c>
    </row>
    <row r="21" spans="1:25" ht="11.25" customHeight="1" x14ac:dyDescent="0.2">
      <c r="A21" s="142" t="s">
        <v>0</v>
      </c>
      <c r="B21" s="142"/>
      <c r="C21" s="183" t="s">
        <v>98</v>
      </c>
      <c r="D21" s="183"/>
      <c r="E21" s="183"/>
      <c r="F21" s="183"/>
      <c r="G21" s="183"/>
      <c r="H21" s="183"/>
      <c r="I21" s="183"/>
      <c r="J21" s="183"/>
      <c r="K21" s="151">
        <v>2496</v>
      </c>
      <c r="L21" s="151"/>
      <c r="M21" s="141">
        <v>52.4</v>
      </c>
      <c r="N21" s="141"/>
      <c r="O21" s="151">
        <v>2487</v>
      </c>
      <c r="P21" s="151"/>
      <c r="Q21" s="151"/>
      <c r="R21" s="141">
        <v>51.4</v>
      </c>
      <c r="S21" s="141"/>
      <c r="T21" s="141"/>
      <c r="U21" s="151">
        <v>2502</v>
      </c>
      <c r="V21" s="151"/>
      <c r="W21" s="151"/>
      <c r="X21" s="49">
        <v>51.1</v>
      </c>
      <c r="Y21" s="38" t="s">
        <v>0</v>
      </c>
    </row>
    <row r="22" spans="1:25" ht="10.5" customHeight="1" x14ac:dyDescent="0.2">
      <c r="A22" s="143" t="s">
        <v>0</v>
      </c>
      <c r="B22" s="143"/>
      <c r="C22" s="182" t="s">
        <v>99</v>
      </c>
      <c r="D22" s="182"/>
      <c r="E22" s="182"/>
      <c r="F22" s="182"/>
      <c r="G22" s="182"/>
      <c r="H22" s="182"/>
      <c r="I22" s="182"/>
      <c r="J22" s="182"/>
      <c r="K22" s="171">
        <v>892</v>
      </c>
      <c r="L22" s="171"/>
      <c r="M22" s="163">
        <v>18.7</v>
      </c>
      <c r="N22" s="163"/>
      <c r="O22" s="171">
        <v>976</v>
      </c>
      <c r="P22" s="171"/>
      <c r="Q22" s="171"/>
      <c r="R22" s="163">
        <v>20.2</v>
      </c>
      <c r="S22" s="163"/>
      <c r="T22" s="163"/>
      <c r="U22" s="171">
        <v>1013</v>
      </c>
      <c r="V22" s="171"/>
      <c r="W22" s="171"/>
      <c r="X22" s="47">
        <v>20.7</v>
      </c>
      <c r="Y22" s="48" t="s">
        <v>0</v>
      </c>
    </row>
    <row r="23" spans="1:25" ht="11.25" customHeight="1" x14ac:dyDescent="0.2">
      <c r="A23" s="142" t="s">
        <v>0</v>
      </c>
      <c r="B23" s="142"/>
      <c r="C23" s="161" t="s">
        <v>100</v>
      </c>
      <c r="D23" s="161"/>
      <c r="E23" s="161"/>
      <c r="F23" s="161"/>
      <c r="G23" s="161"/>
      <c r="H23" s="161"/>
      <c r="I23" s="161"/>
      <c r="J23" s="161"/>
      <c r="K23" s="151">
        <v>1374</v>
      </c>
      <c r="L23" s="151"/>
      <c r="M23" s="141">
        <v>28.9</v>
      </c>
      <c r="N23" s="141"/>
      <c r="O23" s="151">
        <v>1376</v>
      </c>
      <c r="P23" s="151"/>
      <c r="Q23" s="151"/>
      <c r="R23" s="141">
        <v>28.4</v>
      </c>
      <c r="S23" s="141"/>
      <c r="T23" s="141"/>
      <c r="U23" s="151">
        <v>1384</v>
      </c>
      <c r="V23" s="151"/>
      <c r="W23" s="151"/>
      <c r="X23" s="49">
        <v>28.3</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2486</v>
      </c>
      <c r="P27" s="151"/>
      <c r="Q27" s="151"/>
      <c r="R27" s="144" t="s">
        <v>96</v>
      </c>
      <c r="S27" s="144"/>
      <c r="T27" s="144"/>
      <c r="U27" s="151">
        <v>2502</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277</v>
      </c>
      <c r="P28" s="171"/>
      <c r="Q28" s="171"/>
      <c r="R28" s="163">
        <v>11.1</v>
      </c>
      <c r="S28" s="163"/>
      <c r="T28" s="163"/>
      <c r="U28" s="171">
        <v>139</v>
      </c>
      <c r="V28" s="171"/>
      <c r="W28" s="171"/>
      <c r="X28" s="47">
        <v>5.6</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679</v>
      </c>
      <c r="P29" s="151"/>
      <c r="Q29" s="151"/>
      <c r="R29" s="141">
        <v>27.3</v>
      </c>
      <c r="S29" s="141"/>
      <c r="T29" s="141"/>
      <c r="U29" s="151">
        <v>497</v>
      </c>
      <c r="V29" s="151"/>
      <c r="W29" s="151"/>
      <c r="X29" s="49">
        <v>19.899999999999999</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665</v>
      </c>
      <c r="P30" s="171"/>
      <c r="Q30" s="171"/>
      <c r="R30" s="163">
        <v>26.7</v>
      </c>
      <c r="S30" s="163"/>
      <c r="T30" s="163"/>
      <c r="U30" s="171">
        <v>674</v>
      </c>
      <c r="V30" s="171"/>
      <c r="W30" s="171"/>
      <c r="X30" s="47">
        <v>26.9</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391</v>
      </c>
      <c r="P31" s="151"/>
      <c r="Q31" s="151"/>
      <c r="R31" s="141">
        <v>15.7</v>
      </c>
      <c r="S31" s="141"/>
      <c r="T31" s="141"/>
      <c r="U31" s="151">
        <v>560</v>
      </c>
      <c r="V31" s="151"/>
      <c r="W31" s="151"/>
      <c r="X31" s="49">
        <v>22.4</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202</v>
      </c>
      <c r="P32" s="171"/>
      <c r="Q32" s="171"/>
      <c r="R32" s="163">
        <v>8.1</v>
      </c>
      <c r="S32" s="163"/>
      <c r="T32" s="163"/>
      <c r="U32" s="171">
        <v>305</v>
      </c>
      <c r="V32" s="171"/>
      <c r="W32" s="171"/>
      <c r="X32" s="47">
        <v>12.2</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92</v>
      </c>
      <c r="P33" s="151"/>
      <c r="Q33" s="151"/>
      <c r="R33" s="141">
        <v>3.7</v>
      </c>
      <c r="S33" s="141"/>
      <c r="T33" s="141"/>
      <c r="U33" s="151">
        <v>121</v>
      </c>
      <c r="V33" s="151"/>
      <c r="W33" s="151"/>
      <c r="X33" s="49">
        <v>4.8</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89</v>
      </c>
      <c r="P34" s="171"/>
      <c r="Q34" s="171"/>
      <c r="R34" s="163">
        <v>3.6</v>
      </c>
      <c r="S34" s="163"/>
      <c r="T34" s="163"/>
      <c r="U34" s="171">
        <v>97</v>
      </c>
      <c r="V34" s="171"/>
      <c r="W34" s="171"/>
      <c r="X34" s="47">
        <v>3.9</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36</v>
      </c>
      <c r="P35" s="151"/>
      <c r="Q35" s="151"/>
      <c r="R35" s="141">
        <v>1.4</v>
      </c>
      <c r="S35" s="141"/>
      <c r="T35" s="141"/>
      <c r="U35" s="151">
        <v>46</v>
      </c>
      <c r="V35" s="151"/>
      <c r="W35" s="151"/>
      <c r="X35" s="49">
        <v>1.8</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39</v>
      </c>
      <c r="P36" s="171"/>
      <c r="Q36" s="171"/>
      <c r="R36" s="163">
        <v>1.6</v>
      </c>
      <c r="S36" s="163"/>
      <c r="T36" s="163"/>
      <c r="U36" s="171">
        <v>41</v>
      </c>
      <c r="V36" s="171"/>
      <c r="W36" s="171"/>
      <c r="X36" s="47">
        <v>1.6</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8</v>
      </c>
      <c r="P37" s="151"/>
      <c r="Q37" s="151"/>
      <c r="R37" s="141">
        <v>0.3</v>
      </c>
      <c r="S37" s="141"/>
      <c r="T37" s="141"/>
      <c r="U37" s="151">
        <v>13</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8</v>
      </c>
      <c r="P38" s="171"/>
      <c r="Q38" s="171"/>
      <c r="R38" s="163">
        <v>0.3</v>
      </c>
      <c r="S38" s="163"/>
      <c r="T38" s="163"/>
      <c r="U38" s="171">
        <v>9</v>
      </c>
      <c r="V38" s="171"/>
      <c r="W38" s="171"/>
      <c r="X38" s="47">
        <v>0.4</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121635</v>
      </c>
      <c r="P40" s="157"/>
      <c r="Q40" s="157"/>
      <c r="R40" s="150" t="s">
        <v>0</v>
      </c>
      <c r="S40" s="150"/>
      <c r="T40" s="150"/>
      <c r="U40" s="157">
        <v>145625</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148621</v>
      </c>
      <c r="P41" s="145"/>
      <c r="Q41" s="145"/>
      <c r="R41" s="144" t="s">
        <v>0</v>
      </c>
      <c r="S41" s="144"/>
      <c r="T41" s="144"/>
      <c r="U41" s="145">
        <v>171171</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239</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5</v>
      </c>
      <c r="G57" s="134"/>
      <c r="H57" s="134"/>
      <c r="I57" s="134"/>
      <c r="J57" s="134"/>
      <c r="K57" s="134"/>
      <c r="L57" s="134"/>
      <c r="M57" s="134"/>
      <c r="N57" s="134"/>
      <c r="O57" s="134"/>
      <c r="P57" s="134"/>
      <c r="Q57" s="134"/>
      <c r="R57" s="134"/>
      <c r="S57" s="134"/>
      <c r="T57" s="134"/>
      <c r="U57" s="154" t="s">
        <v>240</v>
      </c>
      <c r="V57" s="154"/>
      <c r="W57" s="154"/>
      <c r="X57" s="154"/>
      <c r="Y57" s="154"/>
    </row>
    <row r="58" spans="1:25" ht="11.45" customHeight="1" x14ac:dyDescent="0.2">
      <c r="E58" s="37" t="s">
        <v>0</v>
      </c>
      <c r="F58" s="134" t="s">
        <v>0</v>
      </c>
      <c r="G58" s="134"/>
      <c r="H58" s="134"/>
      <c r="I58" s="134"/>
      <c r="J58" s="134"/>
      <c r="K58" s="134"/>
      <c r="L58" s="134"/>
      <c r="M58" s="134"/>
      <c r="N58" s="134"/>
      <c r="O58" s="134"/>
      <c r="P58" s="134"/>
      <c r="Q58" s="134"/>
      <c r="R58" s="134"/>
      <c r="S58" s="134"/>
      <c r="T58" s="134"/>
      <c r="U58" s="154" t="s">
        <v>241</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2496</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1386</v>
      </c>
      <c r="U64" s="171"/>
      <c r="V64" s="171"/>
      <c r="W64" s="163">
        <v>55.5</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1110</v>
      </c>
      <c r="U65" s="151"/>
      <c r="V65" s="151"/>
      <c r="W65" s="141">
        <v>44.5</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1374</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68</v>
      </c>
      <c r="U70" s="171"/>
      <c r="V70" s="171"/>
      <c r="W70" s="163">
        <v>4.9000000000000004</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13</v>
      </c>
      <c r="U71" s="151"/>
      <c r="V71" s="151"/>
      <c r="W71" s="141">
        <v>0.9</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94</v>
      </c>
      <c r="U72" s="171"/>
      <c r="V72" s="171"/>
      <c r="W72" s="163">
        <v>6.8</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22</v>
      </c>
      <c r="U73" s="151"/>
      <c r="V73" s="151"/>
      <c r="W73" s="141">
        <v>1.6</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1017</v>
      </c>
      <c r="U74" s="171"/>
      <c r="V74" s="171"/>
      <c r="W74" s="163">
        <v>74</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8</v>
      </c>
      <c r="U75" s="151"/>
      <c r="V75" s="151"/>
      <c r="W75" s="141">
        <v>0.6</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252</v>
      </c>
      <c r="U76" s="171"/>
      <c r="V76" s="171"/>
      <c r="W76" s="163">
        <v>18.3</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3389</v>
      </c>
      <c r="Q81" s="151"/>
      <c r="R81" s="151"/>
      <c r="S81" s="151"/>
      <c r="T81" s="151">
        <v>2496</v>
      </c>
      <c r="U81" s="151"/>
      <c r="V81" s="151"/>
      <c r="W81" s="141">
        <v>73.7</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152</v>
      </c>
      <c r="Q82" s="171"/>
      <c r="R82" s="171"/>
      <c r="S82" s="171"/>
      <c r="T82" s="171">
        <v>41</v>
      </c>
      <c r="U82" s="171"/>
      <c r="V82" s="171"/>
      <c r="W82" s="163">
        <v>27</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376</v>
      </c>
      <c r="Q83" s="151"/>
      <c r="R83" s="151"/>
      <c r="S83" s="151"/>
      <c r="T83" s="151">
        <v>201</v>
      </c>
      <c r="U83" s="151"/>
      <c r="V83" s="151"/>
      <c r="W83" s="141">
        <v>53.5</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454</v>
      </c>
      <c r="Q84" s="171"/>
      <c r="R84" s="171"/>
      <c r="S84" s="171"/>
      <c r="T84" s="171">
        <v>329</v>
      </c>
      <c r="U84" s="171"/>
      <c r="V84" s="171"/>
      <c r="W84" s="163">
        <v>72.5</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696</v>
      </c>
      <c r="Q85" s="151"/>
      <c r="R85" s="151"/>
      <c r="S85" s="151"/>
      <c r="T85" s="151">
        <v>532</v>
      </c>
      <c r="U85" s="151"/>
      <c r="V85" s="151"/>
      <c r="W85" s="141">
        <v>76.400000000000006</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710</v>
      </c>
      <c r="Q86" s="171"/>
      <c r="R86" s="171"/>
      <c r="S86" s="171"/>
      <c r="T86" s="171">
        <v>597</v>
      </c>
      <c r="U86" s="171"/>
      <c r="V86" s="171"/>
      <c r="W86" s="163">
        <v>84.1</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542</v>
      </c>
      <c r="Q87" s="151"/>
      <c r="R87" s="151"/>
      <c r="S87" s="151"/>
      <c r="T87" s="151">
        <v>448</v>
      </c>
      <c r="U87" s="151"/>
      <c r="V87" s="151"/>
      <c r="W87" s="141">
        <v>82.7</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335</v>
      </c>
      <c r="Q88" s="171"/>
      <c r="R88" s="171"/>
      <c r="S88" s="171"/>
      <c r="T88" s="171">
        <v>264</v>
      </c>
      <c r="U88" s="171"/>
      <c r="V88" s="171"/>
      <c r="W88" s="163">
        <v>78.8</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124</v>
      </c>
      <c r="Q89" s="151"/>
      <c r="R89" s="151"/>
      <c r="S89" s="151"/>
      <c r="T89" s="151">
        <v>84</v>
      </c>
      <c r="U89" s="151"/>
      <c r="V89" s="151"/>
      <c r="W89" s="141">
        <v>67.7</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3389</v>
      </c>
      <c r="Q94" s="151"/>
      <c r="R94" s="151"/>
      <c r="S94" s="151"/>
      <c r="T94" s="151">
        <v>2495</v>
      </c>
      <c r="U94" s="151"/>
      <c r="V94" s="151"/>
      <c r="W94" s="141">
        <v>73.599999999999994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3322</v>
      </c>
      <c r="Q95" s="171"/>
      <c r="R95" s="171"/>
      <c r="S95" s="171"/>
      <c r="T95" s="171">
        <v>2466</v>
      </c>
      <c r="U95" s="171"/>
      <c r="V95" s="171"/>
      <c r="W95" s="163">
        <v>74.2</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2</v>
      </c>
      <c r="U96" s="151"/>
      <c r="V96" s="151"/>
      <c r="W96" s="141">
        <v>28.6</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15</v>
      </c>
      <c r="Q97" s="171"/>
      <c r="R97" s="171"/>
      <c r="S97" s="171"/>
      <c r="T97" s="171">
        <v>10</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18</v>
      </c>
      <c r="Q98" s="151"/>
      <c r="R98" s="151"/>
      <c r="S98" s="151"/>
      <c r="T98" s="151">
        <v>7</v>
      </c>
      <c r="U98" s="151"/>
      <c r="V98" s="151"/>
      <c r="W98" s="141">
        <v>38.9</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5</v>
      </c>
      <c r="Q100" s="151"/>
      <c r="R100" s="151"/>
      <c r="S100" s="151"/>
      <c r="T100" s="151">
        <v>1</v>
      </c>
      <c r="U100" s="151"/>
      <c r="V100" s="151"/>
      <c r="W100" s="141">
        <v>20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22</v>
      </c>
      <c r="Q101" s="171"/>
      <c r="R101" s="171"/>
      <c r="S101" s="171"/>
      <c r="T101" s="171">
        <v>9</v>
      </c>
      <c r="U101" s="171"/>
      <c r="V101" s="171"/>
      <c r="W101" s="163">
        <v>40.9</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26</v>
      </c>
      <c r="Q103" s="171"/>
      <c r="R103" s="171"/>
      <c r="S103" s="171"/>
      <c r="T103" s="171">
        <v>14</v>
      </c>
      <c r="U103" s="171"/>
      <c r="V103" s="171"/>
      <c r="W103" s="163">
        <v>53.8</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3389</v>
      </c>
      <c r="Q108" s="151"/>
      <c r="R108" s="151"/>
      <c r="S108" s="151"/>
      <c r="T108" s="151">
        <v>2496</v>
      </c>
      <c r="U108" s="151"/>
      <c r="V108" s="151"/>
      <c r="W108" s="141">
        <v>73.7</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1069</v>
      </c>
      <c r="Q109" s="171"/>
      <c r="R109" s="171"/>
      <c r="S109" s="171"/>
      <c r="T109" s="171">
        <v>647</v>
      </c>
      <c r="U109" s="171"/>
      <c r="V109" s="171"/>
      <c r="W109" s="163">
        <v>60.5</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1296</v>
      </c>
      <c r="Q110" s="151"/>
      <c r="R110" s="151"/>
      <c r="S110" s="151"/>
      <c r="T110" s="151">
        <v>1050</v>
      </c>
      <c r="U110" s="151"/>
      <c r="V110" s="151"/>
      <c r="W110" s="141">
        <v>81</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480</v>
      </c>
      <c r="Q111" s="171"/>
      <c r="R111" s="171"/>
      <c r="S111" s="171"/>
      <c r="T111" s="171">
        <v>370</v>
      </c>
      <c r="U111" s="171"/>
      <c r="V111" s="171"/>
      <c r="W111" s="163">
        <v>77.099999999999994</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347</v>
      </c>
      <c r="Q112" s="151"/>
      <c r="R112" s="151"/>
      <c r="S112" s="151"/>
      <c r="T112" s="151">
        <v>275</v>
      </c>
      <c r="U112" s="151"/>
      <c r="V112" s="151"/>
      <c r="W112" s="141">
        <v>79.3</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136</v>
      </c>
      <c r="Q113" s="171"/>
      <c r="R113" s="171"/>
      <c r="S113" s="171"/>
      <c r="T113" s="171">
        <v>104</v>
      </c>
      <c r="U113" s="171"/>
      <c r="V113" s="171"/>
      <c r="W113" s="163">
        <v>76.5</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42</v>
      </c>
      <c r="Q114" s="151"/>
      <c r="R114" s="151"/>
      <c r="S114" s="151"/>
      <c r="T114" s="151">
        <v>35</v>
      </c>
      <c r="U114" s="151"/>
      <c r="V114" s="151"/>
      <c r="W114" s="141">
        <v>83.3</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19</v>
      </c>
      <c r="Q115" s="171"/>
      <c r="R115" s="171"/>
      <c r="S115" s="171"/>
      <c r="T115" s="171">
        <v>15</v>
      </c>
      <c r="U115" s="171"/>
      <c r="V115" s="171"/>
      <c r="W115" s="163">
        <v>78.900000000000006</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242</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243</v>
      </c>
      <c r="G5" s="134"/>
      <c r="H5" s="134"/>
      <c r="I5" s="134"/>
      <c r="J5" s="134"/>
      <c r="K5" s="134"/>
      <c r="L5" s="134"/>
      <c r="M5" s="134"/>
      <c r="N5" s="134"/>
      <c r="O5" s="134"/>
      <c r="P5" s="134"/>
      <c r="Q5" s="134"/>
      <c r="R5" s="134"/>
      <c r="S5" s="134"/>
      <c r="T5" s="134"/>
      <c r="U5" s="154" t="s">
        <v>244</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245</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10490</v>
      </c>
      <c r="H11" s="151"/>
      <c r="I11" s="151"/>
      <c r="J11" s="144" t="s">
        <v>0</v>
      </c>
      <c r="K11" s="144"/>
      <c r="L11" s="144"/>
      <c r="M11" s="144"/>
      <c r="N11" s="142" t="s">
        <v>86</v>
      </c>
      <c r="O11" s="142"/>
      <c r="P11" s="142"/>
      <c r="Q11" s="142"/>
      <c r="R11" s="142"/>
      <c r="S11" s="142"/>
      <c r="T11" s="142"/>
      <c r="U11" s="142"/>
      <c r="V11" s="145">
        <v>35910</v>
      </c>
      <c r="W11" s="145"/>
      <c r="X11" s="145"/>
      <c r="Y11" s="41" t="s">
        <v>0</v>
      </c>
    </row>
    <row r="12" spans="1:25" ht="11.25" customHeight="1" x14ac:dyDescent="0.2">
      <c r="A12" s="143" t="s">
        <v>0</v>
      </c>
      <c r="B12" s="143"/>
      <c r="C12" s="143" t="s">
        <v>87</v>
      </c>
      <c r="D12" s="143"/>
      <c r="E12" s="143" t="s">
        <v>0</v>
      </c>
      <c r="F12" s="143"/>
      <c r="G12" s="171">
        <v>10626</v>
      </c>
      <c r="H12" s="171"/>
      <c r="I12" s="171"/>
      <c r="J12" s="186" t="s">
        <v>0</v>
      </c>
      <c r="K12" s="186"/>
      <c r="L12" s="186"/>
      <c r="M12" s="186"/>
      <c r="N12" s="143" t="s">
        <v>88</v>
      </c>
      <c r="O12" s="143"/>
      <c r="P12" s="143"/>
      <c r="Q12" s="143"/>
      <c r="R12" s="143"/>
      <c r="S12" s="143"/>
      <c r="T12" s="143"/>
      <c r="U12" s="143"/>
      <c r="V12" s="157">
        <v>37947</v>
      </c>
      <c r="W12" s="157"/>
      <c r="X12" s="157"/>
      <c r="Y12" s="43" t="s">
        <v>0</v>
      </c>
    </row>
    <row r="13" spans="1:25" ht="11.25" customHeight="1" x14ac:dyDescent="0.2">
      <c r="A13" s="142" t="s">
        <v>0</v>
      </c>
      <c r="B13" s="142"/>
      <c r="C13" s="142" t="s">
        <v>89</v>
      </c>
      <c r="D13" s="142"/>
      <c r="E13" s="142" t="s">
        <v>0</v>
      </c>
      <c r="F13" s="142"/>
      <c r="G13" s="151">
        <v>10668</v>
      </c>
      <c r="H13" s="151"/>
      <c r="I13" s="151"/>
      <c r="J13" s="144" t="s">
        <v>0</v>
      </c>
      <c r="K13" s="144"/>
      <c r="L13" s="144"/>
      <c r="M13" s="144"/>
      <c r="N13" s="142" t="s">
        <v>90</v>
      </c>
      <c r="O13" s="142"/>
      <c r="P13" s="142"/>
      <c r="Q13" s="142"/>
      <c r="R13" s="142"/>
      <c r="S13" s="142"/>
      <c r="T13" s="142"/>
      <c r="U13" s="142"/>
      <c r="V13" s="184">
        <v>1.1100000000000001</v>
      </c>
      <c r="W13" s="184"/>
      <c r="X13" s="184"/>
      <c r="Y13" s="41" t="s">
        <v>0</v>
      </c>
    </row>
    <row r="14" spans="1:25" ht="11.25" customHeight="1" x14ac:dyDescent="0.2">
      <c r="A14" s="143" t="s">
        <v>0</v>
      </c>
      <c r="B14" s="143"/>
      <c r="C14" s="143" t="s">
        <v>90</v>
      </c>
      <c r="D14" s="143"/>
      <c r="E14" s="143" t="s">
        <v>0</v>
      </c>
      <c r="F14" s="143"/>
      <c r="G14" s="174">
        <v>0.08</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6031</v>
      </c>
      <c r="L19" s="151"/>
      <c r="M19" s="144" t="s">
        <v>96</v>
      </c>
      <c r="N19" s="144"/>
      <c r="O19" s="151">
        <v>6129</v>
      </c>
      <c r="P19" s="151"/>
      <c r="Q19" s="151"/>
      <c r="R19" s="144" t="s">
        <v>96</v>
      </c>
      <c r="S19" s="144"/>
      <c r="T19" s="144"/>
      <c r="U19" s="151">
        <v>6204</v>
      </c>
      <c r="V19" s="151"/>
      <c r="W19" s="151"/>
      <c r="X19" s="42" t="s">
        <v>96</v>
      </c>
      <c r="Y19" s="38" t="s">
        <v>0</v>
      </c>
    </row>
    <row r="20" spans="1:25" ht="10.5" customHeight="1" x14ac:dyDescent="0.2">
      <c r="A20" s="143" t="s">
        <v>0</v>
      </c>
      <c r="B20" s="143"/>
      <c r="C20" s="159" t="s">
        <v>97</v>
      </c>
      <c r="D20" s="159"/>
      <c r="E20" s="159"/>
      <c r="F20" s="159"/>
      <c r="G20" s="159"/>
      <c r="H20" s="159"/>
      <c r="I20" s="159"/>
      <c r="J20" s="159"/>
      <c r="K20" s="171">
        <v>4414</v>
      </c>
      <c r="L20" s="171"/>
      <c r="M20" s="163">
        <v>73.2</v>
      </c>
      <c r="N20" s="163"/>
      <c r="O20" s="171">
        <v>4498</v>
      </c>
      <c r="P20" s="171"/>
      <c r="Q20" s="171"/>
      <c r="R20" s="163">
        <v>73.400000000000006</v>
      </c>
      <c r="S20" s="163"/>
      <c r="T20" s="163"/>
      <c r="U20" s="171">
        <v>4551</v>
      </c>
      <c r="V20" s="171"/>
      <c r="W20" s="171"/>
      <c r="X20" s="47">
        <v>73.400000000000006</v>
      </c>
      <c r="Y20" s="48" t="s">
        <v>0</v>
      </c>
    </row>
    <row r="21" spans="1:25" ht="11.25" customHeight="1" x14ac:dyDescent="0.2">
      <c r="A21" s="142" t="s">
        <v>0</v>
      </c>
      <c r="B21" s="142"/>
      <c r="C21" s="183" t="s">
        <v>98</v>
      </c>
      <c r="D21" s="183"/>
      <c r="E21" s="183"/>
      <c r="F21" s="183"/>
      <c r="G21" s="183"/>
      <c r="H21" s="183"/>
      <c r="I21" s="183"/>
      <c r="J21" s="183"/>
      <c r="K21" s="151">
        <v>3313</v>
      </c>
      <c r="L21" s="151"/>
      <c r="M21" s="141">
        <v>54.9</v>
      </c>
      <c r="N21" s="141"/>
      <c r="O21" s="151">
        <v>3297</v>
      </c>
      <c r="P21" s="151"/>
      <c r="Q21" s="151"/>
      <c r="R21" s="141">
        <v>53.8</v>
      </c>
      <c r="S21" s="141"/>
      <c r="T21" s="141"/>
      <c r="U21" s="151">
        <v>3313</v>
      </c>
      <c r="V21" s="151"/>
      <c r="W21" s="151"/>
      <c r="X21" s="49">
        <v>53.4</v>
      </c>
      <c r="Y21" s="38" t="s">
        <v>0</v>
      </c>
    </row>
    <row r="22" spans="1:25" ht="10.5" customHeight="1" x14ac:dyDescent="0.2">
      <c r="A22" s="143" t="s">
        <v>0</v>
      </c>
      <c r="B22" s="143"/>
      <c r="C22" s="182" t="s">
        <v>99</v>
      </c>
      <c r="D22" s="182"/>
      <c r="E22" s="182"/>
      <c r="F22" s="182"/>
      <c r="G22" s="182"/>
      <c r="H22" s="182"/>
      <c r="I22" s="182"/>
      <c r="J22" s="182"/>
      <c r="K22" s="171">
        <v>1101</v>
      </c>
      <c r="L22" s="171"/>
      <c r="M22" s="163">
        <v>18.3</v>
      </c>
      <c r="N22" s="163"/>
      <c r="O22" s="171">
        <v>1201</v>
      </c>
      <c r="P22" s="171"/>
      <c r="Q22" s="171"/>
      <c r="R22" s="163">
        <v>19.600000000000001</v>
      </c>
      <c r="S22" s="163"/>
      <c r="T22" s="163"/>
      <c r="U22" s="171">
        <v>1238</v>
      </c>
      <c r="V22" s="171"/>
      <c r="W22" s="171"/>
      <c r="X22" s="47">
        <v>20</v>
      </c>
      <c r="Y22" s="48" t="s">
        <v>0</v>
      </c>
    </row>
    <row r="23" spans="1:25" ht="11.25" customHeight="1" x14ac:dyDescent="0.2">
      <c r="A23" s="142" t="s">
        <v>0</v>
      </c>
      <c r="B23" s="142"/>
      <c r="C23" s="161" t="s">
        <v>100</v>
      </c>
      <c r="D23" s="161"/>
      <c r="E23" s="161"/>
      <c r="F23" s="161"/>
      <c r="G23" s="161"/>
      <c r="H23" s="161"/>
      <c r="I23" s="161"/>
      <c r="J23" s="161"/>
      <c r="K23" s="151">
        <v>1617</v>
      </c>
      <c r="L23" s="151"/>
      <c r="M23" s="141">
        <v>26.8</v>
      </c>
      <c r="N23" s="141"/>
      <c r="O23" s="151">
        <v>1632</v>
      </c>
      <c r="P23" s="151"/>
      <c r="Q23" s="151"/>
      <c r="R23" s="141">
        <v>26.6</v>
      </c>
      <c r="S23" s="141"/>
      <c r="T23" s="141"/>
      <c r="U23" s="151">
        <v>1653</v>
      </c>
      <c r="V23" s="151"/>
      <c r="W23" s="151"/>
      <c r="X23" s="49">
        <v>26.6</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3296</v>
      </c>
      <c r="P27" s="151"/>
      <c r="Q27" s="151"/>
      <c r="R27" s="144" t="s">
        <v>96</v>
      </c>
      <c r="S27" s="144"/>
      <c r="T27" s="144"/>
      <c r="U27" s="151">
        <v>3314</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407</v>
      </c>
      <c r="P28" s="171"/>
      <c r="Q28" s="171"/>
      <c r="R28" s="163">
        <v>12.3</v>
      </c>
      <c r="S28" s="163"/>
      <c r="T28" s="163"/>
      <c r="U28" s="171">
        <v>216</v>
      </c>
      <c r="V28" s="171"/>
      <c r="W28" s="171"/>
      <c r="X28" s="47">
        <v>6.5</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998</v>
      </c>
      <c r="P29" s="151"/>
      <c r="Q29" s="151"/>
      <c r="R29" s="141">
        <v>30.3</v>
      </c>
      <c r="S29" s="141"/>
      <c r="T29" s="141"/>
      <c r="U29" s="151">
        <v>767</v>
      </c>
      <c r="V29" s="151"/>
      <c r="W29" s="151"/>
      <c r="X29" s="49">
        <v>23.1</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845</v>
      </c>
      <c r="P30" s="171"/>
      <c r="Q30" s="171"/>
      <c r="R30" s="163">
        <v>25.6</v>
      </c>
      <c r="S30" s="163"/>
      <c r="T30" s="163"/>
      <c r="U30" s="171">
        <v>874</v>
      </c>
      <c r="V30" s="171"/>
      <c r="W30" s="171"/>
      <c r="X30" s="47">
        <v>26.4</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472</v>
      </c>
      <c r="P31" s="151"/>
      <c r="Q31" s="151"/>
      <c r="R31" s="141">
        <v>14.3</v>
      </c>
      <c r="S31" s="141"/>
      <c r="T31" s="141"/>
      <c r="U31" s="151">
        <v>686</v>
      </c>
      <c r="V31" s="151"/>
      <c r="W31" s="151"/>
      <c r="X31" s="49">
        <v>20.7</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237</v>
      </c>
      <c r="P32" s="171"/>
      <c r="Q32" s="171"/>
      <c r="R32" s="163">
        <v>7.2</v>
      </c>
      <c r="S32" s="163"/>
      <c r="T32" s="163"/>
      <c r="U32" s="171">
        <v>362</v>
      </c>
      <c r="V32" s="171"/>
      <c r="W32" s="171"/>
      <c r="X32" s="47">
        <v>10.9</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114</v>
      </c>
      <c r="P33" s="151"/>
      <c r="Q33" s="151"/>
      <c r="R33" s="141">
        <v>3.5</v>
      </c>
      <c r="S33" s="141"/>
      <c r="T33" s="141"/>
      <c r="U33" s="151">
        <v>151</v>
      </c>
      <c r="V33" s="151"/>
      <c r="W33" s="151"/>
      <c r="X33" s="49">
        <v>4.5999999999999996</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111</v>
      </c>
      <c r="P34" s="171"/>
      <c r="Q34" s="171"/>
      <c r="R34" s="163">
        <v>3.4</v>
      </c>
      <c r="S34" s="163"/>
      <c r="T34" s="163"/>
      <c r="U34" s="171">
        <v>123</v>
      </c>
      <c r="V34" s="171"/>
      <c r="W34" s="171"/>
      <c r="X34" s="47">
        <v>3.7</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45</v>
      </c>
      <c r="P35" s="151"/>
      <c r="Q35" s="151"/>
      <c r="R35" s="141">
        <v>1.4</v>
      </c>
      <c r="S35" s="141"/>
      <c r="T35" s="141"/>
      <c r="U35" s="151">
        <v>57</v>
      </c>
      <c r="V35" s="151"/>
      <c r="W35" s="151"/>
      <c r="X35" s="49">
        <v>1.7</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47</v>
      </c>
      <c r="P36" s="171"/>
      <c r="Q36" s="171"/>
      <c r="R36" s="163">
        <v>1.4</v>
      </c>
      <c r="S36" s="163"/>
      <c r="T36" s="163"/>
      <c r="U36" s="171">
        <v>49</v>
      </c>
      <c r="V36" s="171"/>
      <c r="W36" s="171"/>
      <c r="X36" s="47">
        <v>1.5</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11</v>
      </c>
      <c r="P37" s="151"/>
      <c r="Q37" s="151"/>
      <c r="R37" s="141">
        <v>0.3</v>
      </c>
      <c r="S37" s="141"/>
      <c r="T37" s="141"/>
      <c r="U37" s="151">
        <v>18</v>
      </c>
      <c r="V37" s="151"/>
      <c r="W37" s="151"/>
      <c r="X37" s="49">
        <v>0.5</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9</v>
      </c>
      <c r="P38" s="171"/>
      <c r="Q38" s="171"/>
      <c r="R38" s="163">
        <v>0.3</v>
      </c>
      <c r="S38" s="163"/>
      <c r="T38" s="163"/>
      <c r="U38" s="171">
        <v>11</v>
      </c>
      <c r="V38" s="171"/>
      <c r="W38" s="171"/>
      <c r="X38" s="47">
        <v>0.3</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114372</v>
      </c>
      <c r="P40" s="157"/>
      <c r="Q40" s="157"/>
      <c r="R40" s="150" t="s">
        <v>0</v>
      </c>
      <c r="S40" s="150"/>
      <c r="T40" s="150"/>
      <c r="U40" s="157">
        <v>138542</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141813</v>
      </c>
      <c r="P41" s="145"/>
      <c r="Q41" s="145"/>
      <c r="R41" s="144" t="s">
        <v>0</v>
      </c>
      <c r="S41" s="144"/>
      <c r="T41" s="144"/>
      <c r="U41" s="145">
        <v>163971</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242</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243</v>
      </c>
      <c r="G57" s="134"/>
      <c r="H57" s="134"/>
      <c r="I57" s="134"/>
      <c r="J57" s="134"/>
      <c r="K57" s="134"/>
      <c r="L57" s="134"/>
      <c r="M57" s="134"/>
      <c r="N57" s="134"/>
      <c r="O57" s="134"/>
      <c r="P57" s="134"/>
      <c r="Q57" s="134"/>
      <c r="R57" s="134"/>
      <c r="S57" s="134"/>
      <c r="T57" s="134"/>
      <c r="U57" s="154" t="s">
        <v>244</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245</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3313</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1844</v>
      </c>
      <c r="U64" s="171"/>
      <c r="V64" s="171"/>
      <c r="W64" s="163">
        <v>55.7</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1469</v>
      </c>
      <c r="U65" s="151"/>
      <c r="V65" s="151"/>
      <c r="W65" s="141">
        <v>44.3</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1617</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84</v>
      </c>
      <c r="U70" s="171"/>
      <c r="V70" s="171"/>
      <c r="W70" s="163">
        <v>5.2</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16</v>
      </c>
      <c r="U71" s="151"/>
      <c r="V71" s="151"/>
      <c r="W71" s="141">
        <v>1</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120</v>
      </c>
      <c r="U72" s="171"/>
      <c r="V72" s="171"/>
      <c r="W72" s="163">
        <v>7.4</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24</v>
      </c>
      <c r="U73" s="151"/>
      <c r="V73" s="151"/>
      <c r="W73" s="141">
        <v>1.5</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1268</v>
      </c>
      <c r="U74" s="171"/>
      <c r="V74" s="171"/>
      <c r="W74" s="163">
        <v>78.400000000000006</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7</v>
      </c>
      <c r="U75" s="151"/>
      <c r="V75" s="151"/>
      <c r="W75" s="141">
        <v>0.4</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338</v>
      </c>
      <c r="U76" s="171"/>
      <c r="V76" s="171"/>
      <c r="W76" s="163">
        <v>20.9</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4414</v>
      </c>
      <c r="Q81" s="151"/>
      <c r="R81" s="151"/>
      <c r="S81" s="151"/>
      <c r="T81" s="151">
        <v>3313</v>
      </c>
      <c r="U81" s="151"/>
      <c r="V81" s="151"/>
      <c r="W81" s="141">
        <v>75.099999999999994</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184</v>
      </c>
      <c r="Q82" s="171"/>
      <c r="R82" s="171"/>
      <c r="S82" s="171"/>
      <c r="T82" s="171">
        <v>59</v>
      </c>
      <c r="U82" s="171"/>
      <c r="V82" s="171"/>
      <c r="W82" s="163">
        <v>32.1</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496</v>
      </c>
      <c r="Q83" s="151"/>
      <c r="R83" s="151"/>
      <c r="S83" s="151"/>
      <c r="T83" s="151">
        <v>279</v>
      </c>
      <c r="U83" s="151"/>
      <c r="V83" s="151"/>
      <c r="W83" s="141">
        <v>56.3</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591</v>
      </c>
      <c r="Q84" s="171"/>
      <c r="R84" s="171"/>
      <c r="S84" s="171"/>
      <c r="T84" s="171">
        <v>434</v>
      </c>
      <c r="U84" s="171"/>
      <c r="V84" s="171"/>
      <c r="W84" s="163">
        <v>73.400000000000006</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895</v>
      </c>
      <c r="Q85" s="151"/>
      <c r="R85" s="151"/>
      <c r="S85" s="151"/>
      <c r="T85" s="151">
        <v>695</v>
      </c>
      <c r="U85" s="151"/>
      <c r="V85" s="151"/>
      <c r="W85" s="141">
        <v>77.7</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920</v>
      </c>
      <c r="Q86" s="171"/>
      <c r="R86" s="171"/>
      <c r="S86" s="171"/>
      <c r="T86" s="171">
        <v>777</v>
      </c>
      <c r="U86" s="171"/>
      <c r="V86" s="171"/>
      <c r="W86" s="163">
        <v>84.5</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726</v>
      </c>
      <c r="Q87" s="151"/>
      <c r="R87" s="151"/>
      <c r="S87" s="151"/>
      <c r="T87" s="151">
        <v>610</v>
      </c>
      <c r="U87" s="151"/>
      <c r="V87" s="151"/>
      <c r="W87" s="141">
        <v>84</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432</v>
      </c>
      <c r="Q88" s="171"/>
      <c r="R88" s="171"/>
      <c r="S88" s="171"/>
      <c r="T88" s="171">
        <v>338</v>
      </c>
      <c r="U88" s="171"/>
      <c r="V88" s="171"/>
      <c r="W88" s="163">
        <v>78.2</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170</v>
      </c>
      <c r="Q89" s="151"/>
      <c r="R89" s="151"/>
      <c r="S89" s="151"/>
      <c r="T89" s="151">
        <v>121</v>
      </c>
      <c r="U89" s="151"/>
      <c r="V89" s="151"/>
      <c r="W89" s="141">
        <v>71.2</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4414</v>
      </c>
      <c r="Q94" s="151"/>
      <c r="R94" s="151"/>
      <c r="S94" s="151"/>
      <c r="T94" s="151">
        <v>3313</v>
      </c>
      <c r="U94" s="151"/>
      <c r="V94" s="151"/>
      <c r="W94" s="141">
        <v>75.099999999999994</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4326</v>
      </c>
      <c r="Q95" s="171"/>
      <c r="R95" s="171"/>
      <c r="S95" s="171"/>
      <c r="T95" s="171">
        <v>3270</v>
      </c>
      <c r="U95" s="171"/>
      <c r="V95" s="171"/>
      <c r="W95" s="163">
        <v>75.599999999999994</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8</v>
      </c>
      <c r="Q96" s="151"/>
      <c r="R96" s="151"/>
      <c r="S96" s="151"/>
      <c r="T96" s="151">
        <v>3</v>
      </c>
      <c r="U96" s="151"/>
      <c r="V96" s="151"/>
      <c r="W96" s="141">
        <v>37.5</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21</v>
      </c>
      <c r="Q97" s="171"/>
      <c r="R97" s="171"/>
      <c r="S97" s="171"/>
      <c r="T97" s="171">
        <v>14</v>
      </c>
      <c r="U97" s="171"/>
      <c r="V97" s="171"/>
      <c r="W97" s="163">
        <v>66.7</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21</v>
      </c>
      <c r="Q98" s="151"/>
      <c r="R98" s="151"/>
      <c r="S98" s="151"/>
      <c r="T98" s="151">
        <v>10</v>
      </c>
      <c r="U98" s="151"/>
      <c r="V98" s="151"/>
      <c r="W98" s="141">
        <v>47.6</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0</v>
      </c>
      <c r="Q99" s="171"/>
      <c r="R99" s="171"/>
      <c r="S99" s="171"/>
      <c r="T99" s="171">
        <v>0</v>
      </c>
      <c r="U99" s="171"/>
      <c r="V99" s="171"/>
      <c r="W99" s="163">
        <v>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7</v>
      </c>
      <c r="Q100" s="151"/>
      <c r="R100" s="151"/>
      <c r="S100" s="151"/>
      <c r="T100" s="151">
        <v>2</v>
      </c>
      <c r="U100" s="151"/>
      <c r="V100" s="151"/>
      <c r="W100" s="141">
        <v>28.6</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31</v>
      </c>
      <c r="Q101" s="171"/>
      <c r="R101" s="171"/>
      <c r="S101" s="171"/>
      <c r="T101" s="171">
        <v>14</v>
      </c>
      <c r="U101" s="171"/>
      <c r="V101" s="171"/>
      <c r="W101" s="163">
        <v>45.2</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36</v>
      </c>
      <c r="Q103" s="171"/>
      <c r="R103" s="171"/>
      <c r="S103" s="171"/>
      <c r="T103" s="171">
        <v>18</v>
      </c>
      <c r="U103" s="171"/>
      <c r="V103" s="171"/>
      <c r="W103" s="163">
        <v>50</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4414</v>
      </c>
      <c r="Q108" s="151"/>
      <c r="R108" s="151"/>
      <c r="S108" s="151"/>
      <c r="T108" s="151">
        <v>3313</v>
      </c>
      <c r="U108" s="151"/>
      <c r="V108" s="151"/>
      <c r="W108" s="141">
        <v>75.099999999999994</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1357</v>
      </c>
      <c r="Q109" s="171"/>
      <c r="R109" s="171"/>
      <c r="S109" s="171"/>
      <c r="T109" s="171">
        <v>850</v>
      </c>
      <c r="U109" s="171"/>
      <c r="V109" s="171"/>
      <c r="W109" s="163">
        <v>62.6</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1704</v>
      </c>
      <c r="Q110" s="151"/>
      <c r="R110" s="151"/>
      <c r="S110" s="151"/>
      <c r="T110" s="151">
        <v>1403</v>
      </c>
      <c r="U110" s="151"/>
      <c r="V110" s="151"/>
      <c r="W110" s="141">
        <v>82.3</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631</v>
      </c>
      <c r="Q111" s="171"/>
      <c r="R111" s="171"/>
      <c r="S111" s="171"/>
      <c r="T111" s="171">
        <v>489</v>
      </c>
      <c r="U111" s="171"/>
      <c r="V111" s="171"/>
      <c r="W111" s="163">
        <v>77.5</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468</v>
      </c>
      <c r="Q112" s="151"/>
      <c r="R112" s="151"/>
      <c r="S112" s="151"/>
      <c r="T112" s="151">
        <v>373</v>
      </c>
      <c r="U112" s="151"/>
      <c r="V112" s="151"/>
      <c r="W112" s="141">
        <v>79.7</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181</v>
      </c>
      <c r="Q113" s="171"/>
      <c r="R113" s="171"/>
      <c r="S113" s="171"/>
      <c r="T113" s="171">
        <v>138</v>
      </c>
      <c r="U113" s="171"/>
      <c r="V113" s="171"/>
      <c r="W113" s="163">
        <v>76.2</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51</v>
      </c>
      <c r="Q114" s="151"/>
      <c r="R114" s="151"/>
      <c r="S114" s="151"/>
      <c r="T114" s="151">
        <v>42</v>
      </c>
      <c r="U114" s="151"/>
      <c r="V114" s="151"/>
      <c r="W114" s="141">
        <v>82.4</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22</v>
      </c>
      <c r="Q115" s="171"/>
      <c r="R115" s="171"/>
      <c r="S115" s="171"/>
      <c r="T115" s="171">
        <v>18</v>
      </c>
      <c r="U115" s="171"/>
      <c r="V115" s="171"/>
      <c r="W115" s="163">
        <v>81.8</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27"/>
  <sheetViews>
    <sheetView showGridLines="0" workbookViewId="0">
      <selection activeCell="A2" sqref="A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246</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246</v>
      </c>
      <c r="G5" s="134"/>
      <c r="H5" s="134"/>
      <c r="I5" s="134"/>
      <c r="J5" s="134"/>
      <c r="K5" s="134"/>
      <c r="L5" s="134"/>
      <c r="M5" s="134"/>
      <c r="N5" s="134"/>
      <c r="O5" s="134"/>
      <c r="P5" s="134"/>
      <c r="Q5" s="134"/>
      <c r="R5" s="134"/>
      <c r="S5" s="134"/>
      <c r="T5" s="134"/>
      <c r="U5" s="154" t="s">
        <v>247</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248</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v>7354</v>
      </c>
      <c r="H11" s="151"/>
      <c r="I11" s="151"/>
      <c r="J11" s="144" t="s">
        <v>0</v>
      </c>
      <c r="K11" s="144"/>
      <c r="L11" s="144"/>
      <c r="M11" s="144"/>
      <c r="N11" s="142" t="s">
        <v>86</v>
      </c>
      <c r="O11" s="142"/>
      <c r="P11" s="142"/>
      <c r="Q11" s="142"/>
      <c r="R11" s="142"/>
      <c r="S11" s="142"/>
      <c r="T11" s="142"/>
      <c r="U11" s="142"/>
      <c r="V11" s="145">
        <v>39153</v>
      </c>
      <c r="W11" s="145"/>
      <c r="X11" s="145"/>
      <c r="Y11" s="41" t="s">
        <v>0</v>
      </c>
    </row>
    <row r="12" spans="1:25" ht="11.25" customHeight="1" x14ac:dyDescent="0.2">
      <c r="A12" s="143" t="s">
        <v>0</v>
      </c>
      <c r="B12" s="143"/>
      <c r="C12" s="143" t="s">
        <v>87</v>
      </c>
      <c r="D12" s="143"/>
      <c r="E12" s="143" t="s">
        <v>0</v>
      </c>
      <c r="F12" s="143"/>
      <c r="G12" s="171">
        <v>7424</v>
      </c>
      <c r="H12" s="171"/>
      <c r="I12" s="171"/>
      <c r="J12" s="186" t="s">
        <v>0</v>
      </c>
      <c r="K12" s="186"/>
      <c r="L12" s="186"/>
      <c r="M12" s="186"/>
      <c r="N12" s="143" t="s">
        <v>88</v>
      </c>
      <c r="O12" s="143"/>
      <c r="P12" s="143"/>
      <c r="Q12" s="143"/>
      <c r="R12" s="143"/>
      <c r="S12" s="143"/>
      <c r="T12" s="143"/>
      <c r="U12" s="143"/>
      <c r="V12" s="157">
        <v>50092</v>
      </c>
      <c r="W12" s="157"/>
      <c r="X12" s="157"/>
      <c r="Y12" s="43" t="s">
        <v>0</v>
      </c>
    </row>
    <row r="13" spans="1:25" ht="11.25" customHeight="1" x14ac:dyDescent="0.2">
      <c r="A13" s="142" t="s">
        <v>0</v>
      </c>
      <c r="B13" s="142"/>
      <c r="C13" s="142" t="s">
        <v>89</v>
      </c>
      <c r="D13" s="142"/>
      <c r="E13" s="142" t="s">
        <v>0</v>
      </c>
      <c r="F13" s="142"/>
      <c r="G13" s="151">
        <v>7432</v>
      </c>
      <c r="H13" s="151"/>
      <c r="I13" s="151"/>
      <c r="J13" s="144" t="s">
        <v>0</v>
      </c>
      <c r="K13" s="144"/>
      <c r="L13" s="144"/>
      <c r="M13" s="144"/>
      <c r="N13" s="142" t="s">
        <v>90</v>
      </c>
      <c r="O13" s="142"/>
      <c r="P13" s="142"/>
      <c r="Q13" s="142"/>
      <c r="R13" s="142"/>
      <c r="S13" s="142"/>
      <c r="T13" s="142"/>
      <c r="U13" s="142"/>
      <c r="V13" s="184">
        <v>5.05</v>
      </c>
      <c r="W13" s="184"/>
      <c r="X13" s="184"/>
      <c r="Y13" s="41" t="s">
        <v>0</v>
      </c>
    </row>
    <row r="14" spans="1:25" ht="11.25" customHeight="1" x14ac:dyDescent="0.2">
      <c r="A14" s="143" t="s">
        <v>0</v>
      </c>
      <c r="B14" s="143"/>
      <c r="C14" s="143" t="s">
        <v>90</v>
      </c>
      <c r="D14" s="143"/>
      <c r="E14" s="143" t="s">
        <v>0</v>
      </c>
      <c r="F14" s="143"/>
      <c r="G14" s="174">
        <v>0.02</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v>4288</v>
      </c>
      <c r="L19" s="151"/>
      <c r="M19" s="144" t="s">
        <v>96</v>
      </c>
      <c r="N19" s="144"/>
      <c r="O19" s="151">
        <v>4357</v>
      </c>
      <c r="P19" s="151"/>
      <c r="Q19" s="151"/>
      <c r="R19" s="144" t="s">
        <v>96</v>
      </c>
      <c r="S19" s="144"/>
      <c r="T19" s="144"/>
      <c r="U19" s="151">
        <v>4411</v>
      </c>
      <c r="V19" s="151"/>
      <c r="W19" s="151"/>
      <c r="X19" s="42" t="s">
        <v>96</v>
      </c>
      <c r="Y19" s="38" t="s">
        <v>0</v>
      </c>
    </row>
    <row r="20" spans="1:25" ht="10.5" customHeight="1" x14ac:dyDescent="0.2">
      <c r="A20" s="143" t="s">
        <v>0</v>
      </c>
      <c r="B20" s="143"/>
      <c r="C20" s="159" t="s">
        <v>97</v>
      </c>
      <c r="D20" s="159"/>
      <c r="E20" s="159"/>
      <c r="F20" s="159"/>
      <c r="G20" s="159"/>
      <c r="H20" s="159"/>
      <c r="I20" s="159"/>
      <c r="J20" s="159"/>
      <c r="K20" s="171">
        <v>3178</v>
      </c>
      <c r="L20" s="171"/>
      <c r="M20" s="163">
        <v>74.099999999999994</v>
      </c>
      <c r="N20" s="163"/>
      <c r="O20" s="171">
        <v>3217</v>
      </c>
      <c r="P20" s="171"/>
      <c r="Q20" s="171"/>
      <c r="R20" s="163">
        <v>73.8</v>
      </c>
      <c r="S20" s="163"/>
      <c r="T20" s="163"/>
      <c r="U20" s="171">
        <v>3238</v>
      </c>
      <c r="V20" s="171"/>
      <c r="W20" s="171"/>
      <c r="X20" s="47">
        <v>73.400000000000006</v>
      </c>
      <c r="Y20" s="48" t="s">
        <v>0</v>
      </c>
    </row>
    <row r="21" spans="1:25" ht="11.25" customHeight="1" x14ac:dyDescent="0.2">
      <c r="A21" s="142" t="s">
        <v>0</v>
      </c>
      <c r="B21" s="142"/>
      <c r="C21" s="183" t="s">
        <v>98</v>
      </c>
      <c r="D21" s="183"/>
      <c r="E21" s="183"/>
      <c r="F21" s="183"/>
      <c r="G21" s="183"/>
      <c r="H21" s="183"/>
      <c r="I21" s="183"/>
      <c r="J21" s="183"/>
      <c r="K21" s="151">
        <v>2238</v>
      </c>
      <c r="L21" s="151"/>
      <c r="M21" s="141">
        <v>52.2</v>
      </c>
      <c r="N21" s="141"/>
      <c r="O21" s="151">
        <v>2216</v>
      </c>
      <c r="P21" s="151"/>
      <c r="Q21" s="151"/>
      <c r="R21" s="141">
        <v>50.9</v>
      </c>
      <c r="S21" s="141"/>
      <c r="T21" s="141"/>
      <c r="U21" s="151">
        <v>2243</v>
      </c>
      <c r="V21" s="151"/>
      <c r="W21" s="151"/>
      <c r="X21" s="49">
        <v>50.9</v>
      </c>
      <c r="Y21" s="38" t="s">
        <v>0</v>
      </c>
    </row>
    <row r="22" spans="1:25" ht="10.5" customHeight="1" x14ac:dyDescent="0.2">
      <c r="A22" s="143" t="s">
        <v>0</v>
      </c>
      <c r="B22" s="143"/>
      <c r="C22" s="182" t="s">
        <v>99</v>
      </c>
      <c r="D22" s="182"/>
      <c r="E22" s="182"/>
      <c r="F22" s="182"/>
      <c r="G22" s="182"/>
      <c r="H22" s="182"/>
      <c r="I22" s="182"/>
      <c r="J22" s="182"/>
      <c r="K22" s="171">
        <v>940</v>
      </c>
      <c r="L22" s="171"/>
      <c r="M22" s="163">
        <v>21.9</v>
      </c>
      <c r="N22" s="163"/>
      <c r="O22" s="171">
        <v>1001</v>
      </c>
      <c r="P22" s="171"/>
      <c r="Q22" s="171"/>
      <c r="R22" s="163">
        <v>23</v>
      </c>
      <c r="S22" s="163"/>
      <c r="T22" s="163"/>
      <c r="U22" s="171">
        <v>995</v>
      </c>
      <c r="V22" s="171"/>
      <c r="W22" s="171"/>
      <c r="X22" s="47">
        <v>22.6</v>
      </c>
      <c r="Y22" s="48" t="s">
        <v>0</v>
      </c>
    </row>
    <row r="23" spans="1:25" ht="11.25" customHeight="1" x14ac:dyDescent="0.2">
      <c r="A23" s="142" t="s">
        <v>0</v>
      </c>
      <c r="B23" s="142"/>
      <c r="C23" s="161" t="s">
        <v>100</v>
      </c>
      <c r="D23" s="161"/>
      <c r="E23" s="161"/>
      <c r="F23" s="161"/>
      <c r="G23" s="161"/>
      <c r="H23" s="161"/>
      <c r="I23" s="161"/>
      <c r="J23" s="161"/>
      <c r="K23" s="151">
        <v>1110</v>
      </c>
      <c r="L23" s="151"/>
      <c r="M23" s="141">
        <v>25.9</v>
      </c>
      <c r="N23" s="141"/>
      <c r="O23" s="151">
        <v>1140</v>
      </c>
      <c r="P23" s="151"/>
      <c r="Q23" s="151"/>
      <c r="R23" s="141">
        <v>26.2</v>
      </c>
      <c r="S23" s="141"/>
      <c r="T23" s="141"/>
      <c r="U23" s="151">
        <v>1173</v>
      </c>
      <c r="V23" s="151"/>
      <c r="W23" s="151"/>
      <c r="X23" s="49">
        <v>26.6</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2217</v>
      </c>
      <c r="P27" s="151"/>
      <c r="Q27" s="151"/>
      <c r="R27" s="144" t="s">
        <v>96</v>
      </c>
      <c r="S27" s="144"/>
      <c r="T27" s="144"/>
      <c r="U27" s="151">
        <v>2243</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346</v>
      </c>
      <c r="P28" s="171"/>
      <c r="Q28" s="171"/>
      <c r="R28" s="163">
        <v>15.6</v>
      </c>
      <c r="S28" s="163"/>
      <c r="T28" s="163"/>
      <c r="U28" s="171">
        <v>215</v>
      </c>
      <c r="V28" s="171"/>
      <c r="W28" s="171"/>
      <c r="X28" s="47">
        <v>9.6</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1080</v>
      </c>
      <c r="P29" s="151"/>
      <c r="Q29" s="151"/>
      <c r="R29" s="141">
        <v>48.7</v>
      </c>
      <c r="S29" s="141"/>
      <c r="T29" s="141"/>
      <c r="U29" s="151">
        <v>966</v>
      </c>
      <c r="V29" s="151"/>
      <c r="W29" s="151"/>
      <c r="X29" s="49">
        <v>43.1</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483</v>
      </c>
      <c r="P30" s="171"/>
      <c r="Q30" s="171"/>
      <c r="R30" s="163">
        <v>21.8</v>
      </c>
      <c r="S30" s="163"/>
      <c r="T30" s="163"/>
      <c r="U30" s="171">
        <v>574</v>
      </c>
      <c r="V30" s="171"/>
      <c r="W30" s="171"/>
      <c r="X30" s="47">
        <v>25.6</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168</v>
      </c>
      <c r="P31" s="151"/>
      <c r="Q31" s="151"/>
      <c r="R31" s="141">
        <v>7.6</v>
      </c>
      <c r="S31" s="141"/>
      <c r="T31" s="141"/>
      <c r="U31" s="151">
        <v>270</v>
      </c>
      <c r="V31" s="151"/>
      <c r="W31" s="151"/>
      <c r="X31" s="49">
        <v>12</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67</v>
      </c>
      <c r="P32" s="171"/>
      <c r="Q32" s="171"/>
      <c r="R32" s="163">
        <v>3</v>
      </c>
      <c r="S32" s="163"/>
      <c r="T32" s="163"/>
      <c r="U32" s="171">
        <v>117</v>
      </c>
      <c r="V32" s="171"/>
      <c r="W32" s="171"/>
      <c r="X32" s="47">
        <v>5.2</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29</v>
      </c>
      <c r="P33" s="151"/>
      <c r="Q33" s="151"/>
      <c r="R33" s="141">
        <v>1.3</v>
      </c>
      <c r="S33" s="141"/>
      <c r="T33" s="141"/>
      <c r="U33" s="151">
        <v>44</v>
      </c>
      <c r="V33" s="151"/>
      <c r="W33" s="151"/>
      <c r="X33" s="49">
        <v>2</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20</v>
      </c>
      <c r="P34" s="171"/>
      <c r="Q34" s="171"/>
      <c r="R34" s="163">
        <v>0.9</v>
      </c>
      <c r="S34" s="163"/>
      <c r="T34" s="163"/>
      <c r="U34" s="171">
        <v>24</v>
      </c>
      <c r="V34" s="171"/>
      <c r="W34" s="171"/>
      <c r="X34" s="47">
        <v>1.1000000000000001</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9</v>
      </c>
      <c r="P35" s="151"/>
      <c r="Q35" s="151"/>
      <c r="R35" s="141">
        <v>0.4</v>
      </c>
      <c r="S35" s="141"/>
      <c r="T35" s="141"/>
      <c r="U35" s="151">
        <v>13</v>
      </c>
      <c r="V35" s="151"/>
      <c r="W35" s="151"/>
      <c r="X35" s="49">
        <v>0.6</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7</v>
      </c>
      <c r="P36" s="171"/>
      <c r="Q36" s="171"/>
      <c r="R36" s="163">
        <v>0.3</v>
      </c>
      <c r="S36" s="163"/>
      <c r="T36" s="163"/>
      <c r="U36" s="171">
        <v>7</v>
      </c>
      <c r="V36" s="171"/>
      <c r="W36" s="171"/>
      <c r="X36" s="47">
        <v>0.3</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2</v>
      </c>
      <c r="P37" s="151"/>
      <c r="Q37" s="151"/>
      <c r="R37" s="141">
        <v>0.1</v>
      </c>
      <c r="S37" s="141"/>
      <c r="T37" s="141"/>
      <c r="U37" s="151">
        <v>4</v>
      </c>
      <c r="V37" s="151"/>
      <c r="W37" s="151"/>
      <c r="X37" s="49">
        <v>0.2</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6</v>
      </c>
      <c r="P38" s="171"/>
      <c r="Q38" s="171"/>
      <c r="R38" s="163">
        <v>0.3</v>
      </c>
      <c r="S38" s="163"/>
      <c r="T38" s="163"/>
      <c r="U38" s="171">
        <v>9</v>
      </c>
      <c r="V38" s="171"/>
      <c r="W38" s="171"/>
      <c r="X38" s="47">
        <v>0.4</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85287</v>
      </c>
      <c r="P40" s="157"/>
      <c r="Q40" s="157"/>
      <c r="R40" s="150" t="s">
        <v>0</v>
      </c>
      <c r="S40" s="150"/>
      <c r="T40" s="150"/>
      <c r="U40" s="157">
        <v>96897</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102157</v>
      </c>
      <c r="P41" s="145"/>
      <c r="Q41" s="145"/>
      <c r="R41" s="144" t="s">
        <v>0</v>
      </c>
      <c r="S41" s="144"/>
      <c r="T41" s="144"/>
      <c r="U41" s="145">
        <v>119512</v>
      </c>
      <c r="V41" s="145"/>
      <c r="W41" s="145"/>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246</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246</v>
      </c>
      <c r="G57" s="134"/>
      <c r="H57" s="134"/>
      <c r="I57" s="134"/>
      <c r="J57" s="134"/>
      <c r="K57" s="134"/>
      <c r="L57" s="134"/>
      <c r="M57" s="134"/>
      <c r="N57" s="134"/>
      <c r="O57" s="134"/>
      <c r="P57" s="134"/>
      <c r="Q57" s="134"/>
      <c r="R57" s="134"/>
      <c r="S57" s="134"/>
      <c r="T57" s="134"/>
      <c r="U57" s="154" t="s">
        <v>247</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248</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2237</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1091</v>
      </c>
      <c r="U64" s="171"/>
      <c r="V64" s="171"/>
      <c r="W64" s="163">
        <v>48.8</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1146</v>
      </c>
      <c r="U65" s="151"/>
      <c r="V65" s="151"/>
      <c r="W65" s="141">
        <v>51.2</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v>1110</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130</v>
      </c>
      <c r="U70" s="171"/>
      <c r="V70" s="171"/>
      <c r="W70" s="163">
        <v>11.7</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9</v>
      </c>
      <c r="U71" s="151"/>
      <c r="V71" s="151"/>
      <c r="W71" s="141">
        <v>0.8</v>
      </c>
      <c r="X71" s="141"/>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80</v>
      </c>
      <c r="U72" s="171"/>
      <c r="V72" s="171"/>
      <c r="W72" s="163">
        <v>7.2</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27</v>
      </c>
      <c r="U73" s="151"/>
      <c r="V73" s="151"/>
      <c r="W73" s="141">
        <v>2.4</v>
      </c>
      <c r="X73" s="141"/>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774</v>
      </c>
      <c r="U74" s="171"/>
      <c r="V74" s="171"/>
      <c r="W74" s="163">
        <v>69.7</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71">
        <v>222</v>
      </c>
      <c r="U76" s="171"/>
      <c r="V76" s="171"/>
      <c r="W76" s="163">
        <v>20</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v>3178</v>
      </c>
      <c r="Q81" s="151"/>
      <c r="R81" s="151"/>
      <c r="S81" s="151"/>
      <c r="T81" s="151">
        <v>2238</v>
      </c>
      <c r="U81" s="151"/>
      <c r="V81" s="151"/>
      <c r="W81" s="141">
        <v>70.400000000000006</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71">
        <v>99</v>
      </c>
      <c r="Q82" s="171"/>
      <c r="R82" s="171"/>
      <c r="S82" s="171"/>
      <c r="T82" s="171">
        <v>20</v>
      </c>
      <c r="U82" s="171"/>
      <c r="V82" s="171"/>
      <c r="W82" s="163">
        <v>20.2</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v>303</v>
      </c>
      <c r="Q83" s="151"/>
      <c r="R83" s="151"/>
      <c r="S83" s="151"/>
      <c r="T83" s="151">
        <v>132</v>
      </c>
      <c r="U83" s="151"/>
      <c r="V83" s="151"/>
      <c r="W83" s="141">
        <v>43.6</v>
      </c>
      <c r="X83" s="141"/>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71">
        <v>463</v>
      </c>
      <c r="Q84" s="171"/>
      <c r="R84" s="171"/>
      <c r="S84" s="171"/>
      <c r="T84" s="171">
        <v>317</v>
      </c>
      <c r="U84" s="171"/>
      <c r="V84" s="171"/>
      <c r="W84" s="163">
        <v>68.5</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v>683</v>
      </c>
      <c r="Q85" s="151"/>
      <c r="R85" s="151"/>
      <c r="S85" s="151"/>
      <c r="T85" s="151">
        <v>516</v>
      </c>
      <c r="U85" s="151"/>
      <c r="V85" s="151"/>
      <c r="W85" s="141">
        <v>75.5</v>
      </c>
      <c r="X85" s="141"/>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71">
        <v>679</v>
      </c>
      <c r="Q86" s="171"/>
      <c r="R86" s="171"/>
      <c r="S86" s="171"/>
      <c r="T86" s="171">
        <v>567</v>
      </c>
      <c r="U86" s="171"/>
      <c r="V86" s="171"/>
      <c r="W86" s="163">
        <v>83.5</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v>470</v>
      </c>
      <c r="Q87" s="151"/>
      <c r="R87" s="151"/>
      <c r="S87" s="151"/>
      <c r="T87" s="151">
        <v>371</v>
      </c>
      <c r="U87" s="151"/>
      <c r="V87" s="151"/>
      <c r="W87" s="141">
        <v>78.900000000000006</v>
      </c>
      <c r="X87" s="141"/>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71">
        <v>332</v>
      </c>
      <c r="Q88" s="171"/>
      <c r="R88" s="171"/>
      <c r="S88" s="171"/>
      <c r="T88" s="171">
        <v>230</v>
      </c>
      <c r="U88" s="171"/>
      <c r="V88" s="171"/>
      <c r="W88" s="163">
        <v>69.3</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v>149</v>
      </c>
      <c r="Q89" s="151"/>
      <c r="R89" s="151"/>
      <c r="S89" s="151"/>
      <c r="T89" s="151">
        <v>85</v>
      </c>
      <c r="U89" s="151"/>
      <c r="V89" s="151"/>
      <c r="W89" s="141">
        <v>57</v>
      </c>
      <c r="X89" s="141"/>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v>3177</v>
      </c>
      <c r="Q94" s="151"/>
      <c r="R94" s="151"/>
      <c r="S94" s="151"/>
      <c r="T94" s="151">
        <v>2237</v>
      </c>
      <c r="U94" s="151"/>
      <c r="V94" s="151"/>
      <c r="W94" s="141">
        <v>70.400000000000006</v>
      </c>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71">
        <v>2989</v>
      </c>
      <c r="Q95" s="171"/>
      <c r="R95" s="171"/>
      <c r="S95" s="171"/>
      <c r="T95" s="171">
        <v>2128</v>
      </c>
      <c r="U95" s="171"/>
      <c r="V95" s="171"/>
      <c r="W95" s="163">
        <v>71.2</v>
      </c>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v>7</v>
      </c>
      <c r="Q96" s="151"/>
      <c r="R96" s="151"/>
      <c r="S96" s="151"/>
      <c r="T96" s="151">
        <v>4</v>
      </c>
      <c r="U96" s="151"/>
      <c r="V96" s="151"/>
      <c r="W96" s="141">
        <v>57.1</v>
      </c>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71">
        <v>133</v>
      </c>
      <c r="Q97" s="171"/>
      <c r="R97" s="171"/>
      <c r="S97" s="171"/>
      <c r="T97" s="171">
        <v>77</v>
      </c>
      <c r="U97" s="171"/>
      <c r="V97" s="171"/>
      <c r="W97" s="163">
        <v>57.9</v>
      </c>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v>7</v>
      </c>
      <c r="Q98" s="151"/>
      <c r="R98" s="151"/>
      <c r="S98" s="151"/>
      <c r="T98" s="151">
        <v>3</v>
      </c>
      <c r="U98" s="151"/>
      <c r="V98" s="151"/>
      <c r="W98" s="141">
        <v>42.9</v>
      </c>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71">
        <v>1</v>
      </c>
      <c r="Q99" s="171"/>
      <c r="R99" s="171"/>
      <c r="S99" s="171"/>
      <c r="T99" s="171">
        <v>1</v>
      </c>
      <c r="U99" s="171"/>
      <c r="V99" s="171"/>
      <c r="W99" s="163">
        <v>100</v>
      </c>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v>4</v>
      </c>
      <c r="Q100" s="151"/>
      <c r="R100" s="151"/>
      <c r="S100" s="151"/>
      <c r="T100" s="151">
        <v>2</v>
      </c>
      <c r="U100" s="151"/>
      <c r="V100" s="151"/>
      <c r="W100" s="141">
        <v>50</v>
      </c>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71">
        <v>36</v>
      </c>
      <c r="Q101" s="171"/>
      <c r="R101" s="171"/>
      <c r="S101" s="171"/>
      <c r="T101" s="171">
        <v>22</v>
      </c>
      <c r="U101" s="171"/>
      <c r="V101" s="171"/>
      <c r="W101" s="163">
        <v>61.1</v>
      </c>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71">
        <v>18</v>
      </c>
      <c r="Q103" s="171"/>
      <c r="R103" s="171"/>
      <c r="S103" s="171"/>
      <c r="T103" s="171">
        <v>11</v>
      </c>
      <c r="U103" s="171"/>
      <c r="V103" s="171"/>
      <c r="W103" s="163">
        <v>61.1</v>
      </c>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v>3179</v>
      </c>
      <c r="Q108" s="151"/>
      <c r="R108" s="151"/>
      <c r="S108" s="151"/>
      <c r="T108" s="151">
        <v>2239</v>
      </c>
      <c r="U108" s="151"/>
      <c r="V108" s="151"/>
      <c r="W108" s="141">
        <v>70.400000000000006</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71">
        <v>1051</v>
      </c>
      <c r="Q109" s="171"/>
      <c r="R109" s="171"/>
      <c r="S109" s="171"/>
      <c r="T109" s="171">
        <v>592</v>
      </c>
      <c r="U109" s="171"/>
      <c r="V109" s="171"/>
      <c r="W109" s="163">
        <v>56.3</v>
      </c>
      <c r="X109" s="163"/>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v>1143</v>
      </c>
      <c r="Q110" s="151"/>
      <c r="R110" s="151"/>
      <c r="S110" s="151"/>
      <c r="T110" s="151">
        <v>926</v>
      </c>
      <c r="U110" s="151"/>
      <c r="V110" s="151"/>
      <c r="W110" s="141">
        <v>81</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71">
        <v>474</v>
      </c>
      <c r="Q111" s="171"/>
      <c r="R111" s="171"/>
      <c r="S111" s="171"/>
      <c r="T111" s="171">
        <v>349</v>
      </c>
      <c r="U111" s="171"/>
      <c r="V111" s="171"/>
      <c r="W111" s="163">
        <v>73.599999999999994</v>
      </c>
      <c r="X111" s="163"/>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v>314</v>
      </c>
      <c r="Q112" s="151"/>
      <c r="R112" s="151"/>
      <c r="S112" s="151"/>
      <c r="T112" s="151">
        <v>238</v>
      </c>
      <c r="U112" s="151"/>
      <c r="V112" s="151"/>
      <c r="W112" s="141">
        <v>75.8</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71">
        <v>120</v>
      </c>
      <c r="Q113" s="171"/>
      <c r="R113" s="171"/>
      <c r="S113" s="171"/>
      <c r="T113" s="171">
        <v>88</v>
      </c>
      <c r="U113" s="171"/>
      <c r="V113" s="171"/>
      <c r="W113" s="163">
        <v>73.3</v>
      </c>
      <c r="X113" s="163"/>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v>54</v>
      </c>
      <c r="Q114" s="151"/>
      <c r="R114" s="151"/>
      <c r="S114" s="151"/>
      <c r="T114" s="151">
        <v>34</v>
      </c>
      <c r="U114" s="151"/>
      <c r="V114" s="151"/>
      <c r="W114" s="141">
        <v>63</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71">
        <v>23</v>
      </c>
      <c r="Q115" s="171"/>
      <c r="R115" s="171"/>
      <c r="S115" s="171"/>
      <c r="T115" s="171">
        <v>12</v>
      </c>
      <c r="U115" s="171"/>
      <c r="V115" s="171"/>
      <c r="W115" s="163">
        <v>52.2</v>
      </c>
      <c r="X115" s="163"/>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A17:B17"/>
    <mergeCell ref="C17:J17"/>
    <mergeCell ref="K17:N17"/>
    <mergeCell ref="O17:T17"/>
    <mergeCell ref="U17:X17"/>
    <mergeCell ref="A18:B18"/>
    <mergeCell ref="C18:J18"/>
    <mergeCell ref="K18:L18"/>
    <mergeCell ref="M18:N18"/>
    <mergeCell ref="O18:Q18"/>
    <mergeCell ref="R18:T18"/>
    <mergeCell ref="U18:W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52" r:id="rId1"/>
    <hyperlink ref="O127" r:id="rId2"/>
  </hyperlinks>
  <pageMargins left="0.7" right="0.7" top="0.75" bottom="0.75" header="0.3" footer="0.3"/>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141"/>
  <sheetViews>
    <sheetView showGridLines="0" workbookViewId="0">
      <selection activeCell="A2" sqref="A2:Y2"/>
    </sheetView>
  </sheetViews>
  <sheetFormatPr defaultRowHeight="12.75" x14ac:dyDescent="0.2"/>
  <cols>
    <col min="1" max="1" width="2.5703125" style="63" customWidth="1"/>
    <col min="2" max="2" width="3.5703125" style="63" customWidth="1"/>
    <col min="3" max="3" width="6.42578125" style="63" customWidth="1"/>
    <col min="4" max="4" width="7.5703125" style="63" customWidth="1"/>
    <col min="5" max="5" width="5.5703125" style="63" customWidth="1"/>
    <col min="6" max="6" width="1" style="63" customWidth="1"/>
    <col min="7" max="7" width="1.42578125" style="63" customWidth="1"/>
    <col min="8" max="8" width="3.7109375" style="63" customWidth="1"/>
    <col min="9" max="9" width="2.85546875" style="63" customWidth="1"/>
    <col min="10" max="10" width="8.140625" style="63" customWidth="1"/>
    <col min="11" max="11" width="7.140625" style="63" customWidth="1"/>
    <col min="12" max="12" width="5.140625" style="63" customWidth="1"/>
    <col min="13" max="13" width="2.42578125" style="63" customWidth="1"/>
    <col min="14" max="14" width="5.28515625" style="63" customWidth="1"/>
    <col min="15" max="15" width="4" style="63" customWidth="1"/>
    <col min="16" max="16" width="4.42578125" style="63" customWidth="1"/>
    <col min="17" max="17" width="1" style="63" customWidth="1"/>
    <col min="18" max="18" width="2.5703125" style="63" customWidth="1"/>
    <col min="19" max="19" width="3.5703125" style="63" customWidth="1"/>
    <col min="20" max="21" width="4.28515625" style="63" customWidth="1"/>
    <col min="22" max="22" width="3.140625" style="63" customWidth="1"/>
    <col min="23" max="23" width="11.5703125" style="63" customWidth="1"/>
    <col min="24" max="24" width="1.5703125" style="63" customWidth="1"/>
    <col min="25" max="16384" width="9.140625" style="63"/>
  </cols>
  <sheetData>
    <row r="1" spans="1:24" ht="14.45" customHeight="1" x14ac:dyDescent="0.2">
      <c r="F1" s="62"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400</v>
      </c>
      <c r="G2" s="175"/>
      <c r="H2" s="175"/>
      <c r="I2" s="175"/>
      <c r="J2" s="175"/>
      <c r="K2" s="175"/>
      <c r="L2" s="175"/>
      <c r="M2" s="175"/>
      <c r="N2" s="175"/>
      <c r="O2" s="175"/>
      <c r="P2" s="175"/>
      <c r="Q2" s="175"/>
      <c r="R2" s="175"/>
      <c r="S2" s="175"/>
      <c r="T2" s="175"/>
      <c r="U2" s="175"/>
      <c r="V2" s="175"/>
      <c r="W2" s="175"/>
      <c r="X2" s="175"/>
    </row>
    <row r="3" spans="1:24" ht="6.75" customHeight="1" x14ac:dyDescent="0.2">
      <c r="F3" s="62"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62" t="s">
        <v>0</v>
      </c>
      <c r="G4" s="134" t="s">
        <v>320</v>
      </c>
      <c r="H4" s="134"/>
      <c r="I4" s="134"/>
      <c r="J4" s="134"/>
      <c r="K4" s="134"/>
      <c r="L4" s="134"/>
      <c r="M4" s="134"/>
      <c r="N4" s="134"/>
      <c r="O4" s="134"/>
      <c r="P4" s="134"/>
      <c r="Q4" s="139" t="s">
        <v>0</v>
      </c>
      <c r="R4" s="139"/>
      <c r="S4" s="139"/>
      <c r="T4" s="139"/>
      <c r="U4" s="139"/>
      <c r="V4" s="139"/>
      <c r="W4" s="139"/>
      <c r="X4" s="139"/>
    </row>
    <row r="5" spans="1:24" ht="11.45" customHeight="1" x14ac:dyDescent="0.2">
      <c r="F5" s="62" t="s">
        <v>0</v>
      </c>
      <c r="G5" s="134" t="s">
        <v>321</v>
      </c>
      <c r="H5" s="134"/>
      <c r="I5" s="134"/>
      <c r="J5" s="134"/>
      <c r="K5" s="134"/>
      <c r="L5" s="134"/>
      <c r="M5" s="134"/>
      <c r="N5" s="134"/>
      <c r="O5" s="134"/>
      <c r="P5" s="134"/>
      <c r="Q5" s="134"/>
      <c r="R5" s="134"/>
      <c r="S5" s="134"/>
      <c r="T5" s="134"/>
      <c r="U5" s="154" t="s">
        <v>0</v>
      </c>
      <c r="V5" s="154"/>
      <c r="W5" s="154"/>
      <c r="X5" s="154"/>
    </row>
    <row r="6" spans="1:24" ht="11.45" customHeight="1" x14ac:dyDescent="0.2">
      <c r="F6" s="62" t="s">
        <v>0</v>
      </c>
      <c r="G6" s="134" t="s">
        <v>322</v>
      </c>
      <c r="H6" s="134"/>
      <c r="I6" s="134"/>
      <c r="J6" s="134"/>
      <c r="K6" s="134"/>
      <c r="L6" s="134"/>
      <c r="M6" s="134"/>
      <c r="N6" s="134"/>
      <c r="O6" s="134"/>
      <c r="P6" s="134"/>
      <c r="Q6" s="134"/>
      <c r="R6" s="134"/>
      <c r="S6" s="134"/>
      <c r="T6" s="134"/>
      <c r="U6" s="154" t="s">
        <v>0</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69"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69" t="s">
        <v>0</v>
      </c>
    </row>
    <row r="11" spans="1:24" ht="11.25" customHeight="1" x14ac:dyDescent="0.2">
      <c r="A11" s="142" t="s">
        <v>0</v>
      </c>
      <c r="B11" s="142"/>
      <c r="C11" s="164" t="s">
        <v>13</v>
      </c>
      <c r="D11" s="164"/>
      <c r="E11" s="164"/>
      <c r="F11" s="142" t="s">
        <v>0</v>
      </c>
      <c r="G11" s="142"/>
      <c r="H11" s="144" t="s">
        <v>0</v>
      </c>
      <c r="I11" s="144"/>
      <c r="J11" s="144"/>
      <c r="K11" s="151">
        <v>33075</v>
      </c>
      <c r="L11" s="151"/>
      <c r="M11" s="151"/>
      <c r="N11" s="151">
        <v>32994</v>
      </c>
      <c r="O11" s="151"/>
      <c r="P11" s="151"/>
      <c r="Q11" s="151"/>
      <c r="R11" s="151">
        <v>-81</v>
      </c>
      <c r="S11" s="151"/>
      <c r="T11" s="151"/>
      <c r="U11" s="151"/>
      <c r="V11" s="167">
        <v>-0.05</v>
      </c>
      <c r="W11" s="167"/>
      <c r="X11" s="65" t="s">
        <v>0</v>
      </c>
    </row>
    <row r="12" spans="1:24" ht="11.25" customHeight="1" x14ac:dyDescent="0.2">
      <c r="A12" s="143" t="s">
        <v>0</v>
      </c>
      <c r="B12" s="143"/>
      <c r="C12" s="169" t="s">
        <v>14</v>
      </c>
      <c r="D12" s="169"/>
      <c r="E12" s="169"/>
      <c r="F12" s="143" t="s">
        <v>0</v>
      </c>
      <c r="G12" s="143"/>
      <c r="H12" s="150" t="s">
        <v>0</v>
      </c>
      <c r="I12" s="150"/>
      <c r="J12" s="150"/>
      <c r="K12" s="171">
        <v>14459</v>
      </c>
      <c r="L12" s="171"/>
      <c r="M12" s="171"/>
      <c r="N12" s="171">
        <v>14526</v>
      </c>
      <c r="O12" s="171"/>
      <c r="P12" s="171"/>
      <c r="Q12" s="171"/>
      <c r="R12" s="171">
        <v>67</v>
      </c>
      <c r="S12" s="171"/>
      <c r="T12" s="171"/>
      <c r="U12" s="171"/>
      <c r="V12" s="174">
        <v>0.09</v>
      </c>
      <c r="W12" s="174"/>
      <c r="X12" s="66" t="s">
        <v>0</v>
      </c>
    </row>
    <row r="13" spans="1:24" ht="11.25" customHeight="1" x14ac:dyDescent="0.2">
      <c r="A13" s="142" t="s">
        <v>0</v>
      </c>
      <c r="B13" s="142"/>
      <c r="C13" s="164" t="s">
        <v>15</v>
      </c>
      <c r="D13" s="164"/>
      <c r="E13" s="164"/>
      <c r="F13" s="142" t="s">
        <v>0</v>
      </c>
      <c r="G13" s="142"/>
      <c r="H13" s="144" t="s">
        <v>0</v>
      </c>
      <c r="I13" s="144"/>
      <c r="J13" s="144"/>
      <c r="K13" s="172">
        <v>46.9</v>
      </c>
      <c r="L13" s="172"/>
      <c r="M13" s="172"/>
      <c r="N13" s="172">
        <v>48.2</v>
      </c>
      <c r="O13" s="172"/>
      <c r="P13" s="172"/>
      <c r="Q13" s="172"/>
      <c r="R13" s="172">
        <v>1.3</v>
      </c>
      <c r="S13" s="172"/>
      <c r="T13" s="172"/>
      <c r="U13" s="172"/>
      <c r="V13" s="167">
        <v>0.55000000000000004</v>
      </c>
      <c r="W13" s="167"/>
      <c r="X13" s="65" t="s">
        <v>0</v>
      </c>
    </row>
    <row r="14" spans="1:24" ht="11.25" customHeight="1" x14ac:dyDescent="0.2">
      <c r="A14" s="143" t="s">
        <v>0</v>
      </c>
      <c r="B14" s="143"/>
      <c r="C14" s="169" t="s">
        <v>16</v>
      </c>
      <c r="D14" s="169"/>
      <c r="E14" s="169"/>
      <c r="F14" s="143" t="s">
        <v>0</v>
      </c>
      <c r="G14" s="143"/>
      <c r="H14" s="150" t="s">
        <v>0</v>
      </c>
      <c r="I14" s="150"/>
      <c r="J14" s="150"/>
      <c r="K14" s="166">
        <v>2.23</v>
      </c>
      <c r="L14" s="166"/>
      <c r="M14" s="166"/>
      <c r="N14" s="166">
        <v>2.21</v>
      </c>
      <c r="O14" s="166"/>
      <c r="P14" s="166"/>
      <c r="Q14" s="166"/>
      <c r="R14" s="168">
        <v>-0.02</v>
      </c>
      <c r="S14" s="168"/>
      <c r="T14" s="168"/>
      <c r="U14" s="168"/>
      <c r="V14" s="174">
        <v>-0.18</v>
      </c>
      <c r="W14" s="174"/>
      <c r="X14" s="66"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65"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78"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71" t="s">
        <v>21</v>
      </c>
      <c r="X17" s="78" t="s">
        <v>0</v>
      </c>
    </row>
    <row r="18" spans="1:24" ht="11.25" customHeight="1" x14ac:dyDescent="0.2">
      <c r="A18" s="142" t="s">
        <v>0</v>
      </c>
      <c r="B18" s="142"/>
      <c r="C18" s="164" t="s">
        <v>22</v>
      </c>
      <c r="D18" s="164"/>
      <c r="E18" s="144" t="s">
        <v>0</v>
      </c>
      <c r="F18" s="144"/>
      <c r="G18" s="144"/>
      <c r="H18" s="144"/>
      <c r="I18" s="144" t="s">
        <v>0</v>
      </c>
      <c r="J18" s="144"/>
      <c r="K18" s="144" t="s">
        <v>0</v>
      </c>
      <c r="L18" s="144"/>
      <c r="M18" s="151">
        <v>14459</v>
      </c>
      <c r="N18" s="151"/>
      <c r="O18" s="151"/>
      <c r="P18" s="144" t="s">
        <v>23</v>
      </c>
      <c r="Q18" s="144"/>
      <c r="R18" s="144"/>
      <c r="S18" s="144"/>
      <c r="T18" s="151">
        <v>14526</v>
      </c>
      <c r="U18" s="151"/>
      <c r="V18" s="151"/>
      <c r="W18" s="67" t="s">
        <v>23</v>
      </c>
      <c r="X18" s="77" t="s">
        <v>0</v>
      </c>
    </row>
    <row r="19" spans="1:24" ht="11.25" customHeight="1" x14ac:dyDescent="0.2">
      <c r="A19" s="143" t="s">
        <v>0</v>
      </c>
      <c r="B19" s="143"/>
      <c r="C19" s="159" t="s">
        <v>24</v>
      </c>
      <c r="D19" s="159"/>
      <c r="E19" s="159"/>
      <c r="F19" s="159"/>
      <c r="G19" s="159"/>
      <c r="H19" s="159"/>
      <c r="I19" s="150" t="s">
        <v>0</v>
      </c>
      <c r="J19" s="150"/>
      <c r="K19" s="150" t="s">
        <v>0</v>
      </c>
      <c r="L19" s="150"/>
      <c r="M19" s="171">
        <v>2705</v>
      </c>
      <c r="N19" s="171"/>
      <c r="O19" s="171"/>
      <c r="P19" s="163">
        <v>18.7</v>
      </c>
      <c r="Q19" s="163"/>
      <c r="R19" s="163"/>
      <c r="S19" s="163"/>
      <c r="T19" s="171">
        <v>2595</v>
      </c>
      <c r="U19" s="171"/>
      <c r="V19" s="171"/>
      <c r="W19" s="75">
        <v>17.899999999999999</v>
      </c>
      <c r="X19" s="79" t="s">
        <v>0</v>
      </c>
    </row>
    <row r="20" spans="1:24" ht="10.5" customHeight="1" x14ac:dyDescent="0.2">
      <c r="A20" s="142" t="s">
        <v>0</v>
      </c>
      <c r="B20" s="142"/>
      <c r="C20" s="161" t="s">
        <v>25</v>
      </c>
      <c r="D20" s="161"/>
      <c r="E20" s="161"/>
      <c r="F20" s="161"/>
      <c r="G20" s="161"/>
      <c r="H20" s="161"/>
      <c r="I20" s="144" t="s">
        <v>0</v>
      </c>
      <c r="J20" s="144"/>
      <c r="K20" s="144" t="s">
        <v>0</v>
      </c>
      <c r="L20" s="144"/>
      <c r="M20" s="151">
        <v>2552</v>
      </c>
      <c r="N20" s="151"/>
      <c r="O20" s="151"/>
      <c r="P20" s="141">
        <v>17.600000000000001</v>
      </c>
      <c r="Q20" s="141"/>
      <c r="R20" s="141"/>
      <c r="S20" s="141"/>
      <c r="T20" s="151">
        <v>2552</v>
      </c>
      <c r="U20" s="151"/>
      <c r="V20" s="151"/>
      <c r="W20" s="64">
        <v>17.600000000000001</v>
      </c>
      <c r="X20" s="77" t="s">
        <v>0</v>
      </c>
    </row>
    <row r="21" spans="1:24" ht="10.5" customHeight="1" x14ac:dyDescent="0.2">
      <c r="A21" s="143" t="s">
        <v>0</v>
      </c>
      <c r="B21" s="143"/>
      <c r="C21" s="159" t="s">
        <v>26</v>
      </c>
      <c r="D21" s="159"/>
      <c r="E21" s="159"/>
      <c r="F21" s="159"/>
      <c r="G21" s="159"/>
      <c r="H21" s="159"/>
      <c r="I21" s="150" t="s">
        <v>0</v>
      </c>
      <c r="J21" s="150"/>
      <c r="K21" s="150" t="s">
        <v>0</v>
      </c>
      <c r="L21" s="150"/>
      <c r="M21" s="171">
        <v>1975</v>
      </c>
      <c r="N21" s="171"/>
      <c r="O21" s="171"/>
      <c r="P21" s="163">
        <v>13.7</v>
      </c>
      <c r="Q21" s="163"/>
      <c r="R21" s="163"/>
      <c r="S21" s="163"/>
      <c r="T21" s="171">
        <v>1731</v>
      </c>
      <c r="U21" s="171"/>
      <c r="V21" s="171"/>
      <c r="W21" s="75">
        <v>11.9</v>
      </c>
      <c r="X21" s="66" t="s">
        <v>0</v>
      </c>
    </row>
    <row r="22" spans="1:24" ht="11.25" customHeight="1" x14ac:dyDescent="0.2">
      <c r="A22" s="142" t="s">
        <v>0</v>
      </c>
      <c r="B22" s="142"/>
      <c r="C22" s="161" t="s">
        <v>27</v>
      </c>
      <c r="D22" s="161"/>
      <c r="E22" s="161"/>
      <c r="F22" s="161"/>
      <c r="G22" s="161"/>
      <c r="H22" s="161"/>
      <c r="I22" s="144" t="s">
        <v>0</v>
      </c>
      <c r="J22" s="144"/>
      <c r="K22" s="144" t="s">
        <v>0</v>
      </c>
      <c r="L22" s="144"/>
      <c r="M22" s="151">
        <v>2409</v>
      </c>
      <c r="N22" s="151"/>
      <c r="O22" s="151"/>
      <c r="P22" s="141">
        <v>16.7</v>
      </c>
      <c r="Q22" s="141"/>
      <c r="R22" s="141"/>
      <c r="S22" s="141"/>
      <c r="T22" s="151">
        <v>1383</v>
      </c>
      <c r="U22" s="151"/>
      <c r="V22" s="151"/>
      <c r="W22" s="64">
        <v>9.5</v>
      </c>
      <c r="X22" s="77" t="s">
        <v>0</v>
      </c>
    </row>
    <row r="23" spans="1:24" ht="11.25" customHeight="1" x14ac:dyDescent="0.2">
      <c r="A23" s="143" t="s">
        <v>0</v>
      </c>
      <c r="B23" s="143"/>
      <c r="C23" s="159" t="s">
        <v>28</v>
      </c>
      <c r="D23" s="159"/>
      <c r="E23" s="159"/>
      <c r="F23" s="159"/>
      <c r="G23" s="159"/>
      <c r="H23" s="159"/>
      <c r="I23" s="150" t="s">
        <v>0</v>
      </c>
      <c r="J23" s="150"/>
      <c r="K23" s="150" t="s">
        <v>0</v>
      </c>
      <c r="L23" s="150"/>
      <c r="M23" s="171">
        <v>2528</v>
      </c>
      <c r="N23" s="171"/>
      <c r="O23" s="171"/>
      <c r="P23" s="163">
        <v>17.5</v>
      </c>
      <c r="Q23" s="163"/>
      <c r="R23" s="163"/>
      <c r="S23" s="163"/>
      <c r="T23" s="171">
        <v>3087</v>
      </c>
      <c r="U23" s="171"/>
      <c r="V23" s="171"/>
      <c r="W23" s="75">
        <v>21.3</v>
      </c>
      <c r="X23" s="79" t="s">
        <v>0</v>
      </c>
    </row>
    <row r="24" spans="1:24" ht="11.25" customHeight="1" x14ac:dyDescent="0.2">
      <c r="A24" s="142" t="s">
        <v>0</v>
      </c>
      <c r="B24" s="142"/>
      <c r="C24" s="161" t="s">
        <v>29</v>
      </c>
      <c r="D24" s="161"/>
      <c r="E24" s="161"/>
      <c r="F24" s="161"/>
      <c r="G24" s="161"/>
      <c r="H24" s="161"/>
      <c r="I24" s="144" t="s">
        <v>0</v>
      </c>
      <c r="J24" s="144"/>
      <c r="K24" s="144" t="s">
        <v>0</v>
      </c>
      <c r="L24" s="144"/>
      <c r="M24" s="151">
        <v>1304</v>
      </c>
      <c r="N24" s="151"/>
      <c r="O24" s="151"/>
      <c r="P24" s="141">
        <v>9</v>
      </c>
      <c r="Q24" s="141"/>
      <c r="R24" s="141"/>
      <c r="S24" s="141"/>
      <c r="T24" s="151">
        <v>2026</v>
      </c>
      <c r="U24" s="151"/>
      <c r="V24" s="151"/>
      <c r="W24" s="64">
        <v>13.9</v>
      </c>
      <c r="X24" s="77" t="s">
        <v>0</v>
      </c>
    </row>
    <row r="25" spans="1:24" ht="11.25" customHeight="1" x14ac:dyDescent="0.2">
      <c r="A25" s="143" t="s">
        <v>0</v>
      </c>
      <c r="B25" s="143"/>
      <c r="C25" s="159" t="s">
        <v>30</v>
      </c>
      <c r="D25" s="159"/>
      <c r="E25" s="159"/>
      <c r="F25" s="159"/>
      <c r="G25" s="159"/>
      <c r="H25" s="159"/>
      <c r="I25" s="150" t="s">
        <v>0</v>
      </c>
      <c r="J25" s="150"/>
      <c r="K25" s="150" t="s">
        <v>0</v>
      </c>
      <c r="L25" s="150"/>
      <c r="M25" s="171">
        <v>723</v>
      </c>
      <c r="N25" s="171"/>
      <c r="O25" s="171"/>
      <c r="P25" s="163">
        <v>5</v>
      </c>
      <c r="Q25" s="163"/>
      <c r="R25" s="163"/>
      <c r="S25" s="163"/>
      <c r="T25" s="171">
        <v>811</v>
      </c>
      <c r="U25" s="171"/>
      <c r="V25" s="171"/>
      <c r="W25" s="75">
        <v>5.6</v>
      </c>
      <c r="X25" s="79" t="s">
        <v>0</v>
      </c>
    </row>
    <row r="26" spans="1:24" ht="11.25" customHeight="1" x14ac:dyDescent="0.2">
      <c r="A26" s="142" t="s">
        <v>0</v>
      </c>
      <c r="B26" s="142"/>
      <c r="C26" s="161" t="s">
        <v>31</v>
      </c>
      <c r="D26" s="161"/>
      <c r="E26" s="161"/>
      <c r="F26" s="161"/>
      <c r="G26" s="161"/>
      <c r="H26" s="161"/>
      <c r="I26" s="144" t="s">
        <v>0</v>
      </c>
      <c r="J26" s="144"/>
      <c r="K26" s="144" t="s">
        <v>0</v>
      </c>
      <c r="L26" s="144"/>
      <c r="M26" s="151">
        <v>225</v>
      </c>
      <c r="N26" s="151"/>
      <c r="O26" s="151"/>
      <c r="P26" s="141">
        <v>1.6</v>
      </c>
      <c r="Q26" s="141"/>
      <c r="R26" s="141"/>
      <c r="S26" s="141"/>
      <c r="T26" s="151">
        <v>298</v>
      </c>
      <c r="U26" s="151"/>
      <c r="V26" s="151"/>
      <c r="W26" s="64">
        <v>2.1</v>
      </c>
      <c r="X26" s="77" t="s">
        <v>0</v>
      </c>
    </row>
    <row r="27" spans="1:24" ht="11.25" customHeight="1" x14ac:dyDescent="0.2">
      <c r="A27" s="143" t="s">
        <v>0</v>
      </c>
      <c r="B27" s="143"/>
      <c r="C27" s="159" t="s">
        <v>32</v>
      </c>
      <c r="D27" s="159"/>
      <c r="E27" s="159"/>
      <c r="F27" s="159"/>
      <c r="G27" s="159"/>
      <c r="H27" s="159"/>
      <c r="I27" s="150" t="s">
        <v>0</v>
      </c>
      <c r="J27" s="150"/>
      <c r="K27" s="150" t="s">
        <v>0</v>
      </c>
      <c r="L27" s="150"/>
      <c r="M27" s="171">
        <v>38</v>
      </c>
      <c r="N27" s="171"/>
      <c r="O27" s="171"/>
      <c r="P27" s="163">
        <v>0.3</v>
      </c>
      <c r="Q27" s="163"/>
      <c r="R27" s="163"/>
      <c r="S27" s="163"/>
      <c r="T27" s="171">
        <v>43</v>
      </c>
      <c r="U27" s="171"/>
      <c r="V27" s="171"/>
      <c r="W27" s="75">
        <v>0.3</v>
      </c>
      <c r="X27" s="79"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67" t="s">
        <v>0</v>
      </c>
      <c r="X28" s="77" t="s">
        <v>0</v>
      </c>
    </row>
    <row r="29" spans="1:24" ht="11.25" customHeight="1" x14ac:dyDescent="0.2">
      <c r="A29" s="143" t="s">
        <v>0</v>
      </c>
      <c r="B29" s="143"/>
      <c r="C29" s="159" t="s">
        <v>33</v>
      </c>
      <c r="D29" s="159"/>
      <c r="E29" s="159"/>
      <c r="F29" s="159"/>
      <c r="G29" s="159"/>
      <c r="H29" s="159"/>
      <c r="I29" s="150" t="s">
        <v>0</v>
      </c>
      <c r="J29" s="150"/>
      <c r="K29" s="150" t="s">
        <v>0</v>
      </c>
      <c r="L29" s="150"/>
      <c r="M29" s="157">
        <v>34983</v>
      </c>
      <c r="N29" s="157"/>
      <c r="O29" s="157"/>
      <c r="P29" s="150" t="s">
        <v>0</v>
      </c>
      <c r="Q29" s="150"/>
      <c r="R29" s="150"/>
      <c r="S29" s="150"/>
      <c r="T29" s="157">
        <v>38387</v>
      </c>
      <c r="U29" s="157"/>
      <c r="V29" s="157"/>
      <c r="W29" s="72" t="s">
        <v>0</v>
      </c>
      <c r="X29" s="79" t="s">
        <v>0</v>
      </c>
    </row>
    <row r="30" spans="1:24" ht="11.25" customHeight="1" x14ac:dyDescent="0.2">
      <c r="A30" s="142" t="s">
        <v>0</v>
      </c>
      <c r="B30" s="142"/>
      <c r="C30" s="161" t="s">
        <v>34</v>
      </c>
      <c r="D30" s="161"/>
      <c r="E30" s="161"/>
      <c r="F30" s="161"/>
      <c r="G30" s="161"/>
      <c r="H30" s="161"/>
      <c r="I30" s="144" t="s">
        <v>0</v>
      </c>
      <c r="J30" s="144"/>
      <c r="K30" s="144" t="s">
        <v>0</v>
      </c>
      <c r="L30" s="144"/>
      <c r="M30" s="145">
        <v>44602</v>
      </c>
      <c r="N30" s="145"/>
      <c r="O30" s="145"/>
      <c r="P30" s="144" t="s">
        <v>0</v>
      </c>
      <c r="Q30" s="144"/>
      <c r="R30" s="144"/>
      <c r="S30" s="144"/>
      <c r="T30" s="145">
        <v>49472</v>
      </c>
      <c r="U30" s="145"/>
      <c r="V30" s="145"/>
      <c r="W30" s="67" t="s">
        <v>0</v>
      </c>
      <c r="X30" s="62" t="s">
        <v>0</v>
      </c>
    </row>
    <row r="31" spans="1:24" ht="11.25" customHeight="1" x14ac:dyDescent="0.2">
      <c r="A31" s="143" t="s">
        <v>0</v>
      </c>
      <c r="B31" s="143"/>
      <c r="C31" s="159" t="s">
        <v>35</v>
      </c>
      <c r="D31" s="159"/>
      <c r="E31" s="159"/>
      <c r="F31" s="159"/>
      <c r="G31" s="159"/>
      <c r="H31" s="159"/>
      <c r="I31" s="150" t="s">
        <v>0</v>
      </c>
      <c r="J31" s="150"/>
      <c r="K31" s="150" t="s">
        <v>0</v>
      </c>
      <c r="L31" s="150"/>
      <c r="M31" s="157">
        <v>19832</v>
      </c>
      <c r="N31" s="157"/>
      <c r="O31" s="157"/>
      <c r="P31" s="150" t="s">
        <v>0</v>
      </c>
      <c r="Q31" s="150"/>
      <c r="R31" s="150"/>
      <c r="S31" s="150"/>
      <c r="T31" s="157">
        <v>22115</v>
      </c>
      <c r="U31" s="157"/>
      <c r="V31" s="157"/>
      <c r="W31" s="72" t="s">
        <v>0</v>
      </c>
      <c r="X31" s="66"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37</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c r="E43" s="134"/>
      <c r="F43" s="134"/>
      <c r="G43" s="134"/>
      <c r="H43" s="134"/>
      <c r="I43" s="134"/>
      <c r="J43" s="132"/>
      <c r="K43" s="132"/>
      <c r="L43" s="132"/>
      <c r="M43" s="132"/>
      <c r="N43" s="132"/>
      <c r="O43" s="173"/>
      <c r="P43" s="173"/>
      <c r="Q43" s="173"/>
      <c r="R43" s="173"/>
      <c r="S43" s="135" t="s">
        <v>43</v>
      </c>
      <c r="T43" s="135"/>
      <c r="U43" s="135"/>
      <c r="V43" s="135"/>
      <c r="W43" s="135"/>
      <c r="X43" s="135"/>
    </row>
    <row r="44" spans="1:24" ht="14.25" customHeight="1" x14ac:dyDescent="0.2">
      <c r="F44" s="62"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62"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62" t="s">
        <v>0</v>
      </c>
      <c r="G47" s="134" t="s">
        <v>320</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62" t="s">
        <v>0</v>
      </c>
      <c r="G48" s="134" t="s">
        <v>321</v>
      </c>
      <c r="H48" s="134"/>
      <c r="I48" s="134"/>
      <c r="J48" s="134"/>
      <c r="K48" s="134"/>
      <c r="L48" s="134"/>
      <c r="M48" s="134"/>
      <c r="N48" s="134"/>
      <c r="O48" s="134"/>
      <c r="P48" s="134"/>
      <c r="Q48" s="134"/>
      <c r="R48" s="134"/>
      <c r="S48" s="134"/>
      <c r="T48" s="134"/>
      <c r="U48" s="154" t="s">
        <v>0</v>
      </c>
      <c r="V48" s="154"/>
      <c r="W48" s="154"/>
      <c r="X48" s="154"/>
    </row>
    <row r="49" spans="1:24" ht="11.45" customHeight="1" x14ac:dyDescent="0.2">
      <c r="F49" s="62" t="s">
        <v>0</v>
      </c>
      <c r="G49" s="134" t="s">
        <v>322</v>
      </c>
      <c r="H49" s="134"/>
      <c r="I49" s="134"/>
      <c r="J49" s="134"/>
      <c r="K49" s="134"/>
      <c r="L49" s="134"/>
      <c r="M49" s="134"/>
      <c r="N49" s="134"/>
      <c r="O49" s="134"/>
      <c r="P49" s="134"/>
      <c r="Q49" s="134"/>
      <c r="R49" s="134"/>
      <c r="S49" s="134"/>
      <c r="T49" s="134"/>
      <c r="U49" s="154" t="s">
        <v>0</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78"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71" t="s">
        <v>51</v>
      </c>
      <c r="X53" s="78" t="s">
        <v>0</v>
      </c>
    </row>
    <row r="54" spans="1:24" ht="11.25" customHeight="1" x14ac:dyDescent="0.2">
      <c r="A54" s="142" t="s">
        <v>0</v>
      </c>
      <c r="B54" s="142"/>
      <c r="C54" s="142" t="s">
        <v>52</v>
      </c>
      <c r="D54" s="142"/>
      <c r="E54" s="151">
        <v>437</v>
      </c>
      <c r="F54" s="151"/>
      <c r="G54" s="151"/>
      <c r="H54" s="151"/>
      <c r="I54" s="151">
        <v>1463</v>
      </c>
      <c r="J54" s="151"/>
      <c r="K54" s="151">
        <v>1830</v>
      </c>
      <c r="L54" s="151"/>
      <c r="M54" s="151">
        <v>2749</v>
      </c>
      <c r="N54" s="151"/>
      <c r="O54" s="151"/>
      <c r="P54" s="151">
        <v>3321</v>
      </c>
      <c r="Q54" s="151"/>
      <c r="R54" s="151"/>
      <c r="S54" s="151"/>
      <c r="T54" s="151">
        <v>2573</v>
      </c>
      <c r="U54" s="151"/>
      <c r="V54" s="151"/>
      <c r="W54" s="73">
        <v>2086</v>
      </c>
      <c r="X54" s="77"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72" t="s">
        <v>0</v>
      </c>
      <c r="X55" s="79" t="s">
        <v>0</v>
      </c>
    </row>
    <row r="56" spans="1:24" ht="10.5" customHeight="1" x14ac:dyDescent="0.2">
      <c r="A56" s="142" t="s">
        <v>0</v>
      </c>
      <c r="B56" s="142"/>
      <c r="C56" s="142" t="s">
        <v>24</v>
      </c>
      <c r="D56" s="142"/>
      <c r="E56" s="151">
        <v>98</v>
      </c>
      <c r="F56" s="151"/>
      <c r="G56" s="151"/>
      <c r="H56" s="151"/>
      <c r="I56" s="151">
        <v>211</v>
      </c>
      <c r="J56" s="151"/>
      <c r="K56" s="151">
        <v>223</v>
      </c>
      <c r="L56" s="151"/>
      <c r="M56" s="151">
        <v>391</v>
      </c>
      <c r="N56" s="151"/>
      <c r="O56" s="151"/>
      <c r="P56" s="151">
        <v>647</v>
      </c>
      <c r="Q56" s="151"/>
      <c r="R56" s="151"/>
      <c r="S56" s="151"/>
      <c r="T56" s="151">
        <v>528</v>
      </c>
      <c r="U56" s="151"/>
      <c r="V56" s="151"/>
      <c r="W56" s="73">
        <v>607</v>
      </c>
      <c r="X56" s="77" t="s">
        <v>0</v>
      </c>
    </row>
    <row r="57" spans="1:24" ht="10.5" customHeight="1" x14ac:dyDescent="0.2">
      <c r="A57" s="143" t="s">
        <v>0</v>
      </c>
      <c r="B57" s="143"/>
      <c r="C57" s="143" t="s">
        <v>25</v>
      </c>
      <c r="D57" s="143"/>
      <c r="E57" s="171">
        <v>68</v>
      </c>
      <c r="F57" s="171"/>
      <c r="G57" s="171"/>
      <c r="H57" s="171"/>
      <c r="I57" s="171">
        <v>201</v>
      </c>
      <c r="J57" s="171"/>
      <c r="K57" s="171">
        <v>259</v>
      </c>
      <c r="L57" s="171"/>
      <c r="M57" s="171">
        <v>298</v>
      </c>
      <c r="N57" s="171"/>
      <c r="O57" s="171"/>
      <c r="P57" s="171">
        <v>493</v>
      </c>
      <c r="Q57" s="171"/>
      <c r="R57" s="171"/>
      <c r="S57" s="171"/>
      <c r="T57" s="171">
        <v>548</v>
      </c>
      <c r="U57" s="171"/>
      <c r="V57" s="171"/>
      <c r="W57" s="76">
        <v>685</v>
      </c>
      <c r="X57" s="66" t="s">
        <v>0</v>
      </c>
    </row>
    <row r="58" spans="1:24" ht="11.25" customHeight="1" x14ac:dyDescent="0.2">
      <c r="A58" s="142" t="s">
        <v>0</v>
      </c>
      <c r="B58" s="142"/>
      <c r="C58" s="142" t="s">
        <v>26</v>
      </c>
      <c r="D58" s="142"/>
      <c r="E58" s="151">
        <v>73</v>
      </c>
      <c r="F58" s="151"/>
      <c r="G58" s="151"/>
      <c r="H58" s="151"/>
      <c r="I58" s="151">
        <v>208</v>
      </c>
      <c r="J58" s="151"/>
      <c r="K58" s="151">
        <v>251</v>
      </c>
      <c r="L58" s="151"/>
      <c r="M58" s="151">
        <v>287</v>
      </c>
      <c r="N58" s="151"/>
      <c r="O58" s="151"/>
      <c r="P58" s="151">
        <v>380</v>
      </c>
      <c r="Q58" s="151"/>
      <c r="R58" s="151"/>
      <c r="S58" s="151"/>
      <c r="T58" s="151">
        <v>447</v>
      </c>
      <c r="U58" s="151"/>
      <c r="V58" s="151"/>
      <c r="W58" s="73">
        <v>329</v>
      </c>
      <c r="X58" s="77" t="s">
        <v>0</v>
      </c>
    </row>
    <row r="59" spans="1:24" ht="11.25" customHeight="1" x14ac:dyDescent="0.2">
      <c r="A59" s="143" t="s">
        <v>0</v>
      </c>
      <c r="B59" s="143"/>
      <c r="C59" s="143" t="s">
        <v>27</v>
      </c>
      <c r="D59" s="143"/>
      <c r="E59" s="171">
        <v>87</v>
      </c>
      <c r="F59" s="171"/>
      <c r="G59" s="171"/>
      <c r="H59" s="171"/>
      <c r="I59" s="171">
        <v>275</v>
      </c>
      <c r="J59" s="171"/>
      <c r="K59" s="171">
        <v>366</v>
      </c>
      <c r="L59" s="171"/>
      <c r="M59" s="171">
        <v>479</v>
      </c>
      <c r="N59" s="171"/>
      <c r="O59" s="171"/>
      <c r="P59" s="171">
        <v>566</v>
      </c>
      <c r="Q59" s="171"/>
      <c r="R59" s="171"/>
      <c r="S59" s="171"/>
      <c r="T59" s="171">
        <v>405</v>
      </c>
      <c r="U59" s="171"/>
      <c r="V59" s="171"/>
      <c r="W59" s="76">
        <v>231</v>
      </c>
      <c r="X59" s="79" t="s">
        <v>0</v>
      </c>
    </row>
    <row r="60" spans="1:24" ht="11.25" customHeight="1" x14ac:dyDescent="0.2">
      <c r="A60" s="142" t="s">
        <v>0</v>
      </c>
      <c r="B60" s="142"/>
      <c r="C60" s="142" t="s">
        <v>28</v>
      </c>
      <c r="D60" s="142"/>
      <c r="E60" s="151">
        <v>83</v>
      </c>
      <c r="F60" s="151"/>
      <c r="G60" s="151"/>
      <c r="H60" s="151"/>
      <c r="I60" s="151">
        <v>304</v>
      </c>
      <c r="J60" s="151"/>
      <c r="K60" s="151">
        <v>390</v>
      </c>
      <c r="L60" s="151"/>
      <c r="M60" s="151">
        <v>635</v>
      </c>
      <c r="N60" s="151"/>
      <c r="O60" s="151"/>
      <c r="P60" s="151">
        <v>586</v>
      </c>
      <c r="Q60" s="151"/>
      <c r="R60" s="151"/>
      <c r="S60" s="151"/>
      <c r="T60" s="151">
        <v>371</v>
      </c>
      <c r="U60" s="151"/>
      <c r="V60" s="151"/>
      <c r="W60" s="73">
        <v>159</v>
      </c>
      <c r="X60" s="77" t="s">
        <v>0</v>
      </c>
    </row>
    <row r="61" spans="1:24" ht="11.25" customHeight="1" x14ac:dyDescent="0.2">
      <c r="A61" s="143" t="s">
        <v>0</v>
      </c>
      <c r="B61" s="143"/>
      <c r="C61" s="143" t="s">
        <v>29</v>
      </c>
      <c r="D61" s="143"/>
      <c r="E61" s="171">
        <v>21</v>
      </c>
      <c r="F61" s="171"/>
      <c r="G61" s="171"/>
      <c r="H61" s="171"/>
      <c r="I61" s="171">
        <v>181</v>
      </c>
      <c r="J61" s="171"/>
      <c r="K61" s="171">
        <v>209</v>
      </c>
      <c r="L61" s="171"/>
      <c r="M61" s="171">
        <v>385</v>
      </c>
      <c r="N61" s="171"/>
      <c r="O61" s="171"/>
      <c r="P61" s="171">
        <v>331</v>
      </c>
      <c r="Q61" s="171"/>
      <c r="R61" s="171"/>
      <c r="S61" s="171"/>
      <c r="T61" s="171">
        <v>134</v>
      </c>
      <c r="U61" s="171"/>
      <c r="V61" s="171"/>
      <c r="W61" s="76">
        <v>43</v>
      </c>
      <c r="X61" s="77" t="s">
        <v>0</v>
      </c>
    </row>
    <row r="62" spans="1:24" ht="11.25" customHeight="1" x14ac:dyDescent="0.2">
      <c r="A62" s="142" t="s">
        <v>0</v>
      </c>
      <c r="B62" s="142"/>
      <c r="C62" s="142" t="s">
        <v>30</v>
      </c>
      <c r="D62" s="142"/>
      <c r="E62" s="151">
        <v>7</v>
      </c>
      <c r="F62" s="151"/>
      <c r="G62" s="151"/>
      <c r="H62" s="151"/>
      <c r="I62" s="151">
        <v>64</v>
      </c>
      <c r="J62" s="151"/>
      <c r="K62" s="151">
        <v>77</v>
      </c>
      <c r="L62" s="151"/>
      <c r="M62" s="151">
        <v>193</v>
      </c>
      <c r="N62" s="151"/>
      <c r="O62" s="151"/>
      <c r="P62" s="151">
        <v>227</v>
      </c>
      <c r="Q62" s="151"/>
      <c r="R62" s="151"/>
      <c r="S62" s="151"/>
      <c r="T62" s="151">
        <v>129</v>
      </c>
      <c r="U62" s="151"/>
      <c r="V62" s="151"/>
      <c r="W62" s="73">
        <v>26</v>
      </c>
      <c r="X62" s="77" t="s">
        <v>0</v>
      </c>
    </row>
    <row r="63" spans="1:24" ht="11.25" customHeight="1" x14ac:dyDescent="0.2">
      <c r="A63" s="143" t="s">
        <v>0</v>
      </c>
      <c r="B63" s="143"/>
      <c r="C63" s="143" t="s">
        <v>31</v>
      </c>
      <c r="D63" s="143"/>
      <c r="E63" s="171">
        <v>0</v>
      </c>
      <c r="F63" s="171"/>
      <c r="G63" s="171"/>
      <c r="H63" s="171"/>
      <c r="I63" s="171">
        <v>11</v>
      </c>
      <c r="J63" s="171"/>
      <c r="K63" s="171">
        <v>42</v>
      </c>
      <c r="L63" s="171"/>
      <c r="M63" s="171">
        <v>70</v>
      </c>
      <c r="N63" s="171"/>
      <c r="O63" s="171"/>
      <c r="P63" s="171">
        <v>88</v>
      </c>
      <c r="Q63" s="171"/>
      <c r="R63" s="171"/>
      <c r="S63" s="171"/>
      <c r="T63" s="171">
        <v>9</v>
      </c>
      <c r="U63" s="171"/>
      <c r="V63" s="171"/>
      <c r="W63" s="76">
        <v>5</v>
      </c>
      <c r="X63" s="79" t="s">
        <v>0</v>
      </c>
    </row>
    <row r="64" spans="1:24" ht="11.25" customHeight="1" x14ac:dyDescent="0.2">
      <c r="A64" s="142" t="s">
        <v>0</v>
      </c>
      <c r="B64" s="142"/>
      <c r="C64" s="142" t="s">
        <v>32</v>
      </c>
      <c r="D64" s="142"/>
      <c r="E64" s="151">
        <v>0</v>
      </c>
      <c r="F64" s="151"/>
      <c r="G64" s="151"/>
      <c r="H64" s="151"/>
      <c r="I64" s="151">
        <v>8</v>
      </c>
      <c r="J64" s="151"/>
      <c r="K64" s="151">
        <v>13</v>
      </c>
      <c r="L64" s="151"/>
      <c r="M64" s="151">
        <v>11</v>
      </c>
      <c r="N64" s="151"/>
      <c r="O64" s="151"/>
      <c r="P64" s="151">
        <v>3</v>
      </c>
      <c r="Q64" s="151"/>
      <c r="R64" s="151"/>
      <c r="S64" s="151"/>
      <c r="T64" s="151">
        <v>2</v>
      </c>
      <c r="U64" s="151"/>
      <c r="V64" s="151"/>
      <c r="W64" s="73">
        <v>1</v>
      </c>
      <c r="X64" s="77"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72" t="s">
        <v>0</v>
      </c>
      <c r="X65" s="79" t="s">
        <v>0</v>
      </c>
    </row>
    <row r="66" spans="1:24" ht="11.25" customHeight="1" x14ac:dyDescent="0.2">
      <c r="A66" s="142" t="s">
        <v>0</v>
      </c>
      <c r="B66" s="142"/>
      <c r="C66" s="142" t="s">
        <v>53</v>
      </c>
      <c r="D66" s="142"/>
      <c r="E66" s="145">
        <v>31492</v>
      </c>
      <c r="F66" s="145"/>
      <c r="G66" s="145"/>
      <c r="H66" s="145"/>
      <c r="I66" s="145">
        <v>39786</v>
      </c>
      <c r="J66" s="145"/>
      <c r="K66" s="145">
        <v>41048</v>
      </c>
      <c r="L66" s="145"/>
      <c r="M66" s="145">
        <v>46697</v>
      </c>
      <c r="N66" s="145"/>
      <c r="O66" s="145"/>
      <c r="P66" s="145">
        <v>37794</v>
      </c>
      <c r="Q66" s="145"/>
      <c r="R66" s="145"/>
      <c r="S66" s="145"/>
      <c r="T66" s="145">
        <v>28865</v>
      </c>
      <c r="U66" s="145"/>
      <c r="V66" s="145"/>
      <c r="W66" s="68">
        <v>19983</v>
      </c>
      <c r="X66" s="65" t="s">
        <v>0</v>
      </c>
    </row>
    <row r="67" spans="1:24" ht="11.25" customHeight="1" x14ac:dyDescent="0.2">
      <c r="A67" s="143" t="s">
        <v>0</v>
      </c>
      <c r="B67" s="143"/>
      <c r="C67" s="143" t="s">
        <v>54</v>
      </c>
      <c r="D67" s="143"/>
      <c r="E67" s="157">
        <v>36344</v>
      </c>
      <c r="F67" s="157"/>
      <c r="G67" s="157"/>
      <c r="H67" s="157"/>
      <c r="I67" s="157">
        <v>48132</v>
      </c>
      <c r="J67" s="157"/>
      <c r="K67" s="145">
        <v>50834</v>
      </c>
      <c r="L67" s="145"/>
      <c r="M67" s="157">
        <v>54758</v>
      </c>
      <c r="N67" s="157"/>
      <c r="O67" s="157"/>
      <c r="P67" s="157">
        <v>48277</v>
      </c>
      <c r="Q67" s="157"/>
      <c r="R67" s="157"/>
      <c r="S67" s="157"/>
      <c r="T67" s="157">
        <v>38354</v>
      </c>
      <c r="U67" s="157"/>
      <c r="V67" s="157"/>
      <c r="W67" s="74">
        <v>26860</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71" t="s">
        <v>51</v>
      </c>
      <c r="X69" s="70"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67" t="s">
        <v>23</v>
      </c>
      <c r="X70" s="77"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66" t="s">
        <v>0</v>
      </c>
      <c r="X71" s="79" t="s">
        <v>0</v>
      </c>
    </row>
    <row r="72" spans="1:24" ht="11.25" customHeight="1" x14ac:dyDescent="0.2">
      <c r="A72" s="142" t="s">
        <v>0</v>
      </c>
      <c r="B72" s="142"/>
      <c r="C72" s="142" t="s">
        <v>24</v>
      </c>
      <c r="D72" s="142"/>
      <c r="E72" s="141">
        <v>22.4</v>
      </c>
      <c r="F72" s="141"/>
      <c r="G72" s="141"/>
      <c r="H72" s="141"/>
      <c r="I72" s="141">
        <v>14.4</v>
      </c>
      <c r="J72" s="141"/>
      <c r="K72" s="141">
        <v>12.2</v>
      </c>
      <c r="L72" s="141"/>
      <c r="M72" s="141">
        <v>14.2</v>
      </c>
      <c r="N72" s="141"/>
      <c r="O72" s="141"/>
      <c r="P72" s="141">
        <v>19.5</v>
      </c>
      <c r="Q72" s="141"/>
      <c r="R72" s="141"/>
      <c r="S72" s="141"/>
      <c r="T72" s="141">
        <v>20.5</v>
      </c>
      <c r="U72" s="141"/>
      <c r="V72" s="141"/>
      <c r="W72" s="64">
        <v>29.1</v>
      </c>
      <c r="X72" s="77" t="s">
        <v>0</v>
      </c>
    </row>
    <row r="73" spans="1:24" ht="11.25" customHeight="1" x14ac:dyDescent="0.2">
      <c r="A73" s="143" t="s">
        <v>0</v>
      </c>
      <c r="B73" s="143"/>
      <c r="C73" s="143" t="s">
        <v>25</v>
      </c>
      <c r="D73" s="143"/>
      <c r="E73" s="163">
        <v>15.6</v>
      </c>
      <c r="F73" s="163"/>
      <c r="G73" s="163"/>
      <c r="H73" s="163"/>
      <c r="I73" s="163">
        <v>13.7</v>
      </c>
      <c r="J73" s="163"/>
      <c r="K73" s="163">
        <v>14.2</v>
      </c>
      <c r="L73" s="163"/>
      <c r="M73" s="163">
        <v>10.8</v>
      </c>
      <c r="N73" s="163"/>
      <c r="O73" s="163"/>
      <c r="P73" s="163">
        <v>14.8</v>
      </c>
      <c r="Q73" s="163"/>
      <c r="R73" s="163"/>
      <c r="S73" s="163"/>
      <c r="T73" s="163">
        <v>21.3</v>
      </c>
      <c r="U73" s="163"/>
      <c r="V73" s="163"/>
      <c r="W73" s="75">
        <v>32.799999999999997</v>
      </c>
      <c r="X73" s="79" t="s">
        <v>0</v>
      </c>
    </row>
    <row r="74" spans="1:24" ht="11.25" customHeight="1" x14ac:dyDescent="0.2">
      <c r="A74" s="142" t="s">
        <v>0</v>
      </c>
      <c r="B74" s="142"/>
      <c r="C74" s="142" t="s">
        <v>26</v>
      </c>
      <c r="D74" s="142"/>
      <c r="E74" s="141">
        <v>16.7</v>
      </c>
      <c r="F74" s="141"/>
      <c r="G74" s="141"/>
      <c r="H74" s="141"/>
      <c r="I74" s="141">
        <v>14.2</v>
      </c>
      <c r="J74" s="141"/>
      <c r="K74" s="141">
        <v>13.7</v>
      </c>
      <c r="L74" s="141"/>
      <c r="M74" s="141">
        <v>10.4</v>
      </c>
      <c r="N74" s="141"/>
      <c r="O74" s="141"/>
      <c r="P74" s="141">
        <v>11.4</v>
      </c>
      <c r="Q74" s="141"/>
      <c r="R74" s="141"/>
      <c r="S74" s="141"/>
      <c r="T74" s="141">
        <v>17.399999999999999</v>
      </c>
      <c r="U74" s="141"/>
      <c r="V74" s="141"/>
      <c r="W74" s="64">
        <v>15.8</v>
      </c>
      <c r="X74" s="77" t="s">
        <v>0</v>
      </c>
    </row>
    <row r="75" spans="1:24" ht="11.25" customHeight="1" x14ac:dyDescent="0.2">
      <c r="A75" s="143" t="s">
        <v>0</v>
      </c>
      <c r="B75" s="143"/>
      <c r="C75" s="143" t="s">
        <v>27</v>
      </c>
      <c r="D75" s="143"/>
      <c r="E75" s="163">
        <v>19.899999999999999</v>
      </c>
      <c r="F75" s="163"/>
      <c r="G75" s="163"/>
      <c r="H75" s="163"/>
      <c r="I75" s="163">
        <v>18.8</v>
      </c>
      <c r="J75" s="163"/>
      <c r="K75" s="163">
        <v>20</v>
      </c>
      <c r="L75" s="163"/>
      <c r="M75" s="163">
        <v>17.399999999999999</v>
      </c>
      <c r="N75" s="163"/>
      <c r="O75" s="163"/>
      <c r="P75" s="163">
        <v>17</v>
      </c>
      <c r="Q75" s="163"/>
      <c r="R75" s="163"/>
      <c r="S75" s="163"/>
      <c r="T75" s="163">
        <v>15.7</v>
      </c>
      <c r="U75" s="163"/>
      <c r="V75" s="163"/>
      <c r="W75" s="75">
        <v>11.1</v>
      </c>
      <c r="X75" s="79" t="s">
        <v>0</v>
      </c>
    </row>
    <row r="76" spans="1:24" ht="11.25" customHeight="1" x14ac:dyDescent="0.2">
      <c r="A76" s="142" t="s">
        <v>0</v>
      </c>
      <c r="B76" s="142"/>
      <c r="C76" s="142" t="s">
        <v>28</v>
      </c>
      <c r="D76" s="142"/>
      <c r="E76" s="141">
        <v>19</v>
      </c>
      <c r="F76" s="141"/>
      <c r="G76" s="141"/>
      <c r="H76" s="141"/>
      <c r="I76" s="141">
        <v>20.8</v>
      </c>
      <c r="J76" s="141"/>
      <c r="K76" s="141">
        <v>21.3</v>
      </c>
      <c r="L76" s="141"/>
      <c r="M76" s="141">
        <v>23.1</v>
      </c>
      <c r="N76" s="141"/>
      <c r="O76" s="141"/>
      <c r="P76" s="141">
        <v>17.600000000000001</v>
      </c>
      <c r="Q76" s="141"/>
      <c r="R76" s="141"/>
      <c r="S76" s="141"/>
      <c r="T76" s="141">
        <v>14.4</v>
      </c>
      <c r="U76" s="141"/>
      <c r="V76" s="141"/>
      <c r="W76" s="64">
        <v>7.6</v>
      </c>
      <c r="X76" s="77" t="s">
        <v>0</v>
      </c>
    </row>
    <row r="77" spans="1:24" ht="11.25" customHeight="1" x14ac:dyDescent="0.2">
      <c r="A77" s="143" t="s">
        <v>0</v>
      </c>
      <c r="B77" s="143"/>
      <c r="C77" s="143" t="s">
        <v>29</v>
      </c>
      <c r="D77" s="143"/>
      <c r="E77" s="163">
        <v>4.8</v>
      </c>
      <c r="F77" s="163"/>
      <c r="G77" s="163"/>
      <c r="H77" s="163"/>
      <c r="I77" s="163">
        <v>12.4</v>
      </c>
      <c r="J77" s="163"/>
      <c r="K77" s="163">
        <v>11.4</v>
      </c>
      <c r="L77" s="163"/>
      <c r="M77" s="163">
        <v>14</v>
      </c>
      <c r="N77" s="163"/>
      <c r="O77" s="163"/>
      <c r="P77" s="163">
        <v>10</v>
      </c>
      <c r="Q77" s="163"/>
      <c r="R77" s="163"/>
      <c r="S77" s="163"/>
      <c r="T77" s="163">
        <v>5.2</v>
      </c>
      <c r="U77" s="163"/>
      <c r="V77" s="163"/>
      <c r="W77" s="75">
        <v>2.1</v>
      </c>
      <c r="X77" s="79" t="s">
        <v>0</v>
      </c>
    </row>
    <row r="78" spans="1:24" ht="11.25" customHeight="1" x14ac:dyDescent="0.2">
      <c r="A78" s="142" t="s">
        <v>0</v>
      </c>
      <c r="B78" s="142"/>
      <c r="C78" s="142" t="s">
        <v>30</v>
      </c>
      <c r="D78" s="142"/>
      <c r="E78" s="141">
        <v>1.6</v>
      </c>
      <c r="F78" s="141"/>
      <c r="G78" s="141"/>
      <c r="H78" s="141"/>
      <c r="I78" s="141">
        <v>4.4000000000000004</v>
      </c>
      <c r="J78" s="141"/>
      <c r="K78" s="141">
        <v>4.2</v>
      </c>
      <c r="L78" s="141"/>
      <c r="M78" s="141">
        <v>7</v>
      </c>
      <c r="N78" s="141"/>
      <c r="O78" s="141"/>
      <c r="P78" s="141">
        <v>6.8</v>
      </c>
      <c r="Q78" s="141"/>
      <c r="R78" s="141"/>
      <c r="S78" s="141"/>
      <c r="T78" s="141">
        <v>5</v>
      </c>
      <c r="U78" s="141"/>
      <c r="V78" s="141"/>
      <c r="W78" s="64">
        <v>1.2</v>
      </c>
      <c r="X78" s="77" t="s">
        <v>0</v>
      </c>
    </row>
    <row r="79" spans="1:24" ht="11.25" customHeight="1" x14ac:dyDescent="0.2">
      <c r="A79" s="143" t="s">
        <v>0</v>
      </c>
      <c r="B79" s="143"/>
      <c r="C79" s="143" t="s">
        <v>31</v>
      </c>
      <c r="D79" s="143"/>
      <c r="E79" s="163">
        <v>0</v>
      </c>
      <c r="F79" s="163"/>
      <c r="G79" s="163"/>
      <c r="H79" s="163"/>
      <c r="I79" s="163">
        <v>0.8</v>
      </c>
      <c r="J79" s="163"/>
      <c r="K79" s="163">
        <v>2.2999999999999998</v>
      </c>
      <c r="L79" s="163"/>
      <c r="M79" s="163">
        <v>2.5</v>
      </c>
      <c r="N79" s="163"/>
      <c r="O79" s="163"/>
      <c r="P79" s="163">
        <v>2.6</v>
      </c>
      <c r="Q79" s="163"/>
      <c r="R79" s="163"/>
      <c r="S79" s="163"/>
      <c r="T79" s="163">
        <v>0.3</v>
      </c>
      <c r="U79" s="163"/>
      <c r="V79" s="163"/>
      <c r="W79" s="75">
        <v>0.2</v>
      </c>
      <c r="X79" s="79" t="s">
        <v>0</v>
      </c>
    </row>
    <row r="80" spans="1:24" ht="11.25" customHeight="1" x14ac:dyDescent="0.2">
      <c r="A80" s="142" t="s">
        <v>0</v>
      </c>
      <c r="B80" s="142"/>
      <c r="C80" s="142" t="s">
        <v>32</v>
      </c>
      <c r="D80" s="142"/>
      <c r="E80" s="141">
        <v>0</v>
      </c>
      <c r="F80" s="141"/>
      <c r="G80" s="141"/>
      <c r="H80" s="141"/>
      <c r="I80" s="141">
        <v>0.5</v>
      </c>
      <c r="J80" s="141"/>
      <c r="K80" s="141">
        <v>0.7</v>
      </c>
      <c r="L80" s="141"/>
      <c r="M80" s="141">
        <v>0.4</v>
      </c>
      <c r="N80" s="141"/>
      <c r="O80" s="141"/>
      <c r="P80" s="141">
        <v>0.1</v>
      </c>
      <c r="Q80" s="141"/>
      <c r="R80" s="141"/>
      <c r="S80" s="141"/>
      <c r="T80" s="141">
        <v>0.1</v>
      </c>
      <c r="U80" s="141"/>
      <c r="V80" s="141"/>
      <c r="W80" s="64">
        <v>0</v>
      </c>
      <c r="X80" s="65"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37</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c r="E92" s="134"/>
      <c r="F92" s="134"/>
      <c r="G92" s="134"/>
      <c r="H92" s="134"/>
      <c r="I92" s="134"/>
      <c r="J92" s="132"/>
      <c r="K92" s="132"/>
      <c r="L92" s="132"/>
      <c r="M92" s="132"/>
      <c r="N92" s="132"/>
      <c r="O92" s="173"/>
      <c r="P92" s="173"/>
      <c r="Q92" s="173"/>
      <c r="R92" s="173"/>
      <c r="S92" s="135" t="s">
        <v>57</v>
      </c>
      <c r="T92" s="135"/>
      <c r="U92" s="135"/>
      <c r="V92" s="135"/>
      <c r="W92" s="135"/>
      <c r="X92" s="135"/>
    </row>
    <row r="93" spans="1:24" ht="14.45" customHeight="1" x14ac:dyDescent="0.2">
      <c r="F93" s="62"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62"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62" t="s">
        <v>0</v>
      </c>
      <c r="G96" s="134" t="s">
        <v>320</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62" t="s">
        <v>0</v>
      </c>
      <c r="G97" s="134" t="s">
        <v>321</v>
      </c>
      <c r="H97" s="134"/>
      <c r="I97" s="134"/>
      <c r="J97" s="134"/>
      <c r="K97" s="134"/>
      <c r="L97" s="134"/>
      <c r="M97" s="134"/>
      <c r="N97" s="134"/>
      <c r="O97" s="134"/>
      <c r="P97" s="134"/>
      <c r="Q97" s="134"/>
      <c r="R97" s="134"/>
      <c r="S97" s="134"/>
      <c r="T97" s="134"/>
      <c r="U97" s="154" t="s">
        <v>0</v>
      </c>
      <c r="V97" s="154"/>
      <c r="W97" s="154"/>
      <c r="X97" s="154"/>
    </row>
    <row r="98" spans="1:24" ht="11.45" customHeight="1" x14ac:dyDescent="0.2">
      <c r="F98" s="62" t="s">
        <v>0</v>
      </c>
      <c r="G98" s="134" t="s">
        <v>322</v>
      </c>
      <c r="H98" s="134"/>
      <c r="I98" s="134"/>
      <c r="J98" s="134"/>
      <c r="K98" s="134"/>
      <c r="L98" s="134"/>
      <c r="M98" s="134"/>
      <c r="N98" s="134"/>
      <c r="O98" s="134"/>
      <c r="P98" s="134"/>
      <c r="Q98" s="134"/>
      <c r="R98" s="134"/>
      <c r="S98" s="134"/>
      <c r="T98" s="134"/>
      <c r="U98" s="154" t="s">
        <v>0</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78"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71" t="s">
        <v>51</v>
      </c>
      <c r="X102" s="78" t="s">
        <v>0</v>
      </c>
    </row>
    <row r="103" spans="1:24" ht="11.25" customHeight="1" x14ac:dyDescent="0.2">
      <c r="A103" s="142" t="s">
        <v>0</v>
      </c>
      <c r="B103" s="142"/>
      <c r="C103" s="142" t="s">
        <v>52</v>
      </c>
      <c r="D103" s="142"/>
      <c r="E103" s="151">
        <v>397</v>
      </c>
      <c r="F103" s="151"/>
      <c r="G103" s="151"/>
      <c r="H103" s="151"/>
      <c r="I103" s="151">
        <v>1456</v>
      </c>
      <c r="J103" s="151"/>
      <c r="K103" s="151">
        <v>1712</v>
      </c>
      <c r="L103" s="151"/>
      <c r="M103" s="151">
        <v>2466</v>
      </c>
      <c r="N103" s="151"/>
      <c r="O103" s="151"/>
      <c r="P103" s="151">
        <v>3324</v>
      </c>
      <c r="Q103" s="151"/>
      <c r="R103" s="151"/>
      <c r="S103" s="151"/>
      <c r="T103" s="151">
        <v>3015</v>
      </c>
      <c r="U103" s="151"/>
      <c r="V103" s="151"/>
      <c r="W103" s="73">
        <v>2156</v>
      </c>
      <c r="X103" s="77"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72" t="s">
        <v>0</v>
      </c>
      <c r="X104" s="79" t="s">
        <v>0</v>
      </c>
    </row>
    <row r="105" spans="1:24" ht="10.5" customHeight="1" x14ac:dyDescent="0.2">
      <c r="A105" s="142" t="s">
        <v>0</v>
      </c>
      <c r="B105" s="142"/>
      <c r="C105" s="142" t="s">
        <v>24</v>
      </c>
      <c r="D105" s="142"/>
      <c r="E105" s="151">
        <v>87</v>
      </c>
      <c r="F105" s="151"/>
      <c r="G105" s="151"/>
      <c r="H105" s="151"/>
      <c r="I105" s="151">
        <v>195</v>
      </c>
      <c r="J105" s="151"/>
      <c r="K105" s="151">
        <v>185</v>
      </c>
      <c r="L105" s="151"/>
      <c r="M105" s="151">
        <v>308</v>
      </c>
      <c r="N105" s="151"/>
      <c r="O105" s="151"/>
      <c r="P105" s="151">
        <v>592</v>
      </c>
      <c r="Q105" s="151"/>
      <c r="R105" s="151"/>
      <c r="S105" s="151"/>
      <c r="T105" s="151">
        <v>603</v>
      </c>
      <c r="U105" s="151"/>
      <c r="V105" s="151"/>
      <c r="W105" s="73">
        <v>625</v>
      </c>
      <c r="X105" s="77" t="s">
        <v>0</v>
      </c>
    </row>
    <row r="106" spans="1:24" ht="10.5" customHeight="1" x14ac:dyDescent="0.2">
      <c r="A106" s="143" t="s">
        <v>0</v>
      </c>
      <c r="B106" s="143"/>
      <c r="C106" s="143" t="s">
        <v>25</v>
      </c>
      <c r="D106" s="143"/>
      <c r="E106" s="171">
        <v>73</v>
      </c>
      <c r="F106" s="171"/>
      <c r="G106" s="171"/>
      <c r="H106" s="171"/>
      <c r="I106" s="171">
        <v>179</v>
      </c>
      <c r="J106" s="171"/>
      <c r="K106" s="171">
        <v>224</v>
      </c>
      <c r="L106" s="171"/>
      <c r="M106" s="171">
        <v>247</v>
      </c>
      <c r="N106" s="171"/>
      <c r="O106" s="171"/>
      <c r="P106" s="171">
        <v>461</v>
      </c>
      <c r="Q106" s="171"/>
      <c r="R106" s="171"/>
      <c r="S106" s="171"/>
      <c r="T106" s="171">
        <v>659</v>
      </c>
      <c r="U106" s="171"/>
      <c r="V106" s="171"/>
      <c r="W106" s="76">
        <v>709</v>
      </c>
      <c r="X106" s="66" t="s">
        <v>0</v>
      </c>
    </row>
    <row r="107" spans="1:24" ht="11.25" customHeight="1" x14ac:dyDescent="0.2">
      <c r="A107" s="142" t="s">
        <v>0</v>
      </c>
      <c r="B107" s="142"/>
      <c r="C107" s="142" t="s">
        <v>26</v>
      </c>
      <c r="D107" s="142"/>
      <c r="E107" s="151">
        <v>64</v>
      </c>
      <c r="F107" s="151"/>
      <c r="G107" s="151"/>
      <c r="H107" s="151"/>
      <c r="I107" s="151">
        <v>162</v>
      </c>
      <c r="J107" s="151"/>
      <c r="K107" s="151">
        <v>195</v>
      </c>
      <c r="L107" s="151"/>
      <c r="M107" s="151">
        <v>205</v>
      </c>
      <c r="N107" s="151"/>
      <c r="O107" s="151"/>
      <c r="P107" s="151">
        <v>317</v>
      </c>
      <c r="Q107" s="151"/>
      <c r="R107" s="151"/>
      <c r="S107" s="151"/>
      <c r="T107" s="151">
        <v>458</v>
      </c>
      <c r="U107" s="151"/>
      <c r="V107" s="151"/>
      <c r="W107" s="73">
        <v>330</v>
      </c>
      <c r="X107" s="77" t="s">
        <v>0</v>
      </c>
    </row>
    <row r="108" spans="1:24" ht="11.25" customHeight="1" x14ac:dyDescent="0.2">
      <c r="A108" s="143" t="s">
        <v>0</v>
      </c>
      <c r="B108" s="143"/>
      <c r="C108" s="143" t="s">
        <v>27</v>
      </c>
      <c r="D108" s="143"/>
      <c r="E108" s="171">
        <v>43</v>
      </c>
      <c r="F108" s="171"/>
      <c r="G108" s="171"/>
      <c r="H108" s="171"/>
      <c r="I108" s="171">
        <v>134</v>
      </c>
      <c r="J108" s="171"/>
      <c r="K108" s="171">
        <v>199</v>
      </c>
      <c r="L108" s="171"/>
      <c r="M108" s="171">
        <v>231</v>
      </c>
      <c r="N108" s="171"/>
      <c r="O108" s="171"/>
      <c r="P108" s="171">
        <v>333</v>
      </c>
      <c r="Q108" s="171"/>
      <c r="R108" s="171"/>
      <c r="S108" s="171"/>
      <c r="T108" s="171">
        <v>278</v>
      </c>
      <c r="U108" s="171"/>
      <c r="V108" s="171"/>
      <c r="W108" s="76">
        <v>165</v>
      </c>
      <c r="X108" s="79" t="s">
        <v>0</v>
      </c>
    </row>
    <row r="109" spans="1:24" ht="11.25" customHeight="1" x14ac:dyDescent="0.2">
      <c r="A109" s="142" t="s">
        <v>0</v>
      </c>
      <c r="B109" s="142"/>
      <c r="C109" s="142" t="s">
        <v>28</v>
      </c>
      <c r="D109" s="142"/>
      <c r="E109" s="151">
        <v>96</v>
      </c>
      <c r="F109" s="151"/>
      <c r="G109" s="151"/>
      <c r="H109" s="151"/>
      <c r="I109" s="151">
        <v>375</v>
      </c>
      <c r="J109" s="151"/>
      <c r="K109" s="151">
        <v>442</v>
      </c>
      <c r="L109" s="151"/>
      <c r="M109" s="151">
        <v>678</v>
      </c>
      <c r="N109" s="151"/>
      <c r="O109" s="151"/>
      <c r="P109" s="151">
        <v>726</v>
      </c>
      <c r="Q109" s="151"/>
      <c r="R109" s="151"/>
      <c r="S109" s="151"/>
      <c r="T109" s="151">
        <v>563</v>
      </c>
      <c r="U109" s="151"/>
      <c r="V109" s="151"/>
      <c r="W109" s="73">
        <v>207</v>
      </c>
      <c r="X109" s="77" t="s">
        <v>0</v>
      </c>
    </row>
    <row r="110" spans="1:24" ht="11.25" customHeight="1" x14ac:dyDescent="0.2">
      <c r="A110" s="143" t="s">
        <v>0</v>
      </c>
      <c r="B110" s="143"/>
      <c r="C110" s="143" t="s">
        <v>29</v>
      </c>
      <c r="D110" s="143"/>
      <c r="E110" s="171">
        <v>27</v>
      </c>
      <c r="F110" s="171"/>
      <c r="G110" s="171"/>
      <c r="H110" s="171"/>
      <c r="I110" s="171">
        <v>284</v>
      </c>
      <c r="J110" s="171"/>
      <c r="K110" s="171">
        <v>316</v>
      </c>
      <c r="L110" s="171"/>
      <c r="M110" s="171">
        <v>530</v>
      </c>
      <c r="N110" s="171"/>
      <c r="O110" s="171"/>
      <c r="P110" s="171">
        <v>537</v>
      </c>
      <c r="Q110" s="171"/>
      <c r="R110" s="171"/>
      <c r="S110" s="171"/>
      <c r="T110" s="171">
        <v>258</v>
      </c>
      <c r="U110" s="171"/>
      <c r="V110" s="171"/>
      <c r="W110" s="76">
        <v>74</v>
      </c>
      <c r="X110" s="77" t="s">
        <v>0</v>
      </c>
    </row>
    <row r="111" spans="1:24" ht="11.25" customHeight="1" x14ac:dyDescent="0.2">
      <c r="A111" s="142" t="s">
        <v>0</v>
      </c>
      <c r="B111" s="142"/>
      <c r="C111" s="142" t="s">
        <v>30</v>
      </c>
      <c r="D111" s="142"/>
      <c r="E111" s="151">
        <v>7</v>
      </c>
      <c r="F111" s="151"/>
      <c r="G111" s="151"/>
      <c r="H111" s="151"/>
      <c r="I111" s="151">
        <v>80</v>
      </c>
      <c r="J111" s="151"/>
      <c r="K111" s="151">
        <v>80</v>
      </c>
      <c r="L111" s="151"/>
      <c r="M111" s="151">
        <v>184</v>
      </c>
      <c r="N111" s="151"/>
      <c r="O111" s="151"/>
      <c r="P111" s="151">
        <v>249</v>
      </c>
      <c r="Q111" s="151"/>
      <c r="R111" s="151"/>
      <c r="S111" s="151"/>
      <c r="T111" s="151">
        <v>177</v>
      </c>
      <c r="U111" s="151"/>
      <c r="V111" s="151"/>
      <c r="W111" s="73">
        <v>34</v>
      </c>
      <c r="X111" s="77" t="s">
        <v>0</v>
      </c>
    </row>
    <row r="112" spans="1:24" ht="11.25" customHeight="1" x14ac:dyDescent="0.2">
      <c r="A112" s="143" t="s">
        <v>0</v>
      </c>
      <c r="B112" s="143"/>
      <c r="C112" s="143" t="s">
        <v>31</v>
      </c>
      <c r="D112" s="143"/>
      <c r="E112" s="171">
        <v>0</v>
      </c>
      <c r="F112" s="171"/>
      <c r="G112" s="171"/>
      <c r="H112" s="171"/>
      <c r="I112" s="171">
        <v>32</v>
      </c>
      <c r="J112" s="171"/>
      <c r="K112" s="171">
        <v>53</v>
      </c>
      <c r="L112" s="171"/>
      <c r="M112" s="171">
        <v>76</v>
      </c>
      <c r="N112" s="171"/>
      <c r="O112" s="171"/>
      <c r="P112" s="171">
        <v>109</v>
      </c>
      <c r="Q112" s="171"/>
      <c r="R112" s="171"/>
      <c r="S112" s="171"/>
      <c r="T112" s="171">
        <v>17</v>
      </c>
      <c r="U112" s="171"/>
      <c r="V112" s="171"/>
      <c r="W112" s="76">
        <v>11</v>
      </c>
      <c r="X112" s="79" t="s">
        <v>0</v>
      </c>
    </row>
    <row r="113" spans="1:24" ht="11.25" customHeight="1" x14ac:dyDescent="0.2">
      <c r="A113" s="142" t="s">
        <v>0</v>
      </c>
      <c r="B113" s="142"/>
      <c r="C113" s="142" t="s">
        <v>32</v>
      </c>
      <c r="D113" s="142"/>
      <c r="E113" s="151">
        <v>0</v>
      </c>
      <c r="F113" s="151"/>
      <c r="G113" s="151"/>
      <c r="H113" s="151"/>
      <c r="I113" s="151">
        <v>15</v>
      </c>
      <c r="J113" s="151"/>
      <c r="K113" s="151">
        <v>18</v>
      </c>
      <c r="L113" s="151"/>
      <c r="M113" s="151">
        <v>7</v>
      </c>
      <c r="N113" s="151"/>
      <c r="O113" s="151"/>
      <c r="P113" s="151">
        <v>0</v>
      </c>
      <c r="Q113" s="151"/>
      <c r="R113" s="151"/>
      <c r="S113" s="151"/>
      <c r="T113" s="151">
        <v>2</v>
      </c>
      <c r="U113" s="151"/>
      <c r="V113" s="151"/>
      <c r="W113" s="73">
        <v>1</v>
      </c>
      <c r="X113" s="77"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72" t="s">
        <v>0</v>
      </c>
      <c r="X114" s="79" t="s">
        <v>0</v>
      </c>
    </row>
    <row r="115" spans="1:24" ht="11.25" customHeight="1" x14ac:dyDescent="0.2">
      <c r="A115" s="142" t="s">
        <v>0</v>
      </c>
      <c r="B115" s="142"/>
      <c r="C115" s="142" t="s">
        <v>53</v>
      </c>
      <c r="D115" s="142"/>
      <c r="E115" s="145">
        <v>30216</v>
      </c>
      <c r="F115" s="145"/>
      <c r="G115" s="145"/>
      <c r="H115" s="145"/>
      <c r="I115" s="145">
        <v>52455</v>
      </c>
      <c r="J115" s="145"/>
      <c r="K115" s="145">
        <v>51863</v>
      </c>
      <c r="L115" s="145"/>
      <c r="M115" s="145">
        <v>56265</v>
      </c>
      <c r="N115" s="145"/>
      <c r="O115" s="145"/>
      <c r="P115" s="145">
        <v>47672</v>
      </c>
      <c r="Q115" s="145"/>
      <c r="R115" s="145"/>
      <c r="S115" s="145"/>
      <c r="T115" s="145">
        <v>29563</v>
      </c>
      <c r="U115" s="145"/>
      <c r="V115" s="145"/>
      <c r="W115" s="68">
        <v>20009</v>
      </c>
      <c r="X115" s="65" t="s">
        <v>0</v>
      </c>
    </row>
    <row r="116" spans="1:24" ht="11.25" customHeight="1" x14ac:dyDescent="0.2">
      <c r="A116" s="143" t="s">
        <v>0</v>
      </c>
      <c r="B116" s="143"/>
      <c r="C116" s="143" t="s">
        <v>54</v>
      </c>
      <c r="D116" s="143"/>
      <c r="E116" s="157">
        <v>38029</v>
      </c>
      <c r="F116" s="157"/>
      <c r="G116" s="157"/>
      <c r="H116" s="157"/>
      <c r="I116" s="157">
        <v>57870</v>
      </c>
      <c r="J116" s="157"/>
      <c r="K116" s="157">
        <v>58676</v>
      </c>
      <c r="L116" s="157"/>
      <c r="M116" s="157">
        <v>61028</v>
      </c>
      <c r="N116" s="157"/>
      <c r="O116" s="157"/>
      <c r="P116" s="157">
        <v>54117</v>
      </c>
      <c r="Q116" s="157"/>
      <c r="R116" s="157"/>
      <c r="S116" s="157"/>
      <c r="T116" s="157">
        <v>42042</v>
      </c>
      <c r="U116" s="157"/>
      <c r="V116" s="157"/>
      <c r="W116" s="74">
        <v>28611</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71" t="s">
        <v>51</v>
      </c>
      <c r="X118" s="70"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67" t="s">
        <v>23</v>
      </c>
      <c r="X119" s="77"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66" t="s">
        <v>0</v>
      </c>
      <c r="X120" s="79" t="s">
        <v>0</v>
      </c>
    </row>
    <row r="121" spans="1:24" ht="11.25" customHeight="1" x14ac:dyDescent="0.2">
      <c r="A121" s="142" t="s">
        <v>0</v>
      </c>
      <c r="B121" s="142"/>
      <c r="C121" s="142" t="s">
        <v>24</v>
      </c>
      <c r="D121" s="142"/>
      <c r="E121" s="141">
        <v>21.9</v>
      </c>
      <c r="F121" s="141"/>
      <c r="G121" s="141"/>
      <c r="H121" s="141"/>
      <c r="I121" s="141">
        <v>13.4</v>
      </c>
      <c r="J121" s="141"/>
      <c r="K121" s="141">
        <v>10.8</v>
      </c>
      <c r="L121" s="141"/>
      <c r="M121" s="141">
        <v>12.5</v>
      </c>
      <c r="N121" s="141"/>
      <c r="O121" s="141"/>
      <c r="P121" s="141">
        <v>17.8</v>
      </c>
      <c r="Q121" s="141"/>
      <c r="R121" s="141"/>
      <c r="S121" s="141"/>
      <c r="T121" s="141">
        <v>20</v>
      </c>
      <c r="U121" s="141"/>
      <c r="V121" s="141"/>
      <c r="W121" s="64">
        <v>29</v>
      </c>
      <c r="X121" s="77" t="s">
        <v>0</v>
      </c>
    </row>
    <row r="122" spans="1:24" ht="11.25" customHeight="1" x14ac:dyDescent="0.2">
      <c r="A122" s="143" t="s">
        <v>0</v>
      </c>
      <c r="B122" s="143"/>
      <c r="C122" s="143" t="s">
        <v>25</v>
      </c>
      <c r="D122" s="143"/>
      <c r="E122" s="163">
        <v>18.399999999999999</v>
      </c>
      <c r="F122" s="163"/>
      <c r="G122" s="163"/>
      <c r="H122" s="163"/>
      <c r="I122" s="163">
        <v>12.3</v>
      </c>
      <c r="J122" s="163"/>
      <c r="K122" s="163">
        <v>13.1</v>
      </c>
      <c r="L122" s="163"/>
      <c r="M122" s="163">
        <v>10</v>
      </c>
      <c r="N122" s="163"/>
      <c r="O122" s="163"/>
      <c r="P122" s="163">
        <v>13.9</v>
      </c>
      <c r="Q122" s="163"/>
      <c r="R122" s="163"/>
      <c r="S122" s="163"/>
      <c r="T122" s="163">
        <v>21.9</v>
      </c>
      <c r="U122" s="163"/>
      <c r="V122" s="163"/>
      <c r="W122" s="75">
        <v>32.9</v>
      </c>
      <c r="X122" s="79" t="s">
        <v>0</v>
      </c>
    </row>
    <row r="123" spans="1:24" ht="11.25" customHeight="1" x14ac:dyDescent="0.2">
      <c r="A123" s="142" t="s">
        <v>0</v>
      </c>
      <c r="B123" s="142"/>
      <c r="C123" s="142" t="s">
        <v>26</v>
      </c>
      <c r="D123" s="142"/>
      <c r="E123" s="141">
        <v>16.100000000000001</v>
      </c>
      <c r="F123" s="141"/>
      <c r="G123" s="141"/>
      <c r="H123" s="141"/>
      <c r="I123" s="141">
        <v>11.1</v>
      </c>
      <c r="J123" s="141"/>
      <c r="K123" s="141">
        <v>11.4</v>
      </c>
      <c r="L123" s="141"/>
      <c r="M123" s="141">
        <v>8.3000000000000007</v>
      </c>
      <c r="N123" s="141"/>
      <c r="O123" s="141"/>
      <c r="P123" s="141">
        <v>9.5</v>
      </c>
      <c r="Q123" s="141"/>
      <c r="R123" s="141"/>
      <c r="S123" s="141"/>
      <c r="T123" s="141">
        <v>15.2</v>
      </c>
      <c r="U123" s="141"/>
      <c r="V123" s="141"/>
      <c r="W123" s="64">
        <v>15.3</v>
      </c>
      <c r="X123" s="77" t="s">
        <v>0</v>
      </c>
    </row>
    <row r="124" spans="1:24" ht="11.25" customHeight="1" x14ac:dyDescent="0.2">
      <c r="A124" s="143" t="s">
        <v>0</v>
      </c>
      <c r="B124" s="143"/>
      <c r="C124" s="143" t="s">
        <v>27</v>
      </c>
      <c r="D124" s="143"/>
      <c r="E124" s="163">
        <v>10.8</v>
      </c>
      <c r="F124" s="163"/>
      <c r="G124" s="163"/>
      <c r="H124" s="163"/>
      <c r="I124" s="163">
        <v>9.1999999999999993</v>
      </c>
      <c r="J124" s="163"/>
      <c r="K124" s="163">
        <v>11.6</v>
      </c>
      <c r="L124" s="163"/>
      <c r="M124" s="163">
        <v>9.4</v>
      </c>
      <c r="N124" s="163"/>
      <c r="O124" s="163"/>
      <c r="P124" s="163">
        <v>10</v>
      </c>
      <c r="Q124" s="163"/>
      <c r="R124" s="163"/>
      <c r="S124" s="163"/>
      <c r="T124" s="163">
        <v>9.1999999999999993</v>
      </c>
      <c r="U124" s="163"/>
      <c r="V124" s="163"/>
      <c r="W124" s="75">
        <v>7.7</v>
      </c>
      <c r="X124" s="79" t="s">
        <v>0</v>
      </c>
    </row>
    <row r="125" spans="1:24" ht="11.25" customHeight="1" x14ac:dyDescent="0.2">
      <c r="A125" s="142" t="s">
        <v>0</v>
      </c>
      <c r="B125" s="142"/>
      <c r="C125" s="142" t="s">
        <v>28</v>
      </c>
      <c r="D125" s="142"/>
      <c r="E125" s="141">
        <v>24.2</v>
      </c>
      <c r="F125" s="141"/>
      <c r="G125" s="141"/>
      <c r="H125" s="141"/>
      <c r="I125" s="141">
        <v>25.8</v>
      </c>
      <c r="J125" s="141"/>
      <c r="K125" s="141">
        <v>25.8</v>
      </c>
      <c r="L125" s="141"/>
      <c r="M125" s="141">
        <v>27.5</v>
      </c>
      <c r="N125" s="141"/>
      <c r="O125" s="141"/>
      <c r="P125" s="141">
        <v>21.8</v>
      </c>
      <c r="Q125" s="141"/>
      <c r="R125" s="141"/>
      <c r="S125" s="141"/>
      <c r="T125" s="141">
        <v>18.7</v>
      </c>
      <c r="U125" s="141"/>
      <c r="V125" s="141"/>
      <c r="W125" s="64">
        <v>9.6</v>
      </c>
      <c r="X125" s="77" t="s">
        <v>0</v>
      </c>
    </row>
    <row r="126" spans="1:24" ht="11.25" customHeight="1" x14ac:dyDescent="0.2">
      <c r="A126" s="143" t="s">
        <v>0</v>
      </c>
      <c r="B126" s="143"/>
      <c r="C126" s="143" t="s">
        <v>29</v>
      </c>
      <c r="D126" s="143"/>
      <c r="E126" s="163">
        <v>6.8</v>
      </c>
      <c r="F126" s="163"/>
      <c r="G126" s="163"/>
      <c r="H126" s="163"/>
      <c r="I126" s="163">
        <v>19.5</v>
      </c>
      <c r="J126" s="163"/>
      <c r="K126" s="163">
        <v>18.5</v>
      </c>
      <c r="L126" s="163"/>
      <c r="M126" s="163">
        <v>21.5</v>
      </c>
      <c r="N126" s="163"/>
      <c r="O126" s="163"/>
      <c r="P126" s="163">
        <v>16.2</v>
      </c>
      <c r="Q126" s="163"/>
      <c r="R126" s="163"/>
      <c r="S126" s="163"/>
      <c r="T126" s="163">
        <v>8.6</v>
      </c>
      <c r="U126" s="163"/>
      <c r="V126" s="163"/>
      <c r="W126" s="75">
        <v>3.4</v>
      </c>
      <c r="X126" s="79" t="s">
        <v>0</v>
      </c>
    </row>
    <row r="127" spans="1:24" ht="11.25" customHeight="1" x14ac:dyDescent="0.2">
      <c r="A127" s="142" t="s">
        <v>0</v>
      </c>
      <c r="B127" s="142"/>
      <c r="C127" s="142" t="s">
        <v>30</v>
      </c>
      <c r="D127" s="142"/>
      <c r="E127" s="141">
        <v>1.8</v>
      </c>
      <c r="F127" s="141"/>
      <c r="G127" s="141"/>
      <c r="H127" s="141"/>
      <c r="I127" s="141">
        <v>5.5</v>
      </c>
      <c r="J127" s="141"/>
      <c r="K127" s="141">
        <v>4.7</v>
      </c>
      <c r="L127" s="141"/>
      <c r="M127" s="141">
        <v>7.5</v>
      </c>
      <c r="N127" s="141"/>
      <c r="O127" s="141"/>
      <c r="P127" s="141">
        <v>7.5</v>
      </c>
      <c r="Q127" s="141"/>
      <c r="R127" s="141"/>
      <c r="S127" s="141"/>
      <c r="T127" s="141">
        <v>5.9</v>
      </c>
      <c r="U127" s="141"/>
      <c r="V127" s="141"/>
      <c r="W127" s="64">
        <v>1.6</v>
      </c>
      <c r="X127" s="77" t="s">
        <v>0</v>
      </c>
    </row>
    <row r="128" spans="1:24" ht="11.25" customHeight="1" x14ac:dyDescent="0.2">
      <c r="A128" s="143" t="s">
        <v>0</v>
      </c>
      <c r="B128" s="143"/>
      <c r="C128" s="143" t="s">
        <v>31</v>
      </c>
      <c r="D128" s="143"/>
      <c r="E128" s="163">
        <v>0</v>
      </c>
      <c r="F128" s="163"/>
      <c r="G128" s="163"/>
      <c r="H128" s="163"/>
      <c r="I128" s="163">
        <v>2.2000000000000002</v>
      </c>
      <c r="J128" s="163"/>
      <c r="K128" s="163">
        <v>3.1</v>
      </c>
      <c r="L128" s="163"/>
      <c r="M128" s="163">
        <v>3.1</v>
      </c>
      <c r="N128" s="163"/>
      <c r="O128" s="163"/>
      <c r="P128" s="163">
        <v>3.3</v>
      </c>
      <c r="Q128" s="163"/>
      <c r="R128" s="163"/>
      <c r="S128" s="163"/>
      <c r="T128" s="163">
        <v>0.6</v>
      </c>
      <c r="U128" s="163"/>
      <c r="V128" s="163"/>
      <c r="W128" s="75">
        <v>0.5</v>
      </c>
      <c r="X128" s="79" t="s">
        <v>0</v>
      </c>
    </row>
    <row r="129" spans="1:24" ht="11.25" customHeight="1" x14ac:dyDescent="0.2">
      <c r="A129" s="142" t="s">
        <v>0</v>
      </c>
      <c r="B129" s="142"/>
      <c r="C129" s="142" t="s">
        <v>32</v>
      </c>
      <c r="D129" s="142"/>
      <c r="E129" s="141">
        <v>0</v>
      </c>
      <c r="F129" s="141"/>
      <c r="G129" s="141"/>
      <c r="H129" s="141"/>
      <c r="I129" s="141">
        <v>1</v>
      </c>
      <c r="J129" s="141"/>
      <c r="K129" s="141">
        <v>1.1000000000000001</v>
      </c>
      <c r="L129" s="141"/>
      <c r="M129" s="141">
        <v>0.3</v>
      </c>
      <c r="N129" s="141"/>
      <c r="O129" s="141"/>
      <c r="P129" s="141">
        <v>0</v>
      </c>
      <c r="Q129" s="141"/>
      <c r="R129" s="141"/>
      <c r="S129" s="141"/>
      <c r="T129" s="141">
        <v>0.1</v>
      </c>
      <c r="U129" s="141"/>
      <c r="V129" s="141"/>
      <c r="W129" s="64">
        <v>0</v>
      </c>
      <c r="X129" s="65"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37</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c r="E141" s="134"/>
      <c r="F141" s="134"/>
      <c r="G141" s="134"/>
      <c r="H141" s="134"/>
      <c r="I141" s="134"/>
      <c r="J141" s="132"/>
      <c r="K141" s="132"/>
      <c r="L141" s="132"/>
      <c r="M141" s="132"/>
      <c r="N141" s="132"/>
      <c r="O141" s="173"/>
      <c r="P141" s="173"/>
      <c r="Q141" s="173"/>
      <c r="R141" s="173"/>
      <c r="S141" s="135" t="s">
        <v>60</v>
      </c>
      <c r="T141" s="135"/>
      <c r="U141" s="135"/>
      <c r="V141" s="135"/>
      <c r="W141" s="135"/>
      <c r="X141" s="135"/>
    </row>
  </sheetData>
  <mergeCells count="720">
    <mergeCell ref="G4:P4"/>
    <mergeCell ref="Q4:X4"/>
    <mergeCell ref="G5:T5"/>
    <mergeCell ref="U5:X5"/>
    <mergeCell ref="G6:T6"/>
    <mergeCell ref="U6:X6"/>
    <mergeCell ref="G1:P1"/>
    <mergeCell ref="Q1:T1"/>
    <mergeCell ref="U1:X1"/>
    <mergeCell ref="F2:X2"/>
    <mergeCell ref="G3:P3"/>
    <mergeCell ref="Q3:T3"/>
    <mergeCell ref="U3:X3"/>
    <mergeCell ref="A7:X7"/>
    <mergeCell ref="A8:X8"/>
    <mergeCell ref="A9:B9"/>
    <mergeCell ref="C9:E9"/>
    <mergeCell ref="F9:G9"/>
    <mergeCell ref="H9:J9"/>
    <mergeCell ref="K9:M9"/>
    <mergeCell ref="N9:Q9"/>
    <mergeCell ref="R9:U9"/>
    <mergeCell ref="V9:W9"/>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R12:U12"/>
    <mergeCell ref="V12:W12"/>
    <mergeCell ref="A13:B13"/>
    <mergeCell ref="C13:E13"/>
    <mergeCell ref="F13:G13"/>
    <mergeCell ref="H13:J13"/>
    <mergeCell ref="K13:M13"/>
    <mergeCell ref="N13:Q13"/>
    <mergeCell ref="R13:U13"/>
    <mergeCell ref="V13:W13"/>
    <mergeCell ref="A12:B12"/>
    <mergeCell ref="C12:E12"/>
    <mergeCell ref="F12:G12"/>
    <mergeCell ref="H12:J12"/>
    <mergeCell ref="K12:M12"/>
    <mergeCell ref="N12:Q12"/>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T16:W16"/>
    <mergeCell ref="A17:B17"/>
    <mergeCell ref="C17:J17"/>
    <mergeCell ref="K17:L17"/>
    <mergeCell ref="M17:O17"/>
    <mergeCell ref="P17:S17"/>
    <mergeCell ref="T17:V17"/>
    <mergeCell ref="A16:B16"/>
    <mergeCell ref="C16:D16"/>
    <mergeCell ref="E16:H16"/>
    <mergeCell ref="I16:J16"/>
    <mergeCell ref="K16:L16"/>
    <mergeCell ref="M16:S16"/>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A38:X38"/>
    <mergeCell ref="A39:X39"/>
    <mergeCell ref="A40:X40"/>
    <mergeCell ref="B41:C41"/>
    <mergeCell ref="D41:I41"/>
    <mergeCell ref="J41:X41"/>
    <mergeCell ref="A32:X32"/>
    <mergeCell ref="A33:X33"/>
    <mergeCell ref="A34:X34"/>
    <mergeCell ref="A35:X35"/>
    <mergeCell ref="A36:X36"/>
    <mergeCell ref="B37:X37"/>
    <mergeCell ref="B42:C42"/>
    <mergeCell ref="D42:I42"/>
    <mergeCell ref="J42:R42"/>
    <mergeCell ref="S42:X42"/>
    <mergeCell ref="B43:C43"/>
    <mergeCell ref="D43:I43"/>
    <mergeCell ref="J43:K43"/>
    <mergeCell ref="L43:N43"/>
    <mergeCell ref="O43:R43"/>
    <mergeCell ref="S43:X43"/>
    <mergeCell ref="G47:P47"/>
    <mergeCell ref="Q47:X47"/>
    <mergeCell ref="G48:T48"/>
    <mergeCell ref="U48:X48"/>
    <mergeCell ref="G49:T49"/>
    <mergeCell ref="U49:X49"/>
    <mergeCell ref="G44:P44"/>
    <mergeCell ref="Q44:T44"/>
    <mergeCell ref="U44:X44"/>
    <mergeCell ref="F45:X45"/>
    <mergeCell ref="G46:P46"/>
    <mergeCell ref="Q46:T46"/>
    <mergeCell ref="U46:X46"/>
    <mergeCell ref="A50:X50"/>
    <mergeCell ref="A51:X51"/>
    <mergeCell ref="A52:B52"/>
    <mergeCell ref="C52:W52"/>
    <mergeCell ref="A53:B53"/>
    <mergeCell ref="C53:D53"/>
    <mergeCell ref="E53:H53"/>
    <mergeCell ref="I53:J53"/>
    <mergeCell ref="K53:L53"/>
    <mergeCell ref="M53:O53"/>
    <mergeCell ref="P53:S53"/>
    <mergeCell ref="T53:V53"/>
    <mergeCell ref="A54:B54"/>
    <mergeCell ref="C54:D54"/>
    <mergeCell ref="E54:H54"/>
    <mergeCell ref="I54:J54"/>
    <mergeCell ref="K54:L54"/>
    <mergeCell ref="M54:O54"/>
    <mergeCell ref="P54:S54"/>
    <mergeCell ref="T54:V54"/>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9:S69"/>
    <mergeCell ref="T69:V69"/>
    <mergeCell ref="A70:B70"/>
    <mergeCell ref="C70:D70"/>
    <mergeCell ref="E70:H70"/>
    <mergeCell ref="I70:J70"/>
    <mergeCell ref="K70:L70"/>
    <mergeCell ref="M70:O70"/>
    <mergeCell ref="P70:S70"/>
    <mergeCell ref="T70:V70"/>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A87:X87"/>
    <mergeCell ref="A88:X88"/>
    <mergeCell ref="A89:X89"/>
    <mergeCell ref="B90:C90"/>
    <mergeCell ref="D90:I90"/>
    <mergeCell ref="J90:X90"/>
    <mergeCell ref="A81:X81"/>
    <mergeCell ref="A82:X82"/>
    <mergeCell ref="A83:X83"/>
    <mergeCell ref="A84:X84"/>
    <mergeCell ref="A85:X85"/>
    <mergeCell ref="B86:X86"/>
    <mergeCell ref="B91:C91"/>
    <mergeCell ref="D91:I91"/>
    <mergeCell ref="J91:R91"/>
    <mergeCell ref="S91:X91"/>
    <mergeCell ref="B92:C92"/>
    <mergeCell ref="D92:I92"/>
    <mergeCell ref="J92:K92"/>
    <mergeCell ref="L92:N92"/>
    <mergeCell ref="O92:R92"/>
    <mergeCell ref="S92:X92"/>
    <mergeCell ref="G96:P96"/>
    <mergeCell ref="Q96:X96"/>
    <mergeCell ref="G97:T97"/>
    <mergeCell ref="U97:X97"/>
    <mergeCell ref="G98:T98"/>
    <mergeCell ref="U98:X98"/>
    <mergeCell ref="G93:P93"/>
    <mergeCell ref="Q93:T93"/>
    <mergeCell ref="U93:X93"/>
    <mergeCell ref="F94:X94"/>
    <mergeCell ref="G95:P95"/>
    <mergeCell ref="Q95:T95"/>
    <mergeCell ref="U95:X95"/>
    <mergeCell ref="A99:X99"/>
    <mergeCell ref="A100:X100"/>
    <mergeCell ref="A101:B101"/>
    <mergeCell ref="C101:W101"/>
    <mergeCell ref="A102:B102"/>
    <mergeCell ref="C102:D102"/>
    <mergeCell ref="E102:H102"/>
    <mergeCell ref="I102:J102"/>
    <mergeCell ref="K102:L102"/>
    <mergeCell ref="M102:O102"/>
    <mergeCell ref="P102:S102"/>
    <mergeCell ref="T102:V102"/>
    <mergeCell ref="A103:B103"/>
    <mergeCell ref="C103:D103"/>
    <mergeCell ref="E103:H103"/>
    <mergeCell ref="I103:J103"/>
    <mergeCell ref="K103:L103"/>
    <mergeCell ref="M103:O103"/>
    <mergeCell ref="P103:S103"/>
    <mergeCell ref="T103:V103"/>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8:S118"/>
    <mergeCell ref="T118:V118"/>
    <mergeCell ref="A119:B119"/>
    <mergeCell ref="C119:D119"/>
    <mergeCell ref="E119:H119"/>
    <mergeCell ref="I119:J119"/>
    <mergeCell ref="K119:L119"/>
    <mergeCell ref="M119:O119"/>
    <mergeCell ref="P119:S119"/>
    <mergeCell ref="T119:V119"/>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A136:X136"/>
    <mergeCell ref="A137:X137"/>
    <mergeCell ref="A138:X138"/>
    <mergeCell ref="B139:C139"/>
    <mergeCell ref="D139:I139"/>
    <mergeCell ref="J139:X139"/>
    <mergeCell ref="A130:X130"/>
    <mergeCell ref="A131:X131"/>
    <mergeCell ref="A132:X132"/>
    <mergeCell ref="A133:X133"/>
    <mergeCell ref="A134:X134"/>
    <mergeCell ref="B135:X135"/>
    <mergeCell ref="B140:C140"/>
    <mergeCell ref="D140:I140"/>
    <mergeCell ref="J140:R140"/>
    <mergeCell ref="S140:X140"/>
    <mergeCell ref="B141:C141"/>
    <mergeCell ref="D141:I141"/>
    <mergeCell ref="J141:K141"/>
    <mergeCell ref="L141:N141"/>
    <mergeCell ref="O141:R141"/>
    <mergeCell ref="S141:X141"/>
  </mergeCells>
  <pageMargins left="0.7" right="0.7" top="0.75" bottom="0.75" header="0.3" footer="0.3"/>
  <pageSetup scale="89" fitToHeight="0"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Y127"/>
  <sheetViews>
    <sheetView showGridLines="0" workbookViewId="0">
      <selection activeCell="A2" sqref="A2:Y2"/>
    </sheetView>
  </sheetViews>
  <sheetFormatPr defaultRowHeight="12.75" x14ac:dyDescent="0.2"/>
  <cols>
    <col min="1" max="1" width="2.5703125" style="63" customWidth="1"/>
    <col min="2" max="2" width="3.5703125" style="63" customWidth="1"/>
    <col min="3" max="3" width="6.42578125" style="63" customWidth="1"/>
    <col min="4" max="4" width="13" style="63" customWidth="1"/>
    <col min="5" max="5" width="1" style="63" customWidth="1"/>
    <col min="6" max="6" width="1.42578125" style="63" customWidth="1"/>
    <col min="7" max="7" width="3.7109375" style="63" customWidth="1"/>
    <col min="8" max="8" width="2.85546875" style="63" customWidth="1"/>
    <col min="9" max="9" width="8.140625" style="63" customWidth="1"/>
    <col min="10" max="10" width="1.140625" style="63" customWidth="1"/>
    <col min="11" max="11" width="6" style="63" customWidth="1"/>
    <col min="12" max="12" width="3.5703125" style="63" customWidth="1"/>
    <col min="13" max="13" width="3.85546875" style="63" customWidth="1"/>
    <col min="14" max="14" width="5.7109375" style="63" customWidth="1"/>
    <col min="15" max="15" width="1.7109375" style="63" customWidth="1"/>
    <col min="16" max="16" width="6.28515625" style="63" customWidth="1"/>
    <col min="17" max="17" width="1" style="63" customWidth="1"/>
    <col min="18" max="18" width="2.5703125" style="63" customWidth="1"/>
    <col min="19" max="19" width="2" style="63" customWidth="1"/>
    <col min="20" max="20" width="5.85546875" style="63" customWidth="1"/>
    <col min="21" max="21" width="4.28515625" style="63" customWidth="1"/>
    <col min="22" max="22" width="1.5703125" style="63" customWidth="1"/>
    <col min="23" max="23" width="3.5703125" style="63" customWidth="1"/>
    <col min="24" max="24" width="9.7109375" style="63" customWidth="1"/>
    <col min="25" max="25" width="1.5703125" style="63" customWidth="1"/>
    <col min="26" max="16384" width="9.140625" style="63"/>
  </cols>
  <sheetData>
    <row r="1" spans="1:25" ht="14.45" customHeight="1" x14ac:dyDescent="0.2">
      <c r="E1" s="62"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399</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62"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62" t="s">
        <v>0</v>
      </c>
      <c r="F4" s="134" t="s">
        <v>320</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62" t="s">
        <v>0</v>
      </c>
      <c r="F5" s="134" t="s">
        <v>321</v>
      </c>
      <c r="G5" s="134"/>
      <c r="H5" s="134"/>
      <c r="I5" s="134"/>
      <c r="J5" s="134"/>
      <c r="K5" s="134"/>
      <c r="L5" s="134"/>
      <c r="M5" s="134"/>
      <c r="N5" s="134"/>
      <c r="O5" s="134"/>
      <c r="P5" s="134"/>
      <c r="Q5" s="134"/>
      <c r="R5" s="134"/>
      <c r="S5" s="134"/>
      <c r="T5" s="134"/>
      <c r="U5" s="154" t="s">
        <v>0</v>
      </c>
      <c r="V5" s="154"/>
      <c r="W5" s="154"/>
      <c r="X5" s="154"/>
      <c r="Y5" s="154"/>
    </row>
    <row r="6" spans="1:25" ht="11.45" customHeight="1" x14ac:dyDescent="0.2">
      <c r="E6" s="62" t="s">
        <v>0</v>
      </c>
      <c r="F6" s="134" t="s">
        <v>322</v>
      </c>
      <c r="G6" s="134"/>
      <c r="H6" s="134"/>
      <c r="I6" s="134"/>
      <c r="J6" s="134"/>
      <c r="K6" s="134"/>
      <c r="L6" s="134"/>
      <c r="M6" s="134"/>
      <c r="N6" s="134"/>
      <c r="O6" s="134"/>
      <c r="P6" s="134"/>
      <c r="Q6" s="134"/>
      <c r="R6" s="134"/>
      <c r="S6" s="134"/>
      <c r="T6" s="134"/>
      <c r="U6" s="154" t="s">
        <v>0</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77"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78" t="s">
        <v>0</v>
      </c>
    </row>
    <row r="11" spans="1:25" ht="11.25" customHeight="1" x14ac:dyDescent="0.2">
      <c r="A11" s="142" t="s">
        <v>0</v>
      </c>
      <c r="B11" s="142"/>
      <c r="C11" s="142" t="s">
        <v>85</v>
      </c>
      <c r="D11" s="142"/>
      <c r="E11" s="142" t="s">
        <v>0</v>
      </c>
      <c r="F11" s="142"/>
      <c r="G11" s="151">
        <v>32856</v>
      </c>
      <c r="H11" s="151"/>
      <c r="I11" s="151"/>
      <c r="J11" s="144" t="s">
        <v>0</v>
      </c>
      <c r="K11" s="144"/>
      <c r="L11" s="144"/>
      <c r="M11" s="144"/>
      <c r="N11" s="142" t="s">
        <v>86</v>
      </c>
      <c r="O11" s="142"/>
      <c r="P11" s="142"/>
      <c r="Q11" s="142"/>
      <c r="R11" s="142"/>
      <c r="S11" s="142"/>
      <c r="T11" s="142"/>
      <c r="U11" s="142"/>
      <c r="V11" s="145">
        <v>34983</v>
      </c>
      <c r="W11" s="145"/>
      <c r="X11" s="145"/>
      <c r="Y11" s="65" t="s">
        <v>0</v>
      </c>
    </row>
    <row r="12" spans="1:25" ht="11.25" customHeight="1" x14ac:dyDescent="0.2">
      <c r="A12" s="143" t="s">
        <v>0</v>
      </c>
      <c r="B12" s="143"/>
      <c r="C12" s="143" t="s">
        <v>87</v>
      </c>
      <c r="D12" s="143"/>
      <c r="E12" s="143" t="s">
        <v>0</v>
      </c>
      <c r="F12" s="143"/>
      <c r="G12" s="171">
        <v>33075</v>
      </c>
      <c r="H12" s="171"/>
      <c r="I12" s="171"/>
      <c r="J12" s="186" t="s">
        <v>0</v>
      </c>
      <c r="K12" s="186"/>
      <c r="L12" s="186"/>
      <c r="M12" s="186"/>
      <c r="N12" s="143" t="s">
        <v>88</v>
      </c>
      <c r="O12" s="143"/>
      <c r="P12" s="143"/>
      <c r="Q12" s="143"/>
      <c r="R12" s="143"/>
      <c r="S12" s="143"/>
      <c r="T12" s="143"/>
      <c r="U12" s="143"/>
      <c r="V12" s="157">
        <v>38387</v>
      </c>
      <c r="W12" s="157"/>
      <c r="X12" s="157"/>
      <c r="Y12" s="66" t="s">
        <v>0</v>
      </c>
    </row>
    <row r="13" spans="1:25" ht="11.25" customHeight="1" x14ac:dyDescent="0.2">
      <c r="A13" s="142" t="s">
        <v>0</v>
      </c>
      <c r="B13" s="142"/>
      <c r="C13" s="142" t="s">
        <v>89</v>
      </c>
      <c r="D13" s="142"/>
      <c r="E13" s="142" t="s">
        <v>0</v>
      </c>
      <c r="F13" s="142"/>
      <c r="G13" s="151">
        <v>32994</v>
      </c>
      <c r="H13" s="151"/>
      <c r="I13" s="151"/>
      <c r="J13" s="144" t="s">
        <v>0</v>
      </c>
      <c r="K13" s="144"/>
      <c r="L13" s="144"/>
      <c r="M13" s="144"/>
      <c r="N13" s="142" t="s">
        <v>90</v>
      </c>
      <c r="O13" s="142"/>
      <c r="P13" s="142"/>
      <c r="Q13" s="142"/>
      <c r="R13" s="142"/>
      <c r="S13" s="142"/>
      <c r="T13" s="142"/>
      <c r="U13" s="142"/>
      <c r="V13" s="184">
        <v>1.87</v>
      </c>
      <c r="W13" s="184"/>
      <c r="X13" s="184"/>
      <c r="Y13" s="65" t="s">
        <v>0</v>
      </c>
    </row>
    <row r="14" spans="1:25" ht="11.25" customHeight="1" x14ac:dyDescent="0.2">
      <c r="A14" s="143" t="s">
        <v>0</v>
      </c>
      <c r="B14" s="143"/>
      <c r="C14" s="143" t="s">
        <v>90</v>
      </c>
      <c r="D14" s="143"/>
      <c r="E14" s="143" t="s">
        <v>0</v>
      </c>
      <c r="F14" s="143"/>
      <c r="G14" s="174">
        <v>-0.05</v>
      </c>
      <c r="H14" s="174"/>
      <c r="I14" s="174"/>
      <c r="J14" s="150" t="s">
        <v>0</v>
      </c>
      <c r="K14" s="150"/>
      <c r="L14" s="150"/>
      <c r="M14" s="150"/>
      <c r="N14" s="143" t="s">
        <v>0</v>
      </c>
      <c r="O14" s="143"/>
      <c r="P14" s="143"/>
      <c r="Q14" s="143"/>
      <c r="R14" s="143"/>
      <c r="S14" s="143"/>
      <c r="T14" s="143"/>
      <c r="U14" s="143"/>
      <c r="V14" s="185" t="s">
        <v>0</v>
      </c>
      <c r="W14" s="185"/>
      <c r="X14" s="185"/>
      <c r="Y14" s="66"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77" t="s">
        <v>0</v>
      </c>
      <c r="Y16" s="77"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78"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71" t="s">
        <v>21</v>
      </c>
      <c r="Y18" s="78" t="s">
        <v>0</v>
      </c>
    </row>
    <row r="19" spans="1:25" ht="11.25" customHeight="1" x14ac:dyDescent="0.2">
      <c r="A19" s="142" t="s">
        <v>0</v>
      </c>
      <c r="B19" s="142"/>
      <c r="C19" s="164" t="s">
        <v>95</v>
      </c>
      <c r="D19" s="164"/>
      <c r="E19" s="164"/>
      <c r="F19" s="164"/>
      <c r="G19" s="164"/>
      <c r="H19" s="164"/>
      <c r="I19" s="164"/>
      <c r="J19" s="164"/>
      <c r="K19" s="151">
        <v>23001</v>
      </c>
      <c r="L19" s="151"/>
      <c r="M19" s="144" t="s">
        <v>96</v>
      </c>
      <c r="N19" s="144"/>
      <c r="O19" s="151">
        <v>23372</v>
      </c>
      <c r="P19" s="151"/>
      <c r="Q19" s="151"/>
      <c r="R19" s="144" t="s">
        <v>96</v>
      </c>
      <c r="S19" s="144"/>
      <c r="T19" s="144"/>
      <c r="U19" s="151">
        <v>23664</v>
      </c>
      <c r="V19" s="151"/>
      <c r="W19" s="151"/>
      <c r="X19" s="67" t="s">
        <v>96</v>
      </c>
      <c r="Y19" s="77" t="s">
        <v>0</v>
      </c>
    </row>
    <row r="20" spans="1:25" ht="10.5" customHeight="1" x14ac:dyDescent="0.2">
      <c r="A20" s="143" t="s">
        <v>0</v>
      </c>
      <c r="B20" s="143"/>
      <c r="C20" s="159" t="s">
        <v>97</v>
      </c>
      <c r="D20" s="159"/>
      <c r="E20" s="159"/>
      <c r="F20" s="159"/>
      <c r="G20" s="159"/>
      <c r="H20" s="159"/>
      <c r="I20" s="159"/>
      <c r="J20" s="159"/>
      <c r="K20" s="171">
        <v>14302</v>
      </c>
      <c r="L20" s="171"/>
      <c r="M20" s="163">
        <v>62.2</v>
      </c>
      <c r="N20" s="163"/>
      <c r="O20" s="171">
        <v>14459</v>
      </c>
      <c r="P20" s="171"/>
      <c r="Q20" s="171"/>
      <c r="R20" s="163">
        <v>61.9</v>
      </c>
      <c r="S20" s="163"/>
      <c r="T20" s="163"/>
      <c r="U20" s="171">
        <v>14526</v>
      </c>
      <c r="V20" s="171"/>
      <c r="W20" s="171"/>
      <c r="X20" s="75">
        <v>61.4</v>
      </c>
      <c r="Y20" s="79" t="s">
        <v>0</v>
      </c>
    </row>
    <row r="21" spans="1:25" ht="11.25" customHeight="1" x14ac:dyDescent="0.2">
      <c r="A21" s="142" t="s">
        <v>0</v>
      </c>
      <c r="B21" s="142"/>
      <c r="C21" s="183" t="s">
        <v>98</v>
      </c>
      <c r="D21" s="183"/>
      <c r="E21" s="183"/>
      <c r="F21" s="183"/>
      <c r="G21" s="183"/>
      <c r="H21" s="183"/>
      <c r="I21" s="183"/>
      <c r="J21" s="183"/>
      <c r="K21" s="151">
        <v>10790</v>
      </c>
      <c r="L21" s="151"/>
      <c r="M21" s="141">
        <v>46.9</v>
      </c>
      <c r="N21" s="141"/>
      <c r="O21" s="151">
        <v>10688</v>
      </c>
      <c r="P21" s="151"/>
      <c r="Q21" s="151"/>
      <c r="R21" s="141">
        <v>45.7</v>
      </c>
      <c r="S21" s="141"/>
      <c r="T21" s="141"/>
      <c r="U21" s="151">
        <v>10720</v>
      </c>
      <c r="V21" s="151"/>
      <c r="W21" s="151"/>
      <c r="X21" s="64">
        <v>45.3</v>
      </c>
      <c r="Y21" s="77" t="s">
        <v>0</v>
      </c>
    </row>
    <row r="22" spans="1:25" ht="10.5" customHeight="1" x14ac:dyDescent="0.2">
      <c r="A22" s="143" t="s">
        <v>0</v>
      </c>
      <c r="B22" s="143"/>
      <c r="C22" s="182" t="s">
        <v>99</v>
      </c>
      <c r="D22" s="182"/>
      <c r="E22" s="182"/>
      <c r="F22" s="182"/>
      <c r="G22" s="182"/>
      <c r="H22" s="182"/>
      <c r="I22" s="182"/>
      <c r="J22" s="182"/>
      <c r="K22" s="171">
        <v>3512</v>
      </c>
      <c r="L22" s="171"/>
      <c r="M22" s="163">
        <v>15.3</v>
      </c>
      <c r="N22" s="163"/>
      <c r="O22" s="171">
        <v>3771</v>
      </c>
      <c r="P22" s="171"/>
      <c r="Q22" s="171"/>
      <c r="R22" s="163">
        <v>16.100000000000001</v>
      </c>
      <c r="S22" s="163"/>
      <c r="T22" s="163"/>
      <c r="U22" s="171">
        <v>3806</v>
      </c>
      <c r="V22" s="171"/>
      <c r="W22" s="171"/>
      <c r="X22" s="75">
        <v>16.100000000000001</v>
      </c>
      <c r="Y22" s="79" t="s">
        <v>0</v>
      </c>
    </row>
    <row r="23" spans="1:25" ht="11.25" customHeight="1" x14ac:dyDescent="0.2">
      <c r="A23" s="142" t="s">
        <v>0</v>
      </c>
      <c r="B23" s="142"/>
      <c r="C23" s="161" t="s">
        <v>100</v>
      </c>
      <c r="D23" s="161"/>
      <c r="E23" s="161"/>
      <c r="F23" s="161"/>
      <c r="G23" s="161"/>
      <c r="H23" s="161"/>
      <c r="I23" s="161"/>
      <c r="J23" s="161"/>
      <c r="K23" s="151">
        <v>8699</v>
      </c>
      <c r="L23" s="151"/>
      <c r="M23" s="141">
        <v>37.799999999999997</v>
      </c>
      <c r="N23" s="141"/>
      <c r="O23" s="151">
        <v>8913</v>
      </c>
      <c r="P23" s="151"/>
      <c r="Q23" s="151"/>
      <c r="R23" s="141">
        <v>38.1</v>
      </c>
      <c r="S23" s="141"/>
      <c r="T23" s="141"/>
      <c r="U23" s="151">
        <v>9138</v>
      </c>
      <c r="V23" s="151"/>
      <c r="W23" s="151"/>
      <c r="X23" s="64">
        <v>38.6</v>
      </c>
      <c r="Y23" s="77"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67" t="s">
        <v>0</v>
      </c>
      <c r="Y24" s="77"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78"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71" t="s">
        <v>21</v>
      </c>
      <c r="Y26" s="78"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10688</v>
      </c>
      <c r="P27" s="151"/>
      <c r="Q27" s="151"/>
      <c r="R27" s="144" t="s">
        <v>96</v>
      </c>
      <c r="S27" s="144"/>
      <c r="T27" s="144"/>
      <c r="U27" s="151">
        <v>10720</v>
      </c>
      <c r="V27" s="151"/>
      <c r="W27" s="151"/>
      <c r="X27" s="67" t="s">
        <v>96</v>
      </c>
      <c r="Y27" s="77"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1387</v>
      </c>
      <c r="P28" s="171"/>
      <c r="Q28" s="171"/>
      <c r="R28" s="163">
        <v>13</v>
      </c>
      <c r="S28" s="163"/>
      <c r="T28" s="163"/>
      <c r="U28" s="171">
        <v>786</v>
      </c>
      <c r="V28" s="171"/>
      <c r="W28" s="171"/>
      <c r="X28" s="75">
        <v>7.3</v>
      </c>
      <c r="Y28" s="79"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3621</v>
      </c>
      <c r="P29" s="151"/>
      <c r="Q29" s="151"/>
      <c r="R29" s="141">
        <v>33.9</v>
      </c>
      <c r="S29" s="141"/>
      <c r="T29" s="141"/>
      <c r="U29" s="151">
        <v>2939</v>
      </c>
      <c r="V29" s="151"/>
      <c r="W29" s="151"/>
      <c r="X29" s="64">
        <v>27.4</v>
      </c>
      <c r="Y29" s="77"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2559</v>
      </c>
      <c r="P30" s="171"/>
      <c r="Q30" s="171"/>
      <c r="R30" s="163">
        <v>23.9</v>
      </c>
      <c r="S30" s="163"/>
      <c r="T30" s="163"/>
      <c r="U30" s="171">
        <v>2701</v>
      </c>
      <c r="V30" s="171"/>
      <c r="W30" s="171"/>
      <c r="X30" s="75">
        <v>25.2</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1369</v>
      </c>
      <c r="P31" s="151"/>
      <c r="Q31" s="151"/>
      <c r="R31" s="141">
        <v>12.8</v>
      </c>
      <c r="S31" s="141"/>
      <c r="T31" s="141"/>
      <c r="U31" s="151">
        <v>1986</v>
      </c>
      <c r="V31" s="151"/>
      <c r="W31" s="151"/>
      <c r="X31" s="64">
        <v>18.5</v>
      </c>
      <c r="Y31" s="62"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654</v>
      </c>
      <c r="P32" s="171"/>
      <c r="Q32" s="171"/>
      <c r="R32" s="163">
        <v>6.1</v>
      </c>
      <c r="S32" s="163"/>
      <c r="T32" s="163"/>
      <c r="U32" s="171">
        <v>991</v>
      </c>
      <c r="V32" s="171"/>
      <c r="W32" s="171"/>
      <c r="X32" s="75">
        <v>9.1999999999999993</v>
      </c>
      <c r="Y32" s="66"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365</v>
      </c>
      <c r="P33" s="151"/>
      <c r="Q33" s="151"/>
      <c r="R33" s="141">
        <v>3.4</v>
      </c>
      <c r="S33" s="141"/>
      <c r="T33" s="141"/>
      <c r="U33" s="151">
        <v>478</v>
      </c>
      <c r="V33" s="151"/>
      <c r="W33" s="151"/>
      <c r="X33" s="64">
        <v>4.5</v>
      </c>
      <c r="Y33" s="62"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353</v>
      </c>
      <c r="P34" s="171"/>
      <c r="Q34" s="171"/>
      <c r="R34" s="163">
        <v>3.3</v>
      </c>
      <c r="S34" s="163"/>
      <c r="T34" s="163"/>
      <c r="U34" s="171">
        <v>386</v>
      </c>
      <c r="V34" s="171"/>
      <c r="W34" s="171"/>
      <c r="X34" s="75">
        <v>3.6</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168</v>
      </c>
      <c r="P35" s="151"/>
      <c r="Q35" s="151"/>
      <c r="R35" s="141">
        <v>1.6</v>
      </c>
      <c r="S35" s="141"/>
      <c r="T35" s="141"/>
      <c r="U35" s="151">
        <v>209</v>
      </c>
      <c r="V35" s="151"/>
      <c r="W35" s="151"/>
      <c r="X35" s="64">
        <v>1.9</v>
      </c>
      <c r="Y35" s="77"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155</v>
      </c>
      <c r="P36" s="171"/>
      <c r="Q36" s="171"/>
      <c r="R36" s="163">
        <v>1.5</v>
      </c>
      <c r="S36" s="163"/>
      <c r="T36" s="163"/>
      <c r="U36" s="171">
        <v>163</v>
      </c>
      <c r="V36" s="171"/>
      <c r="W36" s="171"/>
      <c r="X36" s="75">
        <v>1.5</v>
      </c>
      <c r="Y36" s="72"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37</v>
      </c>
      <c r="P37" s="151"/>
      <c r="Q37" s="151"/>
      <c r="R37" s="141">
        <v>0.3</v>
      </c>
      <c r="S37" s="141"/>
      <c r="T37" s="141"/>
      <c r="U37" s="151">
        <v>56</v>
      </c>
      <c r="V37" s="151"/>
      <c r="W37" s="151"/>
      <c r="X37" s="64">
        <v>0.5</v>
      </c>
      <c r="Y37" s="77"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20</v>
      </c>
      <c r="P38" s="171"/>
      <c r="Q38" s="171"/>
      <c r="R38" s="163">
        <v>0.2</v>
      </c>
      <c r="S38" s="163"/>
      <c r="T38" s="163"/>
      <c r="U38" s="171">
        <v>25</v>
      </c>
      <c r="V38" s="171"/>
      <c r="W38" s="171"/>
      <c r="X38" s="75">
        <v>0.2</v>
      </c>
      <c r="Y38" s="79"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67" t="s">
        <v>0</v>
      </c>
      <c r="Y39" s="77"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106565</v>
      </c>
      <c r="P40" s="157"/>
      <c r="Q40" s="157"/>
      <c r="R40" s="150" t="s">
        <v>0</v>
      </c>
      <c r="S40" s="150"/>
      <c r="T40" s="150"/>
      <c r="U40" s="157">
        <v>130267</v>
      </c>
      <c r="V40" s="157"/>
      <c r="W40" s="157"/>
      <c r="X40" s="72" t="s">
        <v>0</v>
      </c>
      <c r="Y40" s="79"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137222</v>
      </c>
      <c r="P41" s="145"/>
      <c r="Q41" s="145"/>
      <c r="R41" s="144" t="s">
        <v>0</v>
      </c>
      <c r="S41" s="144"/>
      <c r="T41" s="144"/>
      <c r="U41" s="145">
        <v>157738</v>
      </c>
      <c r="V41" s="145"/>
      <c r="W41" s="145"/>
      <c r="X41" s="67" t="s">
        <v>0</v>
      </c>
      <c r="Y41" s="77"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62"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62"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62" t="s">
        <v>0</v>
      </c>
      <c r="F56" s="134" t="s">
        <v>320</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62" t="s">
        <v>0</v>
      </c>
      <c r="F57" s="134" t="s">
        <v>321</v>
      </c>
      <c r="G57" s="134"/>
      <c r="H57" s="134"/>
      <c r="I57" s="134"/>
      <c r="J57" s="134"/>
      <c r="K57" s="134"/>
      <c r="L57" s="134"/>
      <c r="M57" s="134"/>
      <c r="N57" s="134"/>
      <c r="O57" s="134"/>
      <c r="P57" s="134"/>
      <c r="Q57" s="134"/>
      <c r="R57" s="134"/>
      <c r="S57" s="134"/>
      <c r="T57" s="134"/>
      <c r="U57" s="154" t="s">
        <v>0</v>
      </c>
      <c r="V57" s="154"/>
      <c r="W57" s="154"/>
      <c r="X57" s="154"/>
      <c r="Y57" s="154"/>
    </row>
    <row r="58" spans="1:25" ht="11.45" customHeight="1" x14ac:dyDescent="0.2">
      <c r="E58" s="62" t="s">
        <v>0</v>
      </c>
      <c r="F58" s="134" t="s">
        <v>322</v>
      </c>
      <c r="G58" s="134"/>
      <c r="H58" s="134"/>
      <c r="I58" s="134"/>
      <c r="J58" s="134"/>
      <c r="K58" s="134"/>
      <c r="L58" s="134"/>
      <c r="M58" s="134"/>
      <c r="N58" s="134"/>
      <c r="O58" s="134"/>
      <c r="P58" s="134"/>
      <c r="Q58" s="134"/>
      <c r="R58" s="134"/>
      <c r="S58" s="134"/>
      <c r="T58" s="134"/>
      <c r="U58" s="154" t="s">
        <v>0</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80" t="s">
        <v>0</v>
      </c>
      <c r="H61" s="181" t="s">
        <v>0</v>
      </c>
      <c r="I61" s="181"/>
      <c r="J61" s="181" t="s">
        <v>0</v>
      </c>
      <c r="K61" s="181"/>
      <c r="L61" s="181"/>
      <c r="M61" s="181" t="s">
        <v>0</v>
      </c>
      <c r="N61" s="181"/>
      <c r="O61" s="181"/>
      <c r="P61" s="181" t="s">
        <v>0</v>
      </c>
      <c r="Q61" s="181"/>
      <c r="R61" s="181"/>
      <c r="S61" s="181"/>
      <c r="T61" s="177" t="s">
        <v>0</v>
      </c>
      <c r="U61" s="177"/>
      <c r="V61" s="177"/>
      <c r="W61" s="177" t="s">
        <v>0</v>
      </c>
      <c r="X61" s="177"/>
      <c r="Y61" s="77"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78"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10790</v>
      </c>
      <c r="U63" s="151"/>
      <c r="V63" s="151"/>
      <c r="W63" s="144" t="s">
        <v>96</v>
      </c>
      <c r="X63" s="144"/>
      <c r="Y63" s="77"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5451</v>
      </c>
      <c r="U64" s="171"/>
      <c r="V64" s="171"/>
      <c r="W64" s="163">
        <v>50.5</v>
      </c>
      <c r="X64" s="163"/>
      <c r="Y64" s="79"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5339</v>
      </c>
      <c r="U65" s="151"/>
      <c r="V65" s="151"/>
      <c r="W65" s="141">
        <v>49.5</v>
      </c>
      <c r="X65" s="141"/>
      <c r="Y65" s="77" t="s">
        <v>0</v>
      </c>
    </row>
    <row r="66" spans="1:25" ht="11.25" customHeight="1" x14ac:dyDescent="0.2">
      <c r="A66" s="180" t="s">
        <v>0</v>
      </c>
      <c r="B66" s="180"/>
      <c r="C66" s="180" t="s">
        <v>0</v>
      </c>
      <c r="D66" s="180"/>
      <c r="E66" s="180"/>
      <c r="F66" s="180"/>
      <c r="G66" s="79" t="s">
        <v>0</v>
      </c>
      <c r="H66" s="180" t="s">
        <v>0</v>
      </c>
      <c r="I66" s="180"/>
      <c r="J66" s="180" t="s">
        <v>0</v>
      </c>
      <c r="K66" s="180"/>
      <c r="L66" s="180"/>
      <c r="M66" s="143" t="s">
        <v>0</v>
      </c>
      <c r="N66" s="143"/>
      <c r="O66" s="143"/>
      <c r="P66" s="180" t="s">
        <v>0</v>
      </c>
      <c r="Q66" s="180"/>
      <c r="R66" s="180"/>
      <c r="S66" s="180"/>
      <c r="T66" s="180" t="s">
        <v>0</v>
      </c>
      <c r="U66" s="180"/>
      <c r="V66" s="180"/>
      <c r="W66" s="180" t="s">
        <v>0</v>
      </c>
      <c r="X66" s="180"/>
      <c r="Y66" s="79"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69"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78" t="s">
        <v>0</v>
      </c>
    </row>
    <row r="69" spans="1:25" ht="11.25" customHeight="1" x14ac:dyDescent="0.2">
      <c r="A69" s="142" t="s">
        <v>0</v>
      </c>
      <c r="B69" s="142"/>
      <c r="C69" s="164" t="s">
        <v>102</v>
      </c>
      <c r="D69" s="164"/>
      <c r="E69" s="164"/>
      <c r="F69" s="164"/>
      <c r="G69" s="67" t="s">
        <v>0</v>
      </c>
      <c r="H69" s="144" t="s">
        <v>0</v>
      </c>
      <c r="I69" s="144"/>
      <c r="J69" s="144" t="s">
        <v>0</v>
      </c>
      <c r="K69" s="144"/>
      <c r="L69" s="144"/>
      <c r="M69" s="142" t="s">
        <v>0</v>
      </c>
      <c r="N69" s="142"/>
      <c r="O69" s="142"/>
      <c r="P69" s="144" t="s">
        <v>0</v>
      </c>
      <c r="Q69" s="144"/>
      <c r="R69" s="144"/>
      <c r="S69" s="144"/>
      <c r="T69" s="151">
        <v>8699</v>
      </c>
      <c r="U69" s="151"/>
      <c r="V69" s="151"/>
      <c r="W69" s="144" t="s">
        <v>96</v>
      </c>
      <c r="X69" s="144"/>
      <c r="Y69" s="77"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364</v>
      </c>
      <c r="U70" s="171"/>
      <c r="V70" s="171"/>
      <c r="W70" s="163">
        <v>4.2</v>
      </c>
      <c r="X70" s="163"/>
      <c r="Y70" s="79"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40</v>
      </c>
      <c r="U71" s="151"/>
      <c r="V71" s="151"/>
      <c r="W71" s="141">
        <v>0.5</v>
      </c>
      <c r="X71" s="141"/>
      <c r="Y71" s="77"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487</v>
      </c>
      <c r="U72" s="171"/>
      <c r="V72" s="171"/>
      <c r="W72" s="163">
        <v>5.6</v>
      </c>
      <c r="X72" s="163"/>
      <c r="Y72" s="79"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133</v>
      </c>
      <c r="U73" s="151"/>
      <c r="V73" s="151"/>
      <c r="W73" s="141">
        <v>1.5</v>
      </c>
      <c r="X73" s="141"/>
      <c r="Y73" s="77"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6329</v>
      </c>
      <c r="U74" s="171"/>
      <c r="V74" s="171"/>
      <c r="W74" s="163">
        <v>72.8</v>
      </c>
      <c r="X74" s="163"/>
      <c r="Y74" s="79"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58</v>
      </c>
      <c r="U75" s="151"/>
      <c r="V75" s="151"/>
      <c r="W75" s="141">
        <v>0.7</v>
      </c>
      <c r="X75" s="141"/>
      <c r="Y75" s="77" t="s">
        <v>0</v>
      </c>
    </row>
    <row r="76" spans="1:25" ht="10.5" customHeight="1" x14ac:dyDescent="0.2">
      <c r="A76" s="180" t="s">
        <v>0</v>
      </c>
      <c r="B76" s="180"/>
      <c r="C76" s="159" t="s">
        <v>126</v>
      </c>
      <c r="D76" s="159"/>
      <c r="E76" s="159"/>
      <c r="F76" s="159"/>
      <c r="G76" s="79" t="s">
        <v>0</v>
      </c>
      <c r="H76" s="180" t="s">
        <v>0</v>
      </c>
      <c r="I76" s="180"/>
      <c r="J76" s="180" t="s">
        <v>0</v>
      </c>
      <c r="K76" s="180"/>
      <c r="L76" s="180"/>
      <c r="M76" s="143" t="s">
        <v>0</v>
      </c>
      <c r="N76" s="143"/>
      <c r="O76" s="143"/>
      <c r="P76" s="180" t="s">
        <v>0</v>
      </c>
      <c r="Q76" s="180"/>
      <c r="R76" s="180"/>
      <c r="S76" s="180"/>
      <c r="T76" s="171">
        <v>1288</v>
      </c>
      <c r="U76" s="171"/>
      <c r="V76" s="171"/>
      <c r="W76" s="163">
        <v>14.8</v>
      </c>
      <c r="X76" s="163"/>
      <c r="Y76" s="79" t="s">
        <v>0</v>
      </c>
    </row>
    <row r="77" spans="1:25" ht="10.5" customHeight="1" x14ac:dyDescent="0.2">
      <c r="A77" s="177" t="s">
        <v>0</v>
      </c>
      <c r="B77" s="177"/>
      <c r="C77" s="142" t="s">
        <v>0</v>
      </c>
      <c r="D77" s="142"/>
      <c r="E77" s="142"/>
      <c r="F77" s="142"/>
      <c r="G77" s="77" t="s">
        <v>0</v>
      </c>
      <c r="H77" s="177" t="s">
        <v>0</v>
      </c>
      <c r="I77" s="177"/>
      <c r="J77" s="177" t="s">
        <v>0</v>
      </c>
      <c r="K77" s="177"/>
      <c r="L77" s="177"/>
      <c r="M77" s="142" t="s">
        <v>0</v>
      </c>
      <c r="N77" s="142"/>
      <c r="O77" s="142"/>
      <c r="P77" s="177" t="s">
        <v>0</v>
      </c>
      <c r="Q77" s="177"/>
      <c r="R77" s="177"/>
      <c r="S77" s="177"/>
      <c r="T77" s="177" t="s">
        <v>0</v>
      </c>
      <c r="U77" s="177"/>
      <c r="V77" s="177"/>
      <c r="W77" s="177" t="s">
        <v>0</v>
      </c>
      <c r="X77" s="177"/>
      <c r="Y77" s="77"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69" t="s">
        <v>0</v>
      </c>
    </row>
    <row r="79" spans="1:25" ht="11.25" customHeight="1" x14ac:dyDescent="0.2">
      <c r="A79" s="179" t="s">
        <v>0</v>
      </c>
      <c r="B79" s="179"/>
      <c r="C79" s="146" t="s">
        <v>0</v>
      </c>
      <c r="D79" s="146"/>
      <c r="E79" s="146"/>
      <c r="F79" s="146"/>
      <c r="G79" s="69" t="s">
        <v>0</v>
      </c>
      <c r="H79" s="149" t="s">
        <v>0</v>
      </c>
      <c r="I79" s="149"/>
      <c r="J79" s="146" t="s">
        <v>0</v>
      </c>
      <c r="K79" s="146"/>
      <c r="L79" s="146"/>
      <c r="M79" s="149" t="s">
        <v>0</v>
      </c>
      <c r="N79" s="149"/>
      <c r="O79" s="149"/>
      <c r="P79" s="146" t="s">
        <v>0</v>
      </c>
      <c r="Q79" s="146"/>
      <c r="R79" s="146"/>
      <c r="S79" s="146"/>
      <c r="T79" s="147" t="s">
        <v>128</v>
      </c>
      <c r="U79" s="147"/>
      <c r="V79" s="147"/>
      <c r="W79" s="147"/>
      <c r="X79" s="147"/>
      <c r="Y79" s="78" t="s">
        <v>0</v>
      </c>
    </row>
    <row r="80" spans="1:25" ht="11.25" customHeight="1" x14ac:dyDescent="0.2">
      <c r="A80" s="179" t="s">
        <v>0</v>
      </c>
      <c r="B80" s="179"/>
      <c r="C80" s="165" t="s">
        <v>0</v>
      </c>
      <c r="D80" s="165"/>
      <c r="E80" s="165"/>
      <c r="F80" s="165"/>
      <c r="G80" s="69" t="s">
        <v>0</v>
      </c>
      <c r="H80" s="146" t="s">
        <v>0</v>
      </c>
      <c r="I80" s="146"/>
      <c r="J80" s="149" t="s">
        <v>0</v>
      </c>
      <c r="K80" s="149"/>
      <c r="L80" s="149"/>
      <c r="M80" s="149"/>
      <c r="N80" s="149"/>
      <c r="O80" s="149"/>
      <c r="P80" s="149" t="s">
        <v>129</v>
      </c>
      <c r="Q80" s="149"/>
      <c r="R80" s="149"/>
      <c r="S80" s="149"/>
      <c r="T80" s="149" t="s">
        <v>20</v>
      </c>
      <c r="U80" s="149"/>
      <c r="V80" s="149"/>
      <c r="W80" s="149" t="s">
        <v>130</v>
      </c>
      <c r="X80" s="149"/>
      <c r="Y80" s="78" t="s">
        <v>0</v>
      </c>
    </row>
    <row r="81" spans="1:25" ht="11.25" customHeight="1" x14ac:dyDescent="0.2">
      <c r="A81" s="142" t="s">
        <v>0</v>
      </c>
      <c r="B81" s="142"/>
      <c r="C81" s="142" t="s">
        <v>102</v>
      </c>
      <c r="D81" s="142"/>
      <c r="E81" s="142"/>
      <c r="F81" s="142"/>
      <c r="G81" s="67" t="s">
        <v>0</v>
      </c>
      <c r="H81" s="144" t="s">
        <v>0</v>
      </c>
      <c r="I81" s="144"/>
      <c r="J81" s="144" t="s">
        <v>0</v>
      </c>
      <c r="K81" s="144"/>
      <c r="L81" s="144"/>
      <c r="M81" s="144" t="s">
        <v>0</v>
      </c>
      <c r="N81" s="144"/>
      <c r="O81" s="144"/>
      <c r="P81" s="151">
        <v>14302</v>
      </c>
      <c r="Q81" s="151"/>
      <c r="R81" s="151"/>
      <c r="S81" s="151"/>
      <c r="T81" s="151">
        <v>10790</v>
      </c>
      <c r="U81" s="151"/>
      <c r="V81" s="151"/>
      <c r="W81" s="141">
        <v>75.400000000000006</v>
      </c>
      <c r="X81" s="141"/>
      <c r="Y81" s="77" t="s">
        <v>0</v>
      </c>
    </row>
    <row r="82" spans="1:25" ht="11.25" customHeight="1" x14ac:dyDescent="0.2">
      <c r="A82" s="143" t="s">
        <v>0</v>
      </c>
      <c r="B82" s="143"/>
      <c r="C82" s="169" t="s">
        <v>131</v>
      </c>
      <c r="D82" s="169"/>
      <c r="E82" s="169"/>
      <c r="F82" s="169"/>
      <c r="G82" s="72" t="s">
        <v>0</v>
      </c>
      <c r="H82" s="150" t="s">
        <v>0</v>
      </c>
      <c r="I82" s="150"/>
      <c r="J82" s="150" t="s">
        <v>0</v>
      </c>
      <c r="K82" s="150"/>
      <c r="L82" s="150"/>
      <c r="M82" s="150" t="s">
        <v>0</v>
      </c>
      <c r="N82" s="150"/>
      <c r="O82" s="150"/>
      <c r="P82" s="171">
        <v>459</v>
      </c>
      <c r="Q82" s="171"/>
      <c r="R82" s="171"/>
      <c r="S82" s="171"/>
      <c r="T82" s="171">
        <v>148</v>
      </c>
      <c r="U82" s="171"/>
      <c r="V82" s="171"/>
      <c r="W82" s="163">
        <v>32.200000000000003</v>
      </c>
      <c r="X82" s="163"/>
      <c r="Y82" s="79" t="s">
        <v>0</v>
      </c>
    </row>
    <row r="83" spans="1:25" ht="10.5" customHeight="1" x14ac:dyDescent="0.2">
      <c r="A83" s="142" t="s">
        <v>0</v>
      </c>
      <c r="B83" s="142"/>
      <c r="C83" s="164" t="s">
        <v>46</v>
      </c>
      <c r="D83" s="164"/>
      <c r="E83" s="164"/>
      <c r="F83" s="164"/>
      <c r="G83" s="67" t="s">
        <v>0</v>
      </c>
      <c r="H83" s="144" t="s">
        <v>0</v>
      </c>
      <c r="I83" s="144"/>
      <c r="J83" s="144" t="s">
        <v>0</v>
      </c>
      <c r="K83" s="144"/>
      <c r="L83" s="144"/>
      <c r="M83" s="144" t="s">
        <v>0</v>
      </c>
      <c r="N83" s="144"/>
      <c r="O83" s="144"/>
      <c r="P83" s="151">
        <v>1432</v>
      </c>
      <c r="Q83" s="151"/>
      <c r="R83" s="151"/>
      <c r="S83" s="151"/>
      <c r="T83" s="151">
        <v>764</v>
      </c>
      <c r="U83" s="151"/>
      <c r="V83" s="151"/>
      <c r="W83" s="141">
        <v>53.4</v>
      </c>
      <c r="X83" s="141"/>
      <c r="Y83" s="77" t="s">
        <v>0</v>
      </c>
    </row>
    <row r="84" spans="1:25" ht="11.25" customHeight="1" x14ac:dyDescent="0.2">
      <c r="A84" s="143" t="s">
        <v>0</v>
      </c>
      <c r="B84" s="143"/>
      <c r="C84" s="169" t="s">
        <v>47</v>
      </c>
      <c r="D84" s="169"/>
      <c r="E84" s="169"/>
      <c r="F84" s="169"/>
      <c r="G84" s="72" t="s">
        <v>0</v>
      </c>
      <c r="H84" s="150" t="s">
        <v>0</v>
      </c>
      <c r="I84" s="150"/>
      <c r="J84" s="150" t="s">
        <v>0</v>
      </c>
      <c r="K84" s="150"/>
      <c r="L84" s="150"/>
      <c r="M84" s="150" t="s">
        <v>0</v>
      </c>
      <c r="N84" s="150"/>
      <c r="O84" s="150"/>
      <c r="P84" s="171">
        <v>1957</v>
      </c>
      <c r="Q84" s="171"/>
      <c r="R84" s="171"/>
      <c r="S84" s="171"/>
      <c r="T84" s="171">
        <v>1445</v>
      </c>
      <c r="U84" s="171"/>
      <c r="V84" s="171"/>
      <c r="W84" s="163">
        <v>73.8</v>
      </c>
      <c r="X84" s="163"/>
      <c r="Y84" s="50" t="s">
        <v>0</v>
      </c>
    </row>
    <row r="85" spans="1:25" ht="11.25" customHeight="1" x14ac:dyDescent="0.2">
      <c r="A85" s="142" t="s">
        <v>0</v>
      </c>
      <c r="B85" s="142"/>
      <c r="C85" s="164" t="s">
        <v>48</v>
      </c>
      <c r="D85" s="164"/>
      <c r="E85" s="164"/>
      <c r="F85" s="164"/>
      <c r="G85" s="65" t="s">
        <v>0</v>
      </c>
      <c r="H85" s="144" t="s">
        <v>0</v>
      </c>
      <c r="I85" s="144"/>
      <c r="J85" s="144" t="s">
        <v>0</v>
      </c>
      <c r="K85" s="144"/>
      <c r="L85" s="144"/>
      <c r="M85" s="144" t="s">
        <v>0</v>
      </c>
      <c r="N85" s="144"/>
      <c r="O85" s="144"/>
      <c r="P85" s="151">
        <v>2913</v>
      </c>
      <c r="Q85" s="151"/>
      <c r="R85" s="151"/>
      <c r="S85" s="151"/>
      <c r="T85" s="151">
        <v>2315</v>
      </c>
      <c r="U85" s="151"/>
      <c r="V85" s="151"/>
      <c r="W85" s="141">
        <v>79.5</v>
      </c>
      <c r="X85" s="141"/>
      <c r="Y85" s="62" t="s">
        <v>0</v>
      </c>
    </row>
    <row r="86" spans="1:25" ht="11.25" customHeight="1" x14ac:dyDescent="0.2">
      <c r="A86" s="143" t="s">
        <v>0</v>
      </c>
      <c r="B86" s="143"/>
      <c r="C86" s="169" t="s">
        <v>49</v>
      </c>
      <c r="D86" s="169"/>
      <c r="E86" s="169"/>
      <c r="F86" s="169"/>
      <c r="G86" s="66" t="s">
        <v>0</v>
      </c>
      <c r="H86" s="150" t="s">
        <v>0</v>
      </c>
      <c r="I86" s="150"/>
      <c r="J86" s="150" t="s">
        <v>0</v>
      </c>
      <c r="K86" s="150"/>
      <c r="L86" s="150"/>
      <c r="M86" s="150" t="s">
        <v>0</v>
      </c>
      <c r="N86" s="150"/>
      <c r="O86" s="150"/>
      <c r="P86" s="171">
        <v>3157</v>
      </c>
      <c r="Q86" s="171"/>
      <c r="R86" s="171"/>
      <c r="S86" s="171"/>
      <c r="T86" s="171">
        <v>2679</v>
      </c>
      <c r="U86" s="171"/>
      <c r="V86" s="171"/>
      <c r="W86" s="163">
        <v>84.9</v>
      </c>
      <c r="X86" s="163"/>
      <c r="Y86" s="66" t="s">
        <v>0</v>
      </c>
    </row>
    <row r="87" spans="1:25" ht="11.25" customHeight="1" x14ac:dyDescent="0.2">
      <c r="A87" s="142" t="s">
        <v>0</v>
      </c>
      <c r="B87" s="142"/>
      <c r="C87" s="164" t="s">
        <v>50</v>
      </c>
      <c r="D87" s="164"/>
      <c r="E87" s="164"/>
      <c r="F87" s="164"/>
      <c r="G87" s="65" t="s">
        <v>0</v>
      </c>
      <c r="H87" s="144" t="s">
        <v>0</v>
      </c>
      <c r="I87" s="144"/>
      <c r="J87" s="144" t="s">
        <v>0</v>
      </c>
      <c r="K87" s="144"/>
      <c r="L87" s="144"/>
      <c r="M87" s="144" t="s">
        <v>0</v>
      </c>
      <c r="N87" s="144"/>
      <c r="O87" s="144"/>
      <c r="P87" s="151">
        <v>2328</v>
      </c>
      <c r="Q87" s="151"/>
      <c r="R87" s="151"/>
      <c r="S87" s="151"/>
      <c r="T87" s="151">
        <v>1922</v>
      </c>
      <c r="U87" s="151"/>
      <c r="V87" s="151"/>
      <c r="W87" s="141">
        <v>82.6</v>
      </c>
      <c r="X87" s="141"/>
      <c r="Y87" s="62" t="s">
        <v>0</v>
      </c>
    </row>
    <row r="88" spans="1:25" ht="11.25" customHeight="1" x14ac:dyDescent="0.2">
      <c r="A88" s="143" t="s">
        <v>0</v>
      </c>
      <c r="B88" s="143"/>
      <c r="C88" s="169" t="s">
        <v>132</v>
      </c>
      <c r="D88" s="169"/>
      <c r="E88" s="169"/>
      <c r="F88" s="169"/>
      <c r="G88" s="66" t="s">
        <v>0</v>
      </c>
      <c r="H88" s="150" t="s">
        <v>0</v>
      </c>
      <c r="I88" s="150"/>
      <c r="J88" s="150" t="s">
        <v>0</v>
      </c>
      <c r="K88" s="150"/>
      <c r="L88" s="150"/>
      <c r="M88" s="150" t="s">
        <v>0</v>
      </c>
      <c r="N88" s="150"/>
      <c r="O88" s="150"/>
      <c r="P88" s="171">
        <v>1505</v>
      </c>
      <c r="Q88" s="171"/>
      <c r="R88" s="171"/>
      <c r="S88" s="171"/>
      <c r="T88" s="171">
        <v>1155</v>
      </c>
      <c r="U88" s="171"/>
      <c r="V88" s="171"/>
      <c r="W88" s="163">
        <v>76.7</v>
      </c>
      <c r="X88" s="163"/>
      <c r="Y88" s="50" t="s">
        <v>0</v>
      </c>
    </row>
    <row r="89" spans="1:25" ht="11.25" customHeight="1" x14ac:dyDescent="0.2">
      <c r="A89" s="142" t="s">
        <v>0</v>
      </c>
      <c r="B89" s="142"/>
      <c r="C89" s="164" t="s">
        <v>133</v>
      </c>
      <c r="D89" s="164"/>
      <c r="E89" s="164"/>
      <c r="F89" s="164"/>
      <c r="G89" s="77" t="s">
        <v>0</v>
      </c>
      <c r="H89" s="144" t="s">
        <v>0</v>
      </c>
      <c r="I89" s="144"/>
      <c r="J89" s="144" t="s">
        <v>0</v>
      </c>
      <c r="K89" s="144"/>
      <c r="L89" s="144"/>
      <c r="M89" s="144" t="s">
        <v>0</v>
      </c>
      <c r="N89" s="144"/>
      <c r="O89" s="144"/>
      <c r="P89" s="151">
        <v>551</v>
      </c>
      <c r="Q89" s="151"/>
      <c r="R89" s="151"/>
      <c r="S89" s="151"/>
      <c r="T89" s="151">
        <v>362</v>
      </c>
      <c r="U89" s="151"/>
      <c r="V89" s="151"/>
      <c r="W89" s="141">
        <v>65.7</v>
      </c>
      <c r="X89" s="141"/>
      <c r="Y89" s="77" t="s">
        <v>0</v>
      </c>
    </row>
    <row r="90" spans="1:25" ht="10.5" customHeight="1" x14ac:dyDescent="0.2">
      <c r="A90" s="144" t="s">
        <v>0</v>
      </c>
      <c r="B90" s="144"/>
      <c r="C90" s="164" t="s">
        <v>0</v>
      </c>
      <c r="D90" s="164"/>
      <c r="E90" s="164"/>
      <c r="F90" s="164"/>
      <c r="G90" s="67" t="s">
        <v>0</v>
      </c>
      <c r="H90" s="144" t="s">
        <v>0</v>
      </c>
      <c r="I90" s="144"/>
      <c r="J90" s="144" t="s">
        <v>0</v>
      </c>
      <c r="K90" s="144"/>
      <c r="L90" s="144"/>
      <c r="M90" s="142" t="s">
        <v>0</v>
      </c>
      <c r="N90" s="142"/>
      <c r="O90" s="142"/>
      <c r="P90" s="144" t="s">
        <v>0</v>
      </c>
      <c r="Q90" s="144"/>
      <c r="R90" s="144"/>
      <c r="S90" s="144"/>
      <c r="T90" s="144" t="s">
        <v>0</v>
      </c>
      <c r="U90" s="144"/>
      <c r="V90" s="144"/>
      <c r="W90" s="144" t="s">
        <v>0</v>
      </c>
      <c r="X90" s="144"/>
      <c r="Y90" s="67"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69" t="s">
        <v>0</v>
      </c>
    </row>
    <row r="92" spans="1:25" ht="11.25" customHeight="1" x14ac:dyDescent="0.2">
      <c r="A92" s="146" t="s">
        <v>0</v>
      </c>
      <c r="B92" s="146"/>
      <c r="C92" s="178" t="s">
        <v>0</v>
      </c>
      <c r="D92" s="178"/>
      <c r="E92" s="178"/>
      <c r="F92" s="178"/>
      <c r="G92" s="70" t="s">
        <v>0</v>
      </c>
      <c r="H92" s="148" t="s">
        <v>0</v>
      </c>
      <c r="I92" s="148"/>
      <c r="J92" s="146" t="s">
        <v>0</v>
      </c>
      <c r="K92" s="146"/>
      <c r="L92" s="146"/>
      <c r="M92" s="146" t="s">
        <v>0</v>
      </c>
      <c r="N92" s="146"/>
      <c r="O92" s="146"/>
      <c r="P92" s="146" t="s">
        <v>0</v>
      </c>
      <c r="Q92" s="146"/>
      <c r="R92" s="146"/>
      <c r="S92" s="146"/>
      <c r="T92" s="147" t="s">
        <v>128</v>
      </c>
      <c r="U92" s="147"/>
      <c r="V92" s="147"/>
      <c r="W92" s="147"/>
      <c r="X92" s="147"/>
      <c r="Y92" s="78" t="s">
        <v>0</v>
      </c>
    </row>
    <row r="93" spans="1:25" ht="11.25" customHeight="1" x14ac:dyDescent="0.2">
      <c r="A93" s="146" t="s">
        <v>0</v>
      </c>
      <c r="B93" s="146"/>
      <c r="C93" s="146" t="s">
        <v>0</v>
      </c>
      <c r="D93" s="146"/>
      <c r="E93" s="146"/>
      <c r="F93" s="146"/>
      <c r="G93" s="69" t="s">
        <v>0</v>
      </c>
      <c r="H93" s="146" t="s">
        <v>0</v>
      </c>
      <c r="I93" s="146"/>
      <c r="J93" s="149" t="s">
        <v>0</v>
      </c>
      <c r="K93" s="149"/>
      <c r="L93" s="149"/>
      <c r="M93" s="149"/>
      <c r="N93" s="149"/>
      <c r="O93" s="149"/>
      <c r="P93" s="149" t="s">
        <v>129</v>
      </c>
      <c r="Q93" s="149"/>
      <c r="R93" s="149"/>
      <c r="S93" s="149"/>
      <c r="T93" s="149" t="s">
        <v>20</v>
      </c>
      <c r="U93" s="149"/>
      <c r="V93" s="149"/>
      <c r="W93" s="149" t="s">
        <v>130</v>
      </c>
      <c r="X93" s="149"/>
      <c r="Y93" s="78" t="s">
        <v>0</v>
      </c>
    </row>
    <row r="94" spans="1:25" ht="11.25" customHeight="1" x14ac:dyDescent="0.2">
      <c r="A94" s="142" t="s">
        <v>0</v>
      </c>
      <c r="B94" s="142"/>
      <c r="C94" s="164" t="s">
        <v>102</v>
      </c>
      <c r="D94" s="164"/>
      <c r="E94" s="164"/>
      <c r="F94" s="164"/>
      <c r="G94" s="67" t="s">
        <v>0</v>
      </c>
      <c r="H94" s="144" t="s">
        <v>0</v>
      </c>
      <c r="I94" s="144"/>
      <c r="J94" s="144" t="s">
        <v>0</v>
      </c>
      <c r="K94" s="144"/>
      <c r="L94" s="144"/>
      <c r="M94" s="142" t="s">
        <v>0</v>
      </c>
      <c r="N94" s="142"/>
      <c r="O94" s="142"/>
      <c r="P94" s="151">
        <v>14302</v>
      </c>
      <c r="Q94" s="151"/>
      <c r="R94" s="151"/>
      <c r="S94" s="151"/>
      <c r="T94" s="151">
        <v>10790</v>
      </c>
      <c r="U94" s="151"/>
      <c r="V94" s="151"/>
      <c r="W94" s="141">
        <v>75.400000000000006</v>
      </c>
      <c r="X94" s="141"/>
      <c r="Y94" s="77" t="s">
        <v>0</v>
      </c>
    </row>
    <row r="95" spans="1:25" ht="11.25" customHeight="1" x14ac:dyDescent="0.2">
      <c r="A95" s="143" t="s">
        <v>0</v>
      </c>
      <c r="B95" s="143"/>
      <c r="C95" s="159" t="s">
        <v>135</v>
      </c>
      <c r="D95" s="159"/>
      <c r="E95" s="159"/>
      <c r="F95" s="159"/>
      <c r="G95" s="72" t="s">
        <v>0</v>
      </c>
      <c r="H95" s="150" t="s">
        <v>0</v>
      </c>
      <c r="I95" s="150"/>
      <c r="J95" s="150" t="s">
        <v>0</v>
      </c>
      <c r="K95" s="150"/>
      <c r="L95" s="150"/>
      <c r="M95" s="150" t="s">
        <v>0</v>
      </c>
      <c r="N95" s="150"/>
      <c r="O95" s="150"/>
      <c r="P95" s="171">
        <v>13449</v>
      </c>
      <c r="Q95" s="171"/>
      <c r="R95" s="171"/>
      <c r="S95" s="171"/>
      <c r="T95" s="171">
        <v>10295</v>
      </c>
      <c r="U95" s="171"/>
      <c r="V95" s="171"/>
      <c r="W95" s="163">
        <v>76.5</v>
      </c>
      <c r="X95" s="163"/>
      <c r="Y95" s="79" t="s">
        <v>0</v>
      </c>
    </row>
    <row r="96" spans="1:25" ht="11.25" customHeight="1" x14ac:dyDescent="0.2">
      <c r="A96" s="142" t="s">
        <v>0</v>
      </c>
      <c r="B96" s="142"/>
      <c r="C96" s="161" t="s">
        <v>136</v>
      </c>
      <c r="D96" s="161"/>
      <c r="E96" s="161"/>
      <c r="F96" s="161"/>
      <c r="G96" s="67" t="s">
        <v>0</v>
      </c>
      <c r="H96" s="144" t="s">
        <v>0</v>
      </c>
      <c r="I96" s="144"/>
      <c r="J96" s="144" t="s">
        <v>0</v>
      </c>
      <c r="K96" s="144"/>
      <c r="L96" s="144"/>
      <c r="M96" s="144" t="s">
        <v>0</v>
      </c>
      <c r="N96" s="144"/>
      <c r="O96" s="144"/>
      <c r="P96" s="151">
        <v>24</v>
      </c>
      <c r="Q96" s="151"/>
      <c r="R96" s="151"/>
      <c r="S96" s="151"/>
      <c r="T96" s="151">
        <v>13</v>
      </c>
      <c r="U96" s="151"/>
      <c r="V96" s="151"/>
      <c r="W96" s="141">
        <v>54.2</v>
      </c>
      <c r="X96" s="141"/>
      <c r="Y96" s="77" t="s">
        <v>0</v>
      </c>
    </row>
    <row r="97" spans="1:25" ht="11.25" customHeight="1" x14ac:dyDescent="0.2">
      <c r="A97" s="143" t="s">
        <v>0</v>
      </c>
      <c r="B97" s="143"/>
      <c r="C97" s="159" t="s">
        <v>137</v>
      </c>
      <c r="D97" s="159"/>
      <c r="E97" s="159"/>
      <c r="F97" s="159"/>
      <c r="G97" s="72" t="s">
        <v>0</v>
      </c>
      <c r="H97" s="150" t="s">
        <v>0</v>
      </c>
      <c r="I97" s="150"/>
      <c r="J97" s="150" t="s">
        <v>0</v>
      </c>
      <c r="K97" s="150"/>
      <c r="L97" s="150"/>
      <c r="M97" s="150" t="s">
        <v>0</v>
      </c>
      <c r="N97" s="150"/>
      <c r="O97" s="150"/>
      <c r="P97" s="171">
        <v>596</v>
      </c>
      <c r="Q97" s="171"/>
      <c r="R97" s="171"/>
      <c r="S97" s="171"/>
      <c r="T97" s="171">
        <v>352</v>
      </c>
      <c r="U97" s="171"/>
      <c r="V97" s="171"/>
      <c r="W97" s="163">
        <v>59.1</v>
      </c>
      <c r="X97" s="163"/>
      <c r="Y97" s="79" t="s">
        <v>0</v>
      </c>
    </row>
    <row r="98" spans="1:25" ht="11.25" customHeight="1" x14ac:dyDescent="0.2">
      <c r="A98" s="142" t="s">
        <v>0</v>
      </c>
      <c r="B98" s="142"/>
      <c r="C98" s="161" t="s">
        <v>138</v>
      </c>
      <c r="D98" s="161"/>
      <c r="E98" s="161"/>
      <c r="F98" s="161"/>
      <c r="G98" s="67" t="s">
        <v>0</v>
      </c>
      <c r="H98" s="144" t="s">
        <v>0</v>
      </c>
      <c r="I98" s="144"/>
      <c r="J98" s="144" t="s">
        <v>0</v>
      </c>
      <c r="K98" s="144"/>
      <c r="L98" s="144"/>
      <c r="M98" s="144" t="s">
        <v>0</v>
      </c>
      <c r="N98" s="144"/>
      <c r="O98" s="144"/>
      <c r="P98" s="151">
        <v>38</v>
      </c>
      <c r="Q98" s="151"/>
      <c r="R98" s="151"/>
      <c r="S98" s="151"/>
      <c r="T98" s="151">
        <v>19</v>
      </c>
      <c r="U98" s="151"/>
      <c r="V98" s="151"/>
      <c r="W98" s="141">
        <v>50</v>
      </c>
      <c r="X98" s="141"/>
      <c r="Y98" s="77" t="s">
        <v>0</v>
      </c>
    </row>
    <row r="99" spans="1:25" ht="11.25" customHeight="1" x14ac:dyDescent="0.2">
      <c r="A99" s="143" t="s">
        <v>0</v>
      </c>
      <c r="B99" s="143"/>
      <c r="C99" s="159" t="s">
        <v>139</v>
      </c>
      <c r="D99" s="159"/>
      <c r="E99" s="159"/>
      <c r="F99" s="159"/>
      <c r="G99" s="72" t="s">
        <v>0</v>
      </c>
      <c r="H99" s="150" t="s">
        <v>0</v>
      </c>
      <c r="I99" s="150"/>
      <c r="J99" s="150" t="s">
        <v>0</v>
      </c>
      <c r="K99" s="150"/>
      <c r="L99" s="150"/>
      <c r="M99" s="150" t="s">
        <v>0</v>
      </c>
      <c r="N99" s="150"/>
      <c r="O99" s="150"/>
      <c r="P99" s="171">
        <v>2</v>
      </c>
      <c r="Q99" s="171"/>
      <c r="R99" s="171"/>
      <c r="S99" s="171"/>
      <c r="T99" s="171">
        <v>1</v>
      </c>
      <c r="U99" s="171"/>
      <c r="V99" s="171"/>
      <c r="W99" s="163">
        <v>50</v>
      </c>
      <c r="X99" s="163"/>
      <c r="Y99" s="79" t="s">
        <v>0</v>
      </c>
    </row>
    <row r="100" spans="1:25" ht="11.25" customHeight="1" x14ac:dyDescent="0.2">
      <c r="A100" s="142" t="s">
        <v>0</v>
      </c>
      <c r="B100" s="142"/>
      <c r="C100" s="161" t="s">
        <v>140</v>
      </c>
      <c r="D100" s="161"/>
      <c r="E100" s="161"/>
      <c r="F100" s="161"/>
      <c r="G100" s="67" t="s">
        <v>0</v>
      </c>
      <c r="H100" s="144" t="s">
        <v>0</v>
      </c>
      <c r="I100" s="144"/>
      <c r="J100" s="144" t="s">
        <v>0</v>
      </c>
      <c r="K100" s="144"/>
      <c r="L100" s="144"/>
      <c r="M100" s="144" t="s">
        <v>0</v>
      </c>
      <c r="N100" s="144"/>
      <c r="O100" s="144"/>
      <c r="P100" s="151">
        <v>32</v>
      </c>
      <c r="Q100" s="151"/>
      <c r="R100" s="151"/>
      <c r="S100" s="151"/>
      <c r="T100" s="151">
        <v>14</v>
      </c>
      <c r="U100" s="151"/>
      <c r="V100" s="151"/>
      <c r="W100" s="141">
        <v>43.8</v>
      </c>
      <c r="X100" s="141"/>
      <c r="Y100" s="77" t="s">
        <v>0</v>
      </c>
    </row>
    <row r="101" spans="1:25" ht="11.25" customHeight="1" x14ac:dyDescent="0.2">
      <c r="A101" s="143" t="s">
        <v>0</v>
      </c>
      <c r="B101" s="143"/>
      <c r="C101" s="159" t="s">
        <v>141</v>
      </c>
      <c r="D101" s="159"/>
      <c r="E101" s="159"/>
      <c r="F101" s="159"/>
      <c r="G101" s="72" t="s">
        <v>0</v>
      </c>
      <c r="H101" s="150" t="s">
        <v>0</v>
      </c>
      <c r="I101" s="150"/>
      <c r="J101" s="150" t="s">
        <v>0</v>
      </c>
      <c r="K101" s="150"/>
      <c r="L101" s="150"/>
      <c r="M101" s="150" t="s">
        <v>0</v>
      </c>
      <c r="N101" s="150"/>
      <c r="O101" s="150"/>
      <c r="P101" s="171">
        <v>161</v>
      </c>
      <c r="Q101" s="171"/>
      <c r="R101" s="171"/>
      <c r="S101" s="171"/>
      <c r="T101" s="171">
        <v>96</v>
      </c>
      <c r="U101" s="171"/>
      <c r="V101" s="171"/>
      <c r="W101" s="163">
        <v>59.6</v>
      </c>
      <c r="X101" s="163"/>
      <c r="Y101" s="79" t="s">
        <v>0</v>
      </c>
    </row>
    <row r="102" spans="1:25" ht="11.25" customHeight="1" x14ac:dyDescent="0.2">
      <c r="A102" s="177" t="s">
        <v>0</v>
      </c>
      <c r="B102" s="177"/>
      <c r="C102" s="177" t="s">
        <v>0</v>
      </c>
      <c r="D102" s="177"/>
      <c r="E102" s="177"/>
      <c r="F102" s="177"/>
      <c r="G102" s="77"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77" t="s">
        <v>0</v>
      </c>
    </row>
    <row r="103" spans="1:25" ht="11.25" customHeight="1" x14ac:dyDescent="0.2">
      <c r="A103" s="143" t="s">
        <v>0</v>
      </c>
      <c r="B103" s="143"/>
      <c r="C103" s="159" t="s">
        <v>142</v>
      </c>
      <c r="D103" s="159"/>
      <c r="E103" s="159"/>
      <c r="F103" s="159"/>
      <c r="G103" s="72" t="s">
        <v>0</v>
      </c>
      <c r="H103" s="150" t="s">
        <v>0</v>
      </c>
      <c r="I103" s="150"/>
      <c r="J103" s="150" t="s">
        <v>0</v>
      </c>
      <c r="K103" s="150"/>
      <c r="L103" s="150"/>
      <c r="M103" s="150" t="s">
        <v>0</v>
      </c>
      <c r="N103" s="150"/>
      <c r="O103" s="150"/>
      <c r="P103" s="171">
        <v>104</v>
      </c>
      <c r="Q103" s="171"/>
      <c r="R103" s="171"/>
      <c r="S103" s="171"/>
      <c r="T103" s="171">
        <v>53</v>
      </c>
      <c r="U103" s="171"/>
      <c r="V103" s="171"/>
      <c r="W103" s="163">
        <v>51</v>
      </c>
      <c r="X103" s="163"/>
      <c r="Y103" s="66" t="s">
        <v>0</v>
      </c>
    </row>
    <row r="104" spans="1:25" ht="11.25" customHeight="1" x14ac:dyDescent="0.2">
      <c r="A104" s="177" t="s">
        <v>0</v>
      </c>
      <c r="B104" s="177"/>
      <c r="C104" s="177" t="s">
        <v>0</v>
      </c>
      <c r="D104" s="177"/>
      <c r="E104" s="177"/>
      <c r="F104" s="177"/>
      <c r="G104" s="77"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77"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69" t="s">
        <v>0</v>
      </c>
    </row>
    <row r="106" spans="1:25" ht="11.25" customHeight="1" x14ac:dyDescent="0.2">
      <c r="A106" s="146" t="s">
        <v>0</v>
      </c>
      <c r="B106" s="146"/>
      <c r="C106" s="146" t="s">
        <v>0</v>
      </c>
      <c r="D106" s="146"/>
      <c r="E106" s="146"/>
      <c r="F106" s="146"/>
      <c r="G106" s="69" t="s">
        <v>0</v>
      </c>
      <c r="H106" s="148" t="s">
        <v>0</v>
      </c>
      <c r="I106" s="148"/>
      <c r="J106" s="148"/>
      <c r="K106" s="148"/>
      <c r="L106" s="148"/>
      <c r="M106" s="147" t="s">
        <v>0</v>
      </c>
      <c r="N106" s="147"/>
      <c r="O106" s="147"/>
      <c r="P106" s="147"/>
      <c r="Q106" s="147"/>
      <c r="R106" s="147"/>
      <c r="S106" s="147"/>
      <c r="T106" s="147" t="s">
        <v>128</v>
      </c>
      <c r="U106" s="147"/>
      <c r="V106" s="147"/>
      <c r="W106" s="147"/>
      <c r="X106" s="147"/>
      <c r="Y106" s="69" t="s">
        <v>0</v>
      </c>
    </row>
    <row r="107" spans="1:25" ht="11.25" customHeight="1" x14ac:dyDescent="0.2">
      <c r="A107" s="146" t="s">
        <v>0</v>
      </c>
      <c r="B107" s="146"/>
      <c r="C107" s="146" t="s">
        <v>0</v>
      </c>
      <c r="D107" s="146"/>
      <c r="E107" s="146"/>
      <c r="F107" s="146"/>
      <c r="G107" s="69"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69" t="s">
        <v>0</v>
      </c>
    </row>
    <row r="108" spans="1:25" ht="11.25" customHeight="1" x14ac:dyDescent="0.2">
      <c r="A108" s="142" t="s">
        <v>0</v>
      </c>
      <c r="B108" s="142"/>
      <c r="C108" s="164" t="s">
        <v>102</v>
      </c>
      <c r="D108" s="164"/>
      <c r="E108" s="164"/>
      <c r="F108" s="164"/>
      <c r="G108" s="65" t="s">
        <v>0</v>
      </c>
      <c r="H108" s="142" t="s">
        <v>0</v>
      </c>
      <c r="I108" s="142"/>
      <c r="J108" s="142" t="s">
        <v>0</v>
      </c>
      <c r="K108" s="142"/>
      <c r="L108" s="142"/>
      <c r="M108" s="144" t="s">
        <v>0</v>
      </c>
      <c r="N108" s="144"/>
      <c r="O108" s="144"/>
      <c r="P108" s="151">
        <v>14302</v>
      </c>
      <c r="Q108" s="151"/>
      <c r="R108" s="151"/>
      <c r="S108" s="151"/>
      <c r="T108" s="151">
        <v>10790</v>
      </c>
      <c r="U108" s="151"/>
      <c r="V108" s="151"/>
      <c r="W108" s="141">
        <v>75.400000000000006</v>
      </c>
      <c r="X108" s="141"/>
      <c r="Y108" s="65" t="s">
        <v>0</v>
      </c>
    </row>
    <row r="109" spans="1:25" ht="11.25" customHeight="1" x14ac:dyDescent="0.2">
      <c r="A109" s="143" t="s">
        <v>0</v>
      </c>
      <c r="B109" s="143"/>
      <c r="C109" s="159" t="s">
        <v>144</v>
      </c>
      <c r="D109" s="159"/>
      <c r="E109" s="159"/>
      <c r="F109" s="159"/>
      <c r="G109" s="66" t="s">
        <v>0</v>
      </c>
      <c r="H109" s="143" t="s">
        <v>0</v>
      </c>
      <c r="I109" s="143"/>
      <c r="J109" s="143" t="s">
        <v>0</v>
      </c>
      <c r="K109" s="143"/>
      <c r="L109" s="143"/>
      <c r="M109" s="150" t="s">
        <v>0</v>
      </c>
      <c r="N109" s="150"/>
      <c r="O109" s="150"/>
      <c r="P109" s="171">
        <v>4514</v>
      </c>
      <c r="Q109" s="171"/>
      <c r="R109" s="171"/>
      <c r="S109" s="171"/>
      <c r="T109" s="171">
        <v>2849</v>
      </c>
      <c r="U109" s="171"/>
      <c r="V109" s="171"/>
      <c r="W109" s="163">
        <v>63.1</v>
      </c>
      <c r="X109" s="163"/>
      <c r="Y109" s="66" t="s">
        <v>0</v>
      </c>
    </row>
    <row r="110" spans="1:25" ht="11.25" customHeight="1" x14ac:dyDescent="0.2">
      <c r="A110" s="142" t="s">
        <v>0</v>
      </c>
      <c r="B110" s="142"/>
      <c r="C110" s="161" t="s">
        <v>145</v>
      </c>
      <c r="D110" s="161"/>
      <c r="E110" s="161"/>
      <c r="F110" s="161"/>
      <c r="G110" s="65" t="s">
        <v>0</v>
      </c>
      <c r="H110" s="142" t="s">
        <v>0</v>
      </c>
      <c r="I110" s="142"/>
      <c r="J110" s="142" t="s">
        <v>0</v>
      </c>
      <c r="K110" s="142"/>
      <c r="L110" s="142"/>
      <c r="M110" s="144" t="s">
        <v>0</v>
      </c>
      <c r="N110" s="144"/>
      <c r="O110" s="144"/>
      <c r="P110" s="151">
        <v>5469</v>
      </c>
      <c r="Q110" s="151"/>
      <c r="R110" s="151"/>
      <c r="S110" s="151"/>
      <c r="T110" s="151">
        <v>4581</v>
      </c>
      <c r="U110" s="151"/>
      <c r="V110" s="151"/>
      <c r="W110" s="141">
        <v>83.8</v>
      </c>
      <c r="X110" s="141"/>
      <c r="Y110" s="65" t="s">
        <v>0</v>
      </c>
    </row>
    <row r="111" spans="1:25" ht="11.25" customHeight="1" x14ac:dyDescent="0.2">
      <c r="A111" s="143" t="s">
        <v>0</v>
      </c>
      <c r="B111" s="143"/>
      <c r="C111" s="159" t="s">
        <v>146</v>
      </c>
      <c r="D111" s="159"/>
      <c r="E111" s="159"/>
      <c r="F111" s="159"/>
      <c r="G111" s="66" t="s">
        <v>0</v>
      </c>
      <c r="H111" s="143" t="s">
        <v>0</v>
      </c>
      <c r="I111" s="143"/>
      <c r="J111" s="143" t="s">
        <v>0</v>
      </c>
      <c r="K111" s="143"/>
      <c r="L111" s="143"/>
      <c r="M111" s="150" t="s">
        <v>0</v>
      </c>
      <c r="N111" s="150"/>
      <c r="O111" s="150"/>
      <c r="P111" s="171">
        <v>2012</v>
      </c>
      <c r="Q111" s="171"/>
      <c r="R111" s="171"/>
      <c r="S111" s="171"/>
      <c r="T111" s="171">
        <v>1571</v>
      </c>
      <c r="U111" s="171"/>
      <c r="V111" s="171"/>
      <c r="W111" s="163">
        <v>78.099999999999994</v>
      </c>
      <c r="X111" s="163"/>
      <c r="Y111" s="66" t="s">
        <v>0</v>
      </c>
    </row>
    <row r="112" spans="1:25" ht="11.25" customHeight="1" x14ac:dyDescent="0.2">
      <c r="A112" s="142" t="s">
        <v>0</v>
      </c>
      <c r="B112" s="142"/>
      <c r="C112" s="161" t="s">
        <v>147</v>
      </c>
      <c r="D112" s="161"/>
      <c r="E112" s="161"/>
      <c r="F112" s="161"/>
      <c r="G112" s="65" t="s">
        <v>0</v>
      </c>
      <c r="H112" s="142" t="s">
        <v>0</v>
      </c>
      <c r="I112" s="142"/>
      <c r="J112" s="142" t="s">
        <v>0</v>
      </c>
      <c r="K112" s="142"/>
      <c r="L112" s="142"/>
      <c r="M112" s="144" t="s">
        <v>0</v>
      </c>
      <c r="N112" s="144"/>
      <c r="O112" s="144"/>
      <c r="P112" s="151">
        <v>1440</v>
      </c>
      <c r="Q112" s="151"/>
      <c r="R112" s="151"/>
      <c r="S112" s="151"/>
      <c r="T112" s="151">
        <v>1137</v>
      </c>
      <c r="U112" s="151"/>
      <c r="V112" s="151"/>
      <c r="W112" s="141">
        <v>79</v>
      </c>
      <c r="X112" s="141"/>
      <c r="Y112" s="65" t="s">
        <v>0</v>
      </c>
    </row>
    <row r="113" spans="1:25" ht="11.25" customHeight="1" x14ac:dyDescent="0.2">
      <c r="A113" s="143" t="s">
        <v>0</v>
      </c>
      <c r="B113" s="143"/>
      <c r="C113" s="159" t="s">
        <v>148</v>
      </c>
      <c r="D113" s="159"/>
      <c r="E113" s="159"/>
      <c r="F113" s="159"/>
      <c r="G113" s="66" t="s">
        <v>0</v>
      </c>
      <c r="H113" s="143" t="s">
        <v>0</v>
      </c>
      <c r="I113" s="143"/>
      <c r="J113" s="143" t="s">
        <v>0</v>
      </c>
      <c r="K113" s="143"/>
      <c r="L113" s="143"/>
      <c r="M113" s="150" t="s">
        <v>0</v>
      </c>
      <c r="N113" s="150"/>
      <c r="O113" s="150"/>
      <c r="P113" s="171">
        <v>580</v>
      </c>
      <c r="Q113" s="171"/>
      <c r="R113" s="171"/>
      <c r="S113" s="171"/>
      <c r="T113" s="171">
        <v>448</v>
      </c>
      <c r="U113" s="171"/>
      <c r="V113" s="171"/>
      <c r="W113" s="163">
        <v>77.2</v>
      </c>
      <c r="X113" s="163"/>
      <c r="Y113" s="66" t="s">
        <v>0</v>
      </c>
    </row>
    <row r="114" spans="1:25" ht="11.25" customHeight="1" x14ac:dyDescent="0.2">
      <c r="A114" s="142" t="s">
        <v>0</v>
      </c>
      <c r="B114" s="142"/>
      <c r="C114" s="161" t="s">
        <v>149</v>
      </c>
      <c r="D114" s="161"/>
      <c r="E114" s="161"/>
      <c r="F114" s="161"/>
      <c r="G114" s="65" t="s">
        <v>0</v>
      </c>
      <c r="H114" s="142" t="s">
        <v>0</v>
      </c>
      <c r="I114" s="142"/>
      <c r="J114" s="142" t="s">
        <v>0</v>
      </c>
      <c r="K114" s="142"/>
      <c r="L114" s="142"/>
      <c r="M114" s="144" t="s">
        <v>0</v>
      </c>
      <c r="N114" s="144"/>
      <c r="O114" s="144"/>
      <c r="P114" s="151">
        <v>197</v>
      </c>
      <c r="Q114" s="151"/>
      <c r="R114" s="151"/>
      <c r="S114" s="151"/>
      <c r="T114" s="151">
        <v>142</v>
      </c>
      <c r="U114" s="151"/>
      <c r="V114" s="151"/>
      <c r="W114" s="141">
        <v>72.099999999999994</v>
      </c>
      <c r="X114" s="141"/>
      <c r="Y114" s="65" t="s">
        <v>0</v>
      </c>
    </row>
    <row r="115" spans="1:25" ht="11.25" customHeight="1" x14ac:dyDescent="0.2">
      <c r="A115" s="143" t="s">
        <v>0</v>
      </c>
      <c r="B115" s="143"/>
      <c r="C115" s="159" t="s">
        <v>150</v>
      </c>
      <c r="D115" s="159"/>
      <c r="E115" s="159"/>
      <c r="F115" s="159"/>
      <c r="G115" s="66" t="s">
        <v>0</v>
      </c>
      <c r="H115" s="143" t="s">
        <v>0</v>
      </c>
      <c r="I115" s="143"/>
      <c r="J115" s="143" t="s">
        <v>0</v>
      </c>
      <c r="K115" s="143"/>
      <c r="L115" s="143"/>
      <c r="M115" s="150" t="s">
        <v>0</v>
      </c>
      <c r="N115" s="150"/>
      <c r="O115" s="150"/>
      <c r="P115" s="171">
        <v>90</v>
      </c>
      <c r="Q115" s="171"/>
      <c r="R115" s="171"/>
      <c r="S115" s="171"/>
      <c r="T115" s="171">
        <v>62</v>
      </c>
      <c r="U115" s="171"/>
      <c r="V115" s="171"/>
      <c r="W115" s="163">
        <v>68.900000000000006</v>
      </c>
      <c r="X115" s="163"/>
      <c r="Y115" s="66"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F4:P4"/>
    <mergeCell ref="Q4:Y4"/>
    <mergeCell ref="F5:T5"/>
    <mergeCell ref="U5:Y5"/>
    <mergeCell ref="F6:T6"/>
    <mergeCell ref="U6:Y6"/>
    <mergeCell ref="F1:P1"/>
    <mergeCell ref="Q1:T1"/>
    <mergeCell ref="U1:Y1"/>
    <mergeCell ref="E2:Y2"/>
    <mergeCell ref="F3:P3"/>
    <mergeCell ref="Q3:T3"/>
    <mergeCell ref="U3:Y3"/>
    <mergeCell ref="A7:Y7"/>
    <mergeCell ref="A8:Y8"/>
    <mergeCell ref="A9:B9"/>
    <mergeCell ref="C9:D9"/>
    <mergeCell ref="E9:F9"/>
    <mergeCell ref="G9:I9"/>
    <mergeCell ref="J9:M9"/>
    <mergeCell ref="N9:Q9"/>
    <mergeCell ref="R9:U9"/>
    <mergeCell ref="V9:X9"/>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A17:B17"/>
    <mergeCell ref="C17:J17"/>
    <mergeCell ref="K17:N17"/>
    <mergeCell ref="O17:T17"/>
    <mergeCell ref="U17:X17"/>
    <mergeCell ref="A18:B18"/>
    <mergeCell ref="C18:J18"/>
    <mergeCell ref="K18:L18"/>
    <mergeCell ref="M18:N18"/>
    <mergeCell ref="O18:Q18"/>
    <mergeCell ref="R18:T18"/>
    <mergeCell ref="U18:W18"/>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4:W24"/>
    <mergeCell ref="A25:B25"/>
    <mergeCell ref="C25:J25"/>
    <mergeCell ref="K25:N25"/>
    <mergeCell ref="O25:T25"/>
    <mergeCell ref="U25:X25"/>
    <mergeCell ref="A24:B24"/>
    <mergeCell ref="C24:J24"/>
    <mergeCell ref="K24:L24"/>
    <mergeCell ref="M24:N24"/>
    <mergeCell ref="O24:Q24"/>
    <mergeCell ref="R24:T24"/>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F56:P56"/>
    <mergeCell ref="Q56:Y56"/>
    <mergeCell ref="F57:T57"/>
    <mergeCell ref="U57:Y57"/>
    <mergeCell ref="F58:T58"/>
    <mergeCell ref="U58:Y58"/>
    <mergeCell ref="F53:P53"/>
    <mergeCell ref="Q53:T53"/>
    <mergeCell ref="U53:Y53"/>
    <mergeCell ref="E54:Y54"/>
    <mergeCell ref="F55:P55"/>
    <mergeCell ref="Q55:T55"/>
    <mergeCell ref="U55:Y55"/>
    <mergeCell ref="A59:Y59"/>
    <mergeCell ref="A60:Y60"/>
    <mergeCell ref="A61:B61"/>
    <mergeCell ref="C61:F61"/>
    <mergeCell ref="H61:I61"/>
    <mergeCell ref="J61:L61"/>
    <mergeCell ref="M61:O61"/>
    <mergeCell ref="P61:S61"/>
    <mergeCell ref="T61:V61"/>
    <mergeCell ref="W61:X61"/>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T77:V77"/>
    <mergeCell ref="W77:X77"/>
    <mergeCell ref="A78:B78"/>
    <mergeCell ref="C78:S78"/>
    <mergeCell ref="T78:V78"/>
    <mergeCell ref="W78:X78"/>
    <mergeCell ref="A77:B77"/>
    <mergeCell ref="C77:F77"/>
    <mergeCell ref="H77:I77"/>
    <mergeCell ref="J77:L77"/>
    <mergeCell ref="M77:O77"/>
    <mergeCell ref="P77:S77"/>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4:V104"/>
    <mergeCell ref="W104:X104"/>
    <mergeCell ref="A105:B105"/>
    <mergeCell ref="C105:S105"/>
    <mergeCell ref="T105:V105"/>
    <mergeCell ref="W105:X105"/>
    <mergeCell ref="A104:B104"/>
    <mergeCell ref="C104:F104"/>
    <mergeCell ref="H104:I104"/>
    <mergeCell ref="J104:L104"/>
    <mergeCell ref="M104:O104"/>
    <mergeCell ref="P104:S104"/>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A122:Y122"/>
    <mergeCell ref="A123:Y123"/>
    <mergeCell ref="A124:Y124"/>
    <mergeCell ref="B125:C125"/>
    <mergeCell ref="D125:H125"/>
    <mergeCell ref="I125:Y125"/>
    <mergeCell ref="A116:Y116"/>
    <mergeCell ref="B117:Y117"/>
    <mergeCell ref="A118:Y118"/>
    <mergeCell ref="A119:Y119"/>
    <mergeCell ref="A120:Y120"/>
    <mergeCell ref="A121:Y121"/>
    <mergeCell ref="B126:C126"/>
    <mergeCell ref="D126:H126"/>
    <mergeCell ref="I126:R126"/>
    <mergeCell ref="S126:Y126"/>
    <mergeCell ref="B127:C127"/>
    <mergeCell ref="D127:H127"/>
    <mergeCell ref="I127:K127"/>
    <mergeCell ref="L127:N127"/>
    <mergeCell ref="O127:R127"/>
    <mergeCell ref="S127:Y127"/>
  </mergeCells>
  <hyperlinks>
    <hyperlink ref="O52" r:id="rId1"/>
    <hyperlink ref="O127" r:id="rId2"/>
  </hyperlinks>
  <pageMargins left="0.7" right="0.7" top="0.75" bottom="0.75" header="0.3" footer="0.3"/>
  <pageSetup scale="89" fitToHeight="0" orientation="portrait" r:id="rId3"/>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2"/>
  <sheetViews>
    <sheetView showGridLines="0" workbookViewId="0">
      <selection activeCell="L7" sqref="L7"/>
    </sheetView>
  </sheetViews>
  <sheetFormatPr defaultRowHeight="12.75" x14ac:dyDescent="0.2"/>
  <sheetData>
    <row r="1" spans="1:10" ht="56.25" customHeight="1" x14ac:dyDescent="0.2">
      <c r="A1" s="192"/>
      <c r="B1" s="192"/>
      <c r="C1" s="192"/>
      <c r="D1" s="192"/>
      <c r="E1" s="192"/>
      <c r="F1" s="192"/>
      <c r="G1" s="192"/>
      <c r="H1" s="192"/>
      <c r="I1" s="192"/>
      <c r="J1" s="192"/>
    </row>
    <row r="2" spans="1:10" ht="36" customHeight="1" x14ac:dyDescent="0.2">
      <c r="A2" s="194" t="s">
        <v>452</v>
      </c>
      <c r="B2" s="194"/>
      <c r="C2" s="194"/>
      <c r="D2" s="194"/>
      <c r="E2" s="194"/>
      <c r="F2" s="194"/>
      <c r="G2" s="194"/>
      <c r="H2" s="194"/>
      <c r="I2" s="194"/>
      <c r="J2" s="194"/>
    </row>
  </sheetData>
  <mergeCells count="2">
    <mergeCell ref="A1:J1"/>
    <mergeCell ref="A2:J2"/>
  </mergeCell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2"/>
  <sheetViews>
    <sheetView showGridLines="0" workbookViewId="0">
      <selection activeCell="A2" sqref="A2:J2"/>
    </sheetView>
  </sheetViews>
  <sheetFormatPr defaultRowHeight="12.75" x14ac:dyDescent="0.2"/>
  <sheetData>
    <row r="1" spans="1:10" ht="57.75" customHeight="1" x14ac:dyDescent="0.2">
      <c r="A1" s="192"/>
      <c r="B1" s="192"/>
      <c r="C1" s="192"/>
      <c r="D1" s="192"/>
      <c r="E1" s="192"/>
      <c r="F1" s="192"/>
      <c r="G1" s="192"/>
      <c r="H1" s="192"/>
      <c r="I1" s="192"/>
      <c r="J1" s="192"/>
    </row>
    <row r="2" spans="1:10" ht="42.75" customHeight="1" x14ac:dyDescent="0.2">
      <c r="A2" s="194" t="s">
        <v>453</v>
      </c>
      <c r="B2" s="194"/>
      <c r="C2" s="194"/>
      <c r="D2" s="194"/>
      <c r="E2" s="194"/>
      <c r="F2" s="194"/>
      <c r="G2" s="194"/>
      <c r="H2" s="194"/>
      <c r="I2" s="194"/>
      <c r="J2" s="194"/>
    </row>
  </sheetData>
  <mergeCells count="2">
    <mergeCell ref="A1:J1"/>
    <mergeCell ref="A2:J2"/>
  </mergeCell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3"/>
  <sheetViews>
    <sheetView showGridLines="0" workbookViewId="0">
      <selection activeCell="A2" sqref="A2:Y2"/>
    </sheetView>
  </sheetViews>
  <sheetFormatPr defaultRowHeight="12.75" x14ac:dyDescent="0.2"/>
  <cols>
    <col min="1" max="1" width="2.5703125" style="89" customWidth="1"/>
    <col min="2" max="2" width="3.5703125" style="89" customWidth="1"/>
    <col min="3" max="3" width="6.42578125" style="89" customWidth="1"/>
    <col min="4" max="4" width="7.5703125" style="89" customWidth="1"/>
    <col min="5" max="5" width="5.5703125" style="89" customWidth="1"/>
    <col min="6" max="6" width="1" style="89" customWidth="1"/>
    <col min="7" max="7" width="1.42578125" style="89" customWidth="1"/>
    <col min="8" max="8" width="3.7109375" style="89" customWidth="1"/>
    <col min="9" max="9" width="2.85546875" style="89" customWidth="1"/>
    <col min="10" max="10" width="8.140625" style="89" customWidth="1"/>
    <col min="11" max="11" width="7.140625" style="89" customWidth="1"/>
    <col min="12" max="12" width="5.140625" style="89" customWidth="1"/>
    <col min="13" max="13" width="2.42578125" style="89" customWidth="1"/>
    <col min="14" max="14" width="5.28515625" style="89" customWidth="1"/>
    <col min="15" max="15" width="4" style="89" customWidth="1"/>
    <col min="16" max="16" width="4.42578125" style="89" customWidth="1"/>
    <col min="17" max="17" width="1" style="89" customWidth="1"/>
    <col min="18" max="18" width="2.5703125" style="89" customWidth="1"/>
    <col min="19" max="19" width="3.5703125" style="89" customWidth="1"/>
    <col min="20" max="21" width="4.28515625" style="89" customWidth="1"/>
    <col min="22" max="22" width="3.140625" style="89" customWidth="1"/>
    <col min="23" max="23" width="11.5703125" style="89" customWidth="1"/>
    <col min="24" max="24" width="1.5703125" style="89" customWidth="1"/>
    <col min="25" max="16384" width="9.140625" style="89"/>
  </cols>
  <sheetData>
    <row r="1" spans="1:24" ht="14.45" customHeight="1" x14ac:dyDescent="0.2">
      <c r="F1" s="88" t="s">
        <v>0</v>
      </c>
      <c r="G1" s="134" t="s">
        <v>0</v>
      </c>
      <c r="H1" s="134"/>
      <c r="I1" s="134"/>
      <c r="J1" s="134"/>
      <c r="K1" s="134"/>
      <c r="L1" s="134"/>
      <c r="M1" s="134"/>
      <c r="N1" s="134"/>
      <c r="O1" s="134"/>
      <c r="P1" s="134"/>
      <c r="Q1" s="134" t="s">
        <v>0</v>
      </c>
      <c r="R1" s="134"/>
      <c r="S1" s="134"/>
      <c r="T1" s="134"/>
      <c r="U1" s="134" t="s">
        <v>0</v>
      </c>
      <c r="V1" s="134"/>
      <c r="W1" s="134"/>
      <c r="X1" s="134"/>
    </row>
    <row r="2" spans="1:24" ht="20.85" customHeight="1" x14ac:dyDescent="0.2">
      <c r="F2" s="175" t="s">
        <v>411</v>
      </c>
      <c r="G2" s="175"/>
      <c r="H2" s="175"/>
      <c r="I2" s="175"/>
      <c r="J2" s="175"/>
      <c r="K2" s="175"/>
      <c r="L2" s="175"/>
      <c r="M2" s="175"/>
      <c r="N2" s="175"/>
      <c r="O2" s="175"/>
      <c r="P2" s="175"/>
      <c r="Q2" s="175"/>
      <c r="R2" s="175"/>
      <c r="S2" s="175"/>
      <c r="T2" s="175"/>
      <c r="U2" s="175"/>
      <c r="V2" s="175"/>
      <c r="W2" s="175"/>
      <c r="X2" s="175"/>
    </row>
    <row r="3" spans="1:24" ht="6.75" customHeight="1" x14ac:dyDescent="0.2">
      <c r="F3" s="88" t="s">
        <v>0</v>
      </c>
      <c r="G3" s="134" t="s">
        <v>0</v>
      </c>
      <c r="H3" s="134"/>
      <c r="I3" s="134"/>
      <c r="J3" s="134"/>
      <c r="K3" s="134"/>
      <c r="L3" s="134"/>
      <c r="M3" s="134"/>
      <c r="N3" s="134"/>
      <c r="O3" s="134"/>
      <c r="P3" s="134"/>
      <c r="Q3" s="134" t="s">
        <v>0</v>
      </c>
      <c r="R3" s="134"/>
      <c r="S3" s="134"/>
      <c r="T3" s="134"/>
      <c r="U3" s="134" t="s">
        <v>0</v>
      </c>
      <c r="V3" s="134"/>
      <c r="W3" s="134"/>
      <c r="X3" s="134"/>
    </row>
    <row r="4" spans="1:24" ht="11.45" customHeight="1" x14ac:dyDescent="0.2">
      <c r="F4" s="88" t="s">
        <v>0</v>
      </c>
      <c r="G4" s="134" t="s">
        <v>404</v>
      </c>
      <c r="H4" s="134"/>
      <c r="I4" s="134"/>
      <c r="J4" s="134"/>
      <c r="K4" s="134"/>
      <c r="L4" s="134"/>
      <c r="M4" s="134"/>
      <c r="N4" s="134"/>
      <c r="O4" s="134"/>
      <c r="P4" s="134"/>
      <c r="Q4" s="139" t="s">
        <v>0</v>
      </c>
      <c r="R4" s="139"/>
      <c r="S4" s="139"/>
      <c r="T4" s="139"/>
      <c r="U4" s="139"/>
      <c r="V4" s="139"/>
      <c r="W4" s="139"/>
      <c r="X4" s="139"/>
    </row>
    <row r="5" spans="1:24" ht="11.45" customHeight="1" x14ac:dyDescent="0.2">
      <c r="F5" s="88" t="s">
        <v>0</v>
      </c>
      <c r="G5" s="134" t="s">
        <v>405</v>
      </c>
      <c r="H5" s="134"/>
      <c r="I5" s="134"/>
      <c r="J5" s="134"/>
      <c r="K5" s="134"/>
      <c r="L5" s="134"/>
      <c r="M5" s="134"/>
      <c r="N5" s="134"/>
      <c r="O5" s="134"/>
      <c r="P5" s="134"/>
      <c r="Q5" s="134"/>
      <c r="R5" s="134"/>
      <c r="S5" s="134"/>
      <c r="T5" s="134"/>
      <c r="U5" s="154" t="s">
        <v>406</v>
      </c>
      <c r="V5" s="154"/>
      <c r="W5" s="154"/>
      <c r="X5" s="154"/>
    </row>
    <row r="6" spans="1:24" ht="11.45" customHeight="1" x14ac:dyDescent="0.2">
      <c r="F6" s="88" t="s">
        <v>0</v>
      </c>
      <c r="G6" s="134" t="s">
        <v>161</v>
      </c>
      <c r="H6" s="134"/>
      <c r="I6" s="134"/>
      <c r="J6" s="134"/>
      <c r="K6" s="134"/>
      <c r="L6" s="134"/>
      <c r="M6" s="134"/>
      <c r="N6" s="134"/>
      <c r="O6" s="134"/>
      <c r="P6" s="134"/>
      <c r="Q6" s="134"/>
      <c r="R6" s="134"/>
      <c r="S6" s="134"/>
      <c r="T6" s="134"/>
      <c r="U6" s="154" t="s">
        <v>407</v>
      </c>
      <c r="V6" s="154"/>
      <c r="W6" s="154"/>
      <c r="X6" s="154"/>
    </row>
    <row r="7" spans="1:24"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row>
    <row r="8" spans="1:24"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row>
    <row r="9" spans="1:24" ht="11.25" customHeight="1" x14ac:dyDescent="0.2">
      <c r="A9" s="146" t="s">
        <v>0</v>
      </c>
      <c r="B9" s="146"/>
      <c r="C9" s="146" t="s">
        <v>0</v>
      </c>
      <c r="D9" s="146"/>
      <c r="E9" s="146"/>
      <c r="F9" s="146" t="s">
        <v>0</v>
      </c>
      <c r="G9" s="146"/>
      <c r="H9" s="149" t="s">
        <v>0</v>
      </c>
      <c r="I9" s="149"/>
      <c r="J9" s="149"/>
      <c r="K9" s="149" t="s">
        <v>0</v>
      </c>
      <c r="L9" s="149"/>
      <c r="M9" s="149"/>
      <c r="N9" s="149" t="s">
        <v>0</v>
      </c>
      <c r="O9" s="149"/>
      <c r="P9" s="149"/>
      <c r="Q9" s="149"/>
      <c r="R9" s="149" t="s">
        <v>7</v>
      </c>
      <c r="S9" s="149"/>
      <c r="T9" s="149"/>
      <c r="U9" s="149"/>
      <c r="V9" s="149" t="s">
        <v>7</v>
      </c>
      <c r="W9" s="149"/>
      <c r="X9" s="90" t="s">
        <v>0</v>
      </c>
    </row>
    <row r="10" spans="1:24" ht="11.25" customHeight="1" x14ac:dyDescent="0.2">
      <c r="A10" s="146" t="s">
        <v>0</v>
      </c>
      <c r="B10" s="146"/>
      <c r="C10" s="165" t="s">
        <v>8</v>
      </c>
      <c r="D10" s="165"/>
      <c r="E10" s="165"/>
      <c r="F10" s="146" t="s">
        <v>0</v>
      </c>
      <c r="G10" s="146"/>
      <c r="H10" s="149" t="s">
        <v>0</v>
      </c>
      <c r="I10" s="149"/>
      <c r="J10" s="149"/>
      <c r="K10" s="149" t="s">
        <v>9</v>
      </c>
      <c r="L10" s="149"/>
      <c r="M10" s="149"/>
      <c r="N10" s="149" t="s">
        <v>10</v>
      </c>
      <c r="O10" s="149"/>
      <c r="P10" s="149"/>
      <c r="Q10" s="149"/>
      <c r="R10" s="149" t="s">
        <v>11</v>
      </c>
      <c r="S10" s="149"/>
      <c r="T10" s="149"/>
      <c r="U10" s="149"/>
      <c r="V10" s="149" t="s">
        <v>12</v>
      </c>
      <c r="W10" s="149"/>
      <c r="X10" s="90" t="s">
        <v>0</v>
      </c>
    </row>
    <row r="11" spans="1:24" ht="11.25" customHeight="1" x14ac:dyDescent="0.2">
      <c r="A11" s="142" t="s">
        <v>0</v>
      </c>
      <c r="B11" s="142"/>
      <c r="C11" s="164" t="s">
        <v>13</v>
      </c>
      <c r="D11" s="164"/>
      <c r="E11" s="164"/>
      <c r="F11" s="142" t="s">
        <v>0</v>
      </c>
      <c r="G11" s="142"/>
      <c r="H11" s="144" t="s">
        <v>0</v>
      </c>
      <c r="I11" s="144"/>
      <c r="J11" s="144"/>
      <c r="K11" s="151">
        <v>259759</v>
      </c>
      <c r="L11" s="151"/>
      <c r="M11" s="151"/>
      <c r="N11" s="151">
        <v>262418</v>
      </c>
      <c r="O11" s="151"/>
      <c r="P11" s="151"/>
      <c r="Q11" s="151"/>
      <c r="R11" s="151">
        <v>2659</v>
      </c>
      <c r="S11" s="151"/>
      <c r="T11" s="151"/>
      <c r="U11" s="151"/>
      <c r="V11" s="167">
        <v>0.2</v>
      </c>
      <c r="W11" s="167"/>
      <c r="X11" s="92" t="s">
        <v>0</v>
      </c>
    </row>
    <row r="12" spans="1:24" ht="11.25" customHeight="1" x14ac:dyDescent="0.2">
      <c r="A12" s="143" t="s">
        <v>0</v>
      </c>
      <c r="B12" s="143"/>
      <c r="C12" s="169" t="s">
        <v>14</v>
      </c>
      <c r="D12" s="169"/>
      <c r="E12" s="169"/>
      <c r="F12" s="143" t="s">
        <v>0</v>
      </c>
      <c r="G12" s="143"/>
      <c r="H12" s="150" t="s">
        <v>0</v>
      </c>
      <c r="I12" s="150"/>
      <c r="J12" s="150"/>
      <c r="K12" s="171">
        <v>107333</v>
      </c>
      <c r="L12" s="171"/>
      <c r="M12" s="171"/>
      <c r="N12" s="171">
        <v>109000</v>
      </c>
      <c r="O12" s="171"/>
      <c r="P12" s="171"/>
      <c r="Q12" s="171"/>
      <c r="R12" s="171">
        <v>1667</v>
      </c>
      <c r="S12" s="171"/>
      <c r="T12" s="171"/>
      <c r="U12" s="171"/>
      <c r="V12" s="174">
        <v>0.31</v>
      </c>
      <c r="W12" s="174"/>
      <c r="X12" s="96" t="s">
        <v>0</v>
      </c>
    </row>
    <row r="13" spans="1:24" ht="11.25" customHeight="1" x14ac:dyDescent="0.2">
      <c r="A13" s="142" t="s">
        <v>0</v>
      </c>
      <c r="B13" s="142"/>
      <c r="C13" s="164" t="s">
        <v>15</v>
      </c>
      <c r="D13" s="164"/>
      <c r="E13" s="164"/>
      <c r="F13" s="142" t="s">
        <v>0</v>
      </c>
      <c r="G13" s="142"/>
      <c r="H13" s="144" t="s">
        <v>0</v>
      </c>
      <c r="I13" s="144"/>
      <c r="J13" s="144"/>
      <c r="K13" s="172">
        <v>41.4</v>
      </c>
      <c r="L13" s="172"/>
      <c r="M13" s="172"/>
      <c r="N13" s="172">
        <v>42.5</v>
      </c>
      <c r="O13" s="172"/>
      <c r="P13" s="172"/>
      <c r="Q13" s="172"/>
      <c r="R13" s="172">
        <v>1.1000000000000001</v>
      </c>
      <c r="S13" s="172"/>
      <c r="T13" s="172"/>
      <c r="U13" s="172"/>
      <c r="V13" s="167">
        <v>0.53</v>
      </c>
      <c r="W13" s="167"/>
      <c r="X13" s="92" t="s">
        <v>0</v>
      </c>
    </row>
    <row r="14" spans="1:24" ht="11.25" customHeight="1" x14ac:dyDescent="0.2">
      <c r="A14" s="143" t="s">
        <v>0</v>
      </c>
      <c r="B14" s="143"/>
      <c r="C14" s="169" t="s">
        <v>16</v>
      </c>
      <c r="D14" s="169"/>
      <c r="E14" s="169"/>
      <c r="F14" s="143" t="s">
        <v>0</v>
      </c>
      <c r="G14" s="143"/>
      <c r="H14" s="150" t="s">
        <v>0</v>
      </c>
      <c r="I14" s="150"/>
      <c r="J14" s="150"/>
      <c r="K14" s="166">
        <v>2.3199999999999998</v>
      </c>
      <c r="L14" s="166"/>
      <c r="M14" s="166"/>
      <c r="N14" s="166">
        <v>2.31</v>
      </c>
      <c r="O14" s="166"/>
      <c r="P14" s="166"/>
      <c r="Q14" s="166"/>
      <c r="R14" s="168">
        <v>-0.01</v>
      </c>
      <c r="S14" s="168"/>
      <c r="T14" s="168"/>
      <c r="U14" s="168"/>
      <c r="V14" s="174">
        <v>-0.09</v>
      </c>
      <c r="W14" s="174"/>
      <c r="X14" s="96" t="s">
        <v>0</v>
      </c>
    </row>
    <row r="15" spans="1:24" ht="11.25" customHeight="1" x14ac:dyDescent="0.2">
      <c r="A15" s="142" t="s">
        <v>0</v>
      </c>
      <c r="B15" s="142"/>
      <c r="C15" s="164" t="s">
        <v>0</v>
      </c>
      <c r="D15" s="164"/>
      <c r="E15" s="164"/>
      <c r="F15" s="142" t="s">
        <v>0</v>
      </c>
      <c r="G15" s="142"/>
      <c r="H15" s="144" t="s">
        <v>0</v>
      </c>
      <c r="I15" s="144"/>
      <c r="J15" s="144"/>
      <c r="K15" s="144" t="s">
        <v>0</v>
      </c>
      <c r="L15" s="144"/>
      <c r="M15" s="144"/>
      <c r="N15" s="144" t="s">
        <v>0</v>
      </c>
      <c r="O15" s="144"/>
      <c r="P15" s="144"/>
      <c r="Q15" s="144"/>
      <c r="R15" s="144" t="s">
        <v>0</v>
      </c>
      <c r="S15" s="144"/>
      <c r="T15" s="144"/>
      <c r="U15" s="144"/>
      <c r="V15" s="144" t="s">
        <v>0</v>
      </c>
      <c r="W15" s="144"/>
      <c r="X15" s="92" t="s">
        <v>0</v>
      </c>
    </row>
    <row r="16" spans="1:24" ht="12" customHeight="1" x14ac:dyDescent="0.2">
      <c r="A16" s="146" t="s">
        <v>0</v>
      </c>
      <c r="B16" s="146"/>
      <c r="C16" s="147" t="s">
        <v>0</v>
      </c>
      <c r="D16" s="147"/>
      <c r="E16" s="146" t="s">
        <v>0</v>
      </c>
      <c r="F16" s="146"/>
      <c r="G16" s="146"/>
      <c r="H16" s="146"/>
      <c r="I16" s="146" t="s">
        <v>0</v>
      </c>
      <c r="J16" s="146"/>
      <c r="K16" s="146" t="s">
        <v>0</v>
      </c>
      <c r="L16" s="146"/>
      <c r="M16" s="147" t="s">
        <v>17</v>
      </c>
      <c r="N16" s="147"/>
      <c r="O16" s="147"/>
      <c r="P16" s="147"/>
      <c r="Q16" s="147"/>
      <c r="R16" s="147"/>
      <c r="S16" s="147"/>
      <c r="T16" s="147" t="s">
        <v>18</v>
      </c>
      <c r="U16" s="147"/>
      <c r="V16" s="147"/>
      <c r="W16" s="147"/>
      <c r="X16" s="105" t="s">
        <v>0</v>
      </c>
    </row>
    <row r="17" spans="1:24" ht="11.25" customHeight="1" x14ac:dyDescent="0.2">
      <c r="A17" s="146" t="s">
        <v>0</v>
      </c>
      <c r="B17" s="146"/>
      <c r="C17" s="165" t="s">
        <v>19</v>
      </c>
      <c r="D17" s="165"/>
      <c r="E17" s="165"/>
      <c r="F17" s="165"/>
      <c r="G17" s="165"/>
      <c r="H17" s="165"/>
      <c r="I17" s="165"/>
      <c r="J17" s="165"/>
      <c r="K17" s="149" t="s">
        <v>0</v>
      </c>
      <c r="L17" s="149"/>
      <c r="M17" s="149" t="s">
        <v>20</v>
      </c>
      <c r="N17" s="149"/>
      <c r="O17" s="149"/>
      <c r="P17" s="149" t="s">
        <v>21</v>
      </c>
      <c r="Q17" s="149"/>
      <c r="R17" s="149"/>
      <c r="S17" s="149"/>
      <c r="T17" s="149" t="s">
        <v>20</v>
      </c>
      <c r="U17" s="149"/>
      <c r="V17" s="149"/>
      <c r="W17" s="91" t="s">
        <v>21</v>
      </c>
      <c r="X17" s="105" t="s">
        <v>0</v>
      </c>
    </row>
    <row r="18" spans="1:24" ht="11.25" customHeight="1" x14ac:dyDescent="0.2">
      <c r="A18" s="142" t="s">
        <v>0</v>
      </c>
      <c r="B18" s="142"/>
      <c r="C18" s="164" t="s">
        <v>22</v>
      </c>
      <c r="D18" s="164"/>
      <c r="E18" s="144" t="s">
        <v>0</v>
      </c>
      <c r="F18" s="144"/>
      <c r="G18" s="144"/>
      <c r="H18" s="144"/>
      <c r="I18" s="144" t="s">
        <v>0</v>
      </c>
      <c r="J18" s="144"/>
      <c r="K18" s="144" t="s">
        <v>0</v>
      </c>
      <c r="L18" s="144"/>
      <c r="M18" s="151">
        <v>107333</v>
      </c>
      <c r="N18" s="151"/>
      <c r="O18" s="151"/>
      <c r="P18" s="144" t="s">
        <v>23</v>
      </c>
      <c r="Q18" s="144"/>
      <c r="R18" s="144"/>
      <c r="S18" s="144"/>
      <c r="T18" s="151">
        <v>109000</v>
      </c>
      <c r="U18" s="151"/>
      <c r="V18" s="151"/>
      <c r="W18" s="93" t="s">
        <v>23</v>
      </c>
      <c r="X18" s="103" t="s">
        <v>0</v>
      </c>
    </row>
    <row r="19" spans="1:24" ht="11.25" customHeight="1" x14ac:dyDescent="0.2">
      <c r="A19" s="143" t="s">
        <v>0</v>
      </c>
      <c r="B19" s="143"/>
      <c r="C19" s="159" t="s">
        <v>24</v>
      </c>
      <c r="D19" s="159"/>
      <c r="E19" s="159"/>
      <c r="F19" s="159"/>
      <c r="G19" s="159"/>
      <c r="H19" s="159"/>
      <c r="I19" s="150" t="s">
        <v>0</v>
      </c>
      <c r="J19" s="150"/>
      <c r="K19" s="150" t="s">
        <v>0</v>
      </c>
      <c r="L19" s="150"/>
      <c r="M19" s="171">
        <v>16834</v>
      </c>
      <c r="N19" s="171"/>
      <c r="O19" s="171"/>
      <c r="P19" s="163">
        <v>15.7</v>
      </c>
      <c r="Q19" s="163"/>
      <c r="R19" s="163"/>
      <c r="S19" s="163"/>
      <c r="T19" s="171">
        <v>16395</v>
      </c>
      <c r="U19" s="171"/>
      <c r="V19" s="171"/>
      <c r="W19" s="98">
        <v>15</v>
      </c>
      <c r="X19" s="106" t="s">
        <v>0</v>
      </c>
    </row>
    <row r="20" spans="1:24" ht="10.5" customHeight="1" x14ac:dyDescent="0.2">
      <c r="A20" s="142" t="s">
        <v>0</v>
      </c>
      <c r="B20" s="142"/>
      <c r="C20" s="161" t="s">
        <v>25</v>
      </c>
      <c r="D20" s="161"/>
      <c r="E20" s="161"/>
      <c r="F20" s="161"/>
      <c r="G20" s="161"/>
      <c r="H20" s="161"/>
      <c r="I20" s="144" t="s">
        <v>0</v>
      </c>
      <c r="J20" s="144"/>
      <c r="K20" s="144" t="s">
        <v>0</v>
      </c>
      <c r="L20" s="144"/>
      <c r="M20" s="151">
        <v>14513</v>
      </c>
      <c r="N20" s="151"/>
      <c r="O20" s="151"/>
      <c r="P20" s="141">
        <v>13.5</v>
      </c>
      <c r="Q20" s="141"/>
      <c r="R20" s="141"/>
      <c r="S20" s="141"/>
      <c r="T20" s="151">
        <v>12284</v>
      </c>
      <c r="U20" s="151"/>
      <c r="V20" s="151"/>
      <c r="W20" s="102">
        <v>11.3</v>
      </c>
      <c r="X20" s="103" t="s">
        <v>0</v>
      </c>
    </row>
    <row r="21" spans="1:24" ht="10.5" customHeight="1" x14ac:dyDescent="0.2">
      <c r="A21" s="143" t="s">
        <v>0</v>
      </c>
      <c r="B21" s="143"/>
      <c r="C21" s="159" t="s">
        <v>26</v>
      </c>
      <c r="D21" s="159"/>
      <c r="E21" s="159"/>
      <c r="F21" s="159"/>
      <c r="G21" s="159"/>
      <c r="H21" s="159"/>
      <c r="I21" s="150" t="s">
        <v>0</v>
      </c>
      <c r="J21" s="150"/>
      <c r="K21" s="150" t="s">
        <v>0</v>
      </c>
      <c r="L21" s="150"/>
      <c r="M21" s="171">
        <v>13068</v>
      </c>
      <c r="N21" s="171"/>
      <c r="O21" s="171"/>
      <c r="P21" s="163">
        <v>12.2</v>
      </c>
      <c r="Q21" s="163"/>
      <c r="R21" s="163"/>
      <c r="S21" s="163"/>
      <c r="T21" s="171">
        <v>13141</v>
      </c>
      <c r="U21" s="171"/>
      <c r="V21" s="171"/>
      <c r="W21" s="98">
        <v>12.1</v>
      </c>
      <c r="X21" s="96" t="s">
        <v>0</v>
      </c>
    </row>
    <row r="22" spans="1:24" ht="11.25" customHeight="1" x14ac:dyDescent="0.2">
      <c r="A22" s="142" t="s">
        <v>0</v>
      </c>
      <c r="B22" s="142"/>
      <c r="C22" s="161" t="s">
        <v>27</v>
      </c>
      <c r="D22" s="161"/>
      <c r="E22" s="161"/>
      <c r="F22" s="161"/>
      <c r="G22" s="161"/>
      <c r="H22" s="161"/>
      <c r="I22" s="144" t="s">
        <v>0</v>
      </c>
      <c r="J22" s="144"/>
      <c r="K22" s="144" t="s">
        <v>0</v>
      </c>
      <c r="L22" s="144"/>
      <c r="M22" s="151">
        <v>16651</v>
      </c>
      <c r="N22" s="151"/>
      <c r="O22" s="151"/>
      <c r="P22" s="141">
        <v>15.5</v>
      </c>
      <c r="Q22" s="141"/>
      <c r="R22" s="141"/>
      <c r="S22" s="141"/>
      <c r="T22" s="151">
        <v>12353</v>
      </c>
      <c r="U22" s="151"/>
      <c r="V22" s="151"/>
      <c r="W22" s="102">
        <v>11.3</v>
      </c>
      <c r="X22" s="103" t="s">
        <v>0</v>
      </c>
    </row>
    <row r="23" spans="1:24" ht="11.25" customHeight="1" x14ac:dyDescent="0.2">
      <c r="A23" s="143" t="s">
        <v>0</v>
      </c>
      <c r="B23" s="143"/>
      <c r="C23" s="159" t="s">
        <v>28</v>
      </c>
      <c r="D23" s="159"/>
      <c r="E23" s="159"/>
      <c r="F23" s="159"/>
      <c r="G23" s="159"/>
      <c r="H23" s="159"/>
      <c r="I23" s="150" t="s">
        <v>0</v>
      </c>
      <c r="J23" s="150"/>
      <c r="K23" s="150" t="s">
        <v>0</v>
      </c>
      <c r="L23" s="150"/>
      <c r="M23" s="171">
        <v>20733</v>
      </c>
      <c r="N23" s="171"/>
      <c r="O23" s="171"/>
      <c r="P23" s="163">
        <v>19.3</v>
      </c>
      <c r="Q23" s="163"/>
      <c r="R23" s="163"/>
      <c r="S23" s="163"/>
      <c r="T23" s="171">
        <v>17246</v>
      </c>
      <c r="U23" s="171"/>
      <c r="V23" s="171"/>
      <c r="W23" s="98">
        <v>15.8</v>
      </c>
      <c r="X23" s="106" t="s">
        <v>0</v>
      </c>
    </row>
    <row r="24" spans="1:24" ht="11.25" customHeight="1" x14ac:dyDescent="0.2">
      <c r="A24" s="142" t="s">
        <v>0</v>
      </c>
      <c r="B24" s="142"/>
      <c r="C24" s="161" t="s">
        <v>29</v>
      </c>
      <c r="D24" s="161"/>
      <c r="E24" s="161"/>
      <c r="F24" s="161"/>
      <c r="G24" s="161"/>
      <c r="H24" s="161"/>
      <c r="I24" s="144" t="s">
        <v>0</v>
      </c>
      <c r="J24" s="144"/>
      <c r="K24" s="144" t="s">
        <v>0</v>
      </c>
      <c r="L24" s="144"/>
      <c r="M24" s="151">
        <v>12063</v>
      </c>
      <c r="N24" s="151"/>
      <c r="O24" s="151"/>
      <c r="P24" s="141">
        <v>11.2</v>
      </c>
      <c r="Q24" s="141"/>
      <c r="R24" s="141"/>
      <c r="S24" s="141"/>
      <c r="T24" s="151">
        <v>18271</v>
      </c>
      <c r="U24" s="151"/>
      <c r="V24" s="151"/>
      <c r="W24" s="102">
        <v>16.8</v>
      </c>
      <c r="X24" s="103" t="s">
        <v>0</v>
      </c>
    </row>
    <row r="25" spans="1:24" ht="11.25" customHeight="1" x14ac:dyDescent="0.2">
      <c r="A25" s="143" t="s">
        <v>0</v>
      </c>
      <c r="B25" s="143"/>
      <c r="C25" s="159" t="s">
        <v>30</v>
      </c>
      <c r="D25" s="159"/>
      <c r="E25" s="159"/>
      <c r="F25" s="159"/>
      <c r="G25" s="159"/>
      <c r="H25" s="159"/>
      <c r="I25" s="150" t="s">
        <v>0</v>
      </c>
      <c r="J25" s="150"/>
      <c r="K25" s="150" t="s">
        <v>0</v>
      </c>
      <c r="L25" s="150"/>
      <c r="M25" s="171">
        <v>9130</v>
      </c>
      <c r="N25" s="171"/>
      <c r="O25" s="171"/>
      <c r="P25" s="163">
        <v>8.5</v>
      </c>
      <c r="Q25" s="163"/>
      <c r="R25" s="163"/>
      <c r="S25" s="163"/>
      <c r="T25" s="171">
        <v>13539</v>
      </c>
      <c r="U25" s="171"/>
      <c r="V25" s="171"/>
      <c r="W25" s="98">
        <v>12.4</v>
      </c>
      <c r="X25" s="106" t="s">
        <v>0</v>
      </c>
    </row>
    <row r="26" spans="1:24" ht="11.25" customHeight="1" x14ac:dyDescent="0.2">
      <c r="A26" s="142" t="s">
        <v>0</v>
      </c>
      <c r="B26" s="142"/>
      <c r="C26" s="161" t="s">
        <v>31</v>
      </c>
      <c r="D26" s="161"/>
      <c r="E26" s="161"/>
      <c r="F26" s="161"/>
      <c r="G26" s="161"/>
      <c r="H26" s="161"/>
      <c r="I26" s="144" t="s">
        <v>0</v>
      </c>
      <c r="J26" s="144"/>
      <c r="K26" s="144" t="s">
        <v>0</v>
      </c>
      <c r="L26" s="144"/>
      <c r="M26" s="151">
        <v>2627</v>
      </c>
      <c r="N26" s="151"/>
      <c r="O26" s="151"/>
      <c r="P26" s="141">
        <v>2.4</v>
      </c>
      <c r="Q26" s="141"/>
      <c r="R26" s="141"/>
      <c r="S26" s="141"/>
      <c r="T26" s="151">
        <v>3696</v>
      </c>
      <c r="U26" s="151"/>
      <c r="V26" s="151"/>
      <c r="W26" s="102">
        <v>3.4</v>
      </c>
      <c r="X26" s="103" t="s">
        <v>0</v>
      </c>
    </row>
    <row r="27" spans="1:24" ht="11.25" customHeight="1" x14ac:dyDescent="0.2">
      <c r="A27" s="143" t="s">
        <v>0</v>
      </c>
      <c r="B27" s="143"/>
      <c r="C27" s="159" t="s">
        <v>32</v>
      </c>
      <c r="D27" s="159"/>
      <c r="E27" s="159"/>
      <c r="F27" s="159"/>
      <c r="G27" s="159"/>
      <c r="H27" s="159"/>
      <c r="I27" s="150" t="s">
        <v>0</v>
      </c>
      <c r="J27" s="150"/>
      <c r="K27" s="150" t="s">
        <v>0</v>
      </c>
      <c r="L27" s="150"/>
      <c r="M27" s="171">
        <v>1713</v>
      </c>
      <c r="N27" s="171"/>
      <c r="O27" s="171"/>
      <c r="P27" s="163">
        <v>1.6</v>
      </c>
      <c r="Q27" s="163"/>
      <c r="R27" s="163"/>
      <c r="S27" s="163"/>
      <c r="T27" s="171">
        <v>2076</v>
      </c>
      <c r="U27" s="171"/>
      <c r="V27" s="171"/>
      <c r="W27" s="98">
        <v>1.9</v>
      </c>
      <c r="X27" s="106" t="s">
        <v>0</v>
      </c>
    </row>
    <row r="28" spans="1:24" ht="11.25" customHeight="1" x14ac:dyDescent="0.2">
      <c r="A28" s="142" t="s">
        <v>0</v>
      </c>
      <c r="B28" s="142"/>
      <c r="C28" s="161" t="s">
        <v>0</v>
      </c>
      <c r="D28" s="161"/>
      <c r="E28" s="144" t="s">
        <v>0</v>
      </c>
      <c r="F28" s="144"/>
      <c r="G28" s="144"/>
      <c r="H28" s="144"/>
      <c r="I28" s="144" t="s">
        <v>0</v>
      </c>
      <c r="J28" s="144"/>
      <c r="K28" s="144" t="s">
        <v>0</v>
      </c>
      <c r="L28" s="144"/>
      <c r="M28" s="144" t="s">
        <v>0</v>
      </c>
      <c r="N28" s="144"/>
      <c r="O28" s="144"/>
      <c r="P28" s="144" t="s">
        <v>0</v>
      </c>
      <c r="Q28" s="144"/>
      <c r="R28" s="144"/>
      <c r="S28" s="144"/>
      <c r="T28" s="144" t="s">
        <v>0</v>
      </c>
      <c r="U28" s="144"/>
      <c r="V28" s="144"/>
      <c r="W28" s="93" t="s">
        <v>0</v>
      </c>
      <c r="X28" s="103" t="s">
        <v>0</v>
      </c>
    </row>
    <row r="29" spans="1:24" ht="11.25" customHeight="1" x14ac:dyDescent="0.2">
      <c r="A29" s="143" t="s">
        <v>0</v>
      </c>
      <c r="B29" s="143"/>
      <c r="C29" s="159" t="s">
        <v>33</v>
      </c>
      <c r="D29" s="159"/>
      <c r="E29" s="159"/>
      <c r="F29" s="159"/>
      <c r="G29" s="159"/>
      <c r="H29" s="159"/>
      <c r="I29" s="150" t="s">
        <v>0</v>
      </c>
      <c r="J29" s="150"/>
      <c r="K29" s="150" t="s">
        <v>0</v>
      </c>
      <c r="L29" s="150"/>
      <c r="M29" s="157">
        <v>42093</v>
      </c>
      <c r="N29" s="157"/>
      <c r="O29" s="157"/>
      <c r="P29" s="150" t="s">
        <v>0</v>
      </c>
      <c r="Q29" s="150"/>
      <c r="R29" s="150"/>
      <c r="S29" s="150"/>
      <c r="T29" s="157">
        <v>50323</v>
      </c>
      <c r="U29" s="157"/>
      <c r="V29" s="157"/>
      <c r="W29" s="97" t="s">
        <v>0</v>
      </c>
      <c r="X29" s="106" t="s">
        <v>0</v>
      </c>
    </row>
    <row r="30" spans="1:24" ht="11.25" customHeight="1" x14ac:dyDescent="0.2">
      <c r="A30" s="142" t="s">
        <v>0</v>
      </c>
      <c r="B30" s="142"/>
      <c r="C30" s="161" t="s">
        <v>34</v>
      </c>
      <c r="D30" s="161"/>
      <c r="E30" s="161"/>
      <c r="F30" s="161"/>
      <c r="G30" s="161"/>
      <c r="H30" s="161"/>
      <c r="I30" s="144" t="s">
        <v>0</v>
      </c>
      <c r="J30" s="144"/>
      <c r="K30" s="144" t="s">
        <v>0</v>
      </c>
      <c r="L30" s="144"/>
      <c r="M30" s="145">
        <v>56669</v>
      </c>
      <c r="N30" s="145"/>
      <c r="O30" s="145"/>
      <c r="P30" s="144" t="s">
        <v>0</v>
      </c>
      <c r="Q30" s="144"/>
      <c r="R30" s="144"/>
      <c r="S30" s="144"/>
      <c r="T30" s="145">
        <v>65486</v>
      </c>
      <c r="U30" s="145"/>
      <c r="V30" s="145"/>
      <c r="W30" s="93" t="s">
        <v>0</v>
      </c>
      <c r="X30" s="88" t="s">
        <v>0</v>
      </c>
    </row>
    <row r="31" spans="1:24" ht="11.25" customHeight="1" x14ac:dyDescent="0.2">
      <c r="A31" s="143" t="s">
        <v>0</v>
      </c>
      <c r="B31" s="143"/>
      <c r="C31" s="159" t="s">
        <v>35</v>
      </c>
      <c r="D31" s="159"/>
      <c r="E31" s="159"/>
      <c r="F31" s="159"/>
      <c r="G31" s="159"/>
      <c r="H31" s="159"/>
      <c r="I31" s="150" t="s">
        <v>0</v>
      </c>
      <c r="J31" s="150"/>
      <c r="K31" s="150" t="s">
        <v>0</v>
      </c>
      <c r="L31" s="150"/>
      <c r="M31" s="157">
        <v>23810</v>
      </c>
      <c r="N31" s="157"/>
      <c r="O31" s="157"/>
      <c r="P31" s="150" t="s">
        <v>0</v>
      </c>
      <c r="Q31" s="150"/>
      <c r="R31" s="150"/>
      <c r="S31" s="150"/>
      <c r="T31" s="157">
        <v>27586</v>
      </c>
      <c r="U31" s="157"/>
      <c r="V31" s="157"/>
      <c r="W31" s="97" t="s">
        <v>0</v>
      </c>
      <c r="X31" s="96" t="s">
        <v>0</v>
      </c>
    </row>
    <row r="32" spans="1:24" ht="216.75" customHeight="1" x14ac:dyDescent="0.2">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row>
    <row r="33" spans="1:24" ht="37.9" customHeight="1" x14ac:dyDescent="0.2">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row>
    <row r="34" spans="1:24" ht="37.9" customHeight="1" x14ac:dyDescent="0.2">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row>
    <row r="35" spans="1:24" ht="37.9" customHeight="1" x14ac:dyDescent="0.2">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row>
    <row r="36" spans="1:24" ht="37.9" customHeight="1" x14ac:dyDescent="0.2">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row>
    <row r="37" spans="1:24" ht="18.75" customHeight="1" x14ac:dyDescent="0.2">
      <c r="B37" s="140" t="s">
        <v>36</v>
      </c>
      <c r="C37" s="140"/>
      <c r="D37" s="140"/>
      <c r="E37" s="140"/>
      <c r="F37" s="140"/>
      <c r="G37" s="140"/>
      <c r="H37" s="140"/>
      <c r="I37" s="140"/>
      <c r="J37" s="140"/>
      <c r="K37" s="140"/>
      <c r="L37" s="140"/>
      <c r="M37" s="140"/>
      <c r="N37" s="140"/>
      <c r="O37" s="140"/>
      <c r="P37" s="140"/>
      <c r="Q37" s="140"/>
      <c r="R37" s="140"/>
      <c r="S37" s="140"/>
      <c r="T37" s="140"/>
      <c r="U37" s="140"/>
      <c r="V37" s="140"/>
      <c r="W37" s="140"/>
      <c r="X37" s="140"/>
    </row>
    <row r="38" spans="1:24" ht="0.75" customHeight="1" x14ac:dyDescent="0.2">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4" ht="1.5" customHeight="1" x14ac:dyDescent="0.2">
      <c r="A39" s="137" t="s">
        <v>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row>
    <row r="40" spans="1:24" ht="3" customHeight="1" x14ac:dyDescent="0.2">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row>
    <row r="41" spans="1:24" ht="13.5" customHeight="1" x14ac:dyDescent="0.2">
      <c r="B41" s="138" t="s">
        <v>0</v>
      </c>
      <c r="C41" s="138"/>
      <c r="D41" s="134" t="s">
        <v>0</v>
      </c>
      <c r="E41" s="134"/>
      <c r="F41" s="134"/>
      <c r="G41" s="134"/>
      <c r="H41" s="134"/>
      <c r="I41" s="134"/>
      <c r="J41" s="139" t="s">
        <v>408</v>
      </c>
      <c r="K41" s="139"/>
      <c r="L41" s="139"/>
      <c r="M41" s="139"/>
      <c r="N41" s="139"/>
      <c r="O41" s="139"/>
      <c r="P41" s="139"/>
      <c r="Q41" s="139"/>
      <c r="R41" s="139"/>
      <c r="S41" s="139"/>
      <c r="T41" s="139"/>
      <c r="U41" s="139"/>
      <c r="V41" s="139"/>
      <c r="W41" s="139"/>
      <c r="X41" s="139"/>
    </row>
    <row r="42" spans="1:24" ht="11.85" customHeight="1" x14ac:dyDescent="0.2">
      <c r="B42" s="130" t="s">
        <v>0</v>
      </c>
      <c r="C42" s="130"/>
      <c r="D42" s="131" t="s">
        <v>0</v>
      </c>
      <c r="E42" s="131"/>
      <c r="F42" s="131"/>
      <c r="G42" s="131"/>
      <c r="H42" s="131"/>
      <c r="I42" s="131"/>
      <c r="J42" s="132" t="s">
        <v>38</v>
      </c>
      <c r="K42" s="132"/>
      <c r="L42" s="132"/>
      <c r="M42" s="132"/>
      <c r="N42" s="132"/>
      <c r="O42" s="132"/>
      <c r="P42" s="132"/>
      <c r="Q42" s="132"/>
      <c r="R42" s="132"/>
      <c r="S42" s="131" t="s">
        <v>0</v>
      </c>
      <c r="T42" s="131"/>
      <c r="U42" s="131"/>
      <c r="V42" s="131"/>
      <c r="W42" s="131"/>
      <c r="X42" s="131"/>
    </row>
    <row r="43" spans="1:24" ht="15" customHeight="1" x14ac:dyDescent="0.2">
      <c r="B43" s="133" t="s">
        <v>39</v>
      </c>
      <c r="C43" s="133"/>
      <c r="D43" s="134"/>
      <c r="E43" s="134"/>
      <c r="F43" s="134"/>
      <c r="G43" s="134"/>
      <c r="H43" s="134"/>
      <c r="I43" s="134"/>
      <c r="J43" s="132"/>
      <c r="K43" s="132"/>
      <c r="L43" s="132"/>
      <c r="M43" s="132"/>
      <c r="N43" s="132"/>
      <c r="O43" s="173"/>
      <c r="P43" s="173"/>
      <c r="Q43" s="173"/>
      <c r="R43" s="173"/>
      <c r="S43" s="135" t="s">
        <v>155</v>
      </c>
      <c r="T43" s="135"/>
      <c r="U43" s="135"/>
      <c r="V43" s="135"/>
      <c r="W43" s="135"/>
      <c r="X43" s="135"/>
    </row>
    <row r="44" spans="1:24" ht="14.45" customHeight="1" x14ac:dyDescent="0.2">
      <c r="F44" s="88" t="s">
        <v>0</v>
      </c>
      <c r="G44" s="134" t="s">
        <v>0</v>
      </c>
      <c r="H44" s="134"/>
      <c r="I44" s="134"/>
      <c r="J44" s="134"/>
      <c r="K44" s="134"/>
      <c r="L44" s="134"/>
      <c r="M44" s="134"/>
      <c r="N44" s="134"/>
      <c r="O44" s="134"/>
      <c r="P44" s="134"/>
      <c r="Q44" s="134" t="s">
        <v>0</v>
      </c>
      <c r="R44" s="134"/>
      <c r="S44" s="134"/>
      <c r="T44" s="134"/>
      <c r="U44" s="134" t="s">
        <v>0</v>
      </c>
      <c r="V44" s="134"/>
      <c r="W44" s="134"/>
      <c r="X44" s="134"/>
    </row>
    <row r="45" spans="1:24" ht="20.85" customHeight="1" x14ac:dyDescent="0.2">
      <c r="F45" s="175" t="s">
        <v>1</v>
      </c>
      <c r="G45" s="175"/>
      <c r="H45" s="175"/>
      <c r="I45" s="175"/>
      <c r="J45" s="175"/>
      <c r="K45" s="175"/>
      <c r="L45" s="175"/>
      <c r="M45" s="175"/>
      <c r="N45" s="175"/>
      <c r="O45" s="175"/>
      <c r="P45" s="175"/>
      <c r="Q45" s="175"/>
      <c r="R45" s="175"/>
      <c r="S45" s="175"/>
      <c r="T45" s="175"/>
      <c r="U45" s="175"/>
      <c r="V45" s="175"/>
      <c r="W45" s="175"/>
      <c r="X45" s="175"/>
    </row>
    <row r="46" spans="1:24" ht="6.75" customHeight="1" x14ac:dyDescent="0.2">
      <c r="F46" s="88" t="s">
        <v>0</v>
      </c>
      <c r="G46" s="134" t="s">
        <v>0</v>
      </c>
      <c r="H46" s="134"/>
      <c r="I46" s="134"/>
      <c r="J46" s="134"/>
      <c r="K46" s="134"/>
      <c r="L46" s="134"/>
      <c r="M46" s="134"/>
      <c r="N46" s="134"/>
      <c r="O46" s="134"/>
      <c r="P46" s="134"/>
      <c r="Q46" s="134" t="s">
        <v>0</v>
      </c>
      <c r="R46" s="134"/>
      <c r="S46" s="134"/>
      <c r="T46" s="134"/>
      <c r="U46" s="134" t="s">
        <v>0</v>
      </c>
      <c r="V46" s="134"/>
      <c r="W46" s="134"/>
      <c r="X46" s="134"/>
    </row>
    <row r="47" spans="1:24" ht="11.45" customHeight="1" x14ac:dyDescent="0.2">
      <c r="F47" s="88" t="s">
        <v>0</v>
      </c>
      <c r="G47" s="134" t="s">
        <v>404</v>
      </c>
      <c r="H47" s="134"/>
      <c r="I47" s="134"/>
      <c r="J47" s="134"/>
      <c r="K47" s="134"/>
      <c r="L47" s="134"/>
      <c r="M47" s="134"/>
      <c r="N47" s="134"/>
      <c r="O47" s="134"/>
      <c r="P47" s="134"/>
      <c r="Q47" s="139" t="s">
        <v>0</v>
      </c>
      <c r="R47" s="139"/>
      <c r="S47" s="139"/>
      <c r="T47" s="139"/>
      <c r="U47" s="139"/>
      <c r="V47" s="139"/>
      <c r="W47" s="139"/>
      <c r="X47" s="139"/>
    </row>
    <row r="48" spans="1:24" ht="11.45" customHeight="1" x14ac:dyDescent="0.2">
      <c r="F48" s="88" t="s">
        <v>0</v>
      </c>
      <c r="G48" s="134" t="s">
        <v>405</v>
      </c>
      <c r="H48" s="134"/>
      <c r="I48" s="134"/>
      <c r="J48" s="134"/>
      <c r="K48" s="134"/>
      <c r="L48" s="134"/>
      <c r="M48" s="134"/>
      <c r="N48" s="134"/>
      <c r="O48" s="134"/>
      <c r="P48" s="134"/>
      <c r="Q48" s="134"/>
      <c r="R48" s="134"/>
      <c r="S48" s="134"/>
      <c r="T48" s="134"/>
      <c r="U48" s="154" t="s">
        <v>406</v>
      </c>
      <c r="V48" s="154"/>
      <c r="W48" s="154"/>
      <c r="X48" s="154"/>
    </row>
    <row r="49" spans="1:24" ht="11.45" customHeight="1" x14ac:dyDescent="0.2">
      <c r="F49" s="88" t="s">
        <v>0</v>
      </c>
      <c r="G49" s="134" t="s">
        <v>161</v>
      </c>
      <c r="H49" s="134"/>
      <c r="I49" s="134"/>
      <c r="J49" s="134"/>
      <c r="K49" s="134"/>
      <c r="L49" s="134"/>
      <c r="M49" s="134"/>
      <c r="N49" s="134"/>
      <c r="O49" s="134"/>
      <c r="P49" s="134"/>
      <c r="Q49" s="134"/>
      <c r="R49" s="134"/>
      <c r="S49" s="134"/>
      <c r="T49" s="134"/>
      <c r="U49" s="154" t="s">
        <v>407</v>
      </c>
      <c r="V49" s="154"/>
      <c r="W49" s="154"/>
      <c r="X49" s="154"/>
    </row>
    <row r="50" spans="1:24" ht="1.7" customHeight="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row>
    <row r="51" spans="1:24" ht="1.1499999999999999" customHeight="1" x14ac:dyDescent="0.2">
      <c r="A51" s="152" t="s">
        <v>0</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row>
    <row r="52" spans="1:24" ht="11.25" customHeight="1" x14ac:dyDescent="0.2">
      <c r="A52" s="146" t="s">
        <v>0</v>
      </c>
      <c r="B52" s="146"/>
      <c r="C52" s="147" t="s">
        <v>44</v>
      </c>
      <c r="D52" s="147"/>
      <c r="E52" s="147"/>
      <c r="F52" s="147"/>
      <c r="G52" s="147"/>
      <c r="H52" s="147"/>
      <c r="I52" s="147"/>
      <c r="J52" s="147"/>
      <c r="K52" s="147"/>
      <c r="L52" s="147"/>
      <c r="M52" s="147"/>
      <c r="N52" s="147"/>
      <c r="O52" s="147"/>
      <c r="P52" s="147"/>
      <c r="Q52" s="147"/>
      <c r="R52" s="147"/>
      <c r="S52" s="147"/>
      <c r="T52" s="147"/>
      <c r="U52" s="147"/>
      <c r="V52" s="147"/>
      <c r="W52" s="147"/>
      <c r="X52" s="105" t="s">
        <v>0</v>
      </c>
    </row>
    <row r="53" spans="1:24" ht="11.25" customHeight="1" x14ac:dyDescent="0.2">
      <c r="A53" s="146" t="s">
        <v>0</v>
      </c>
      <c r="B53" s="146"/>
      <c r="C53" s="146" t="s">
        <v>0</v>
      </c>
      <c r="D53" s="146"/>
      <c r="E53" s="149" t="s">
        <v>45</v>
      </c>
      <c r="F53" s="149"/>
      <c r="G53" s="149"/>
      <c r="H53" s="149"/>
      <c r="I53" s="149" t="s">
        <v>46</v>
      </c>
      <c r="J53" s="149"/>
      <c r="K53" s="149" t="s">
        <v>47</v>
      </c>
      <c r="L53" s="149"/>
      <c r="M53" s="149" t="s">
        <v>48</v>
      </c>
      <c r="N53" s="149"/>
      <c r="O53" s="149"/>
      <c r="P53" s="149" t="s">
        <v>49</v>
      </c>
      <c r="Q53" s="149"/>
      <c r="R53" s="149"/>
      <c r="S53" s="149"/>
      <c r="T53" s="149" t="s">
        <v>50</v>
      </c>
      <c r="U53" s="149"/>
      <c r="V53" s="149"/>
      <c r="W53" s="91" t="s">
        <v>51</v>
      </c>
      <c r="X53" s="105" t="s">
        <v>0</v>
      </c>
    </row>
    <row r="54" spans="1:24" ht="11.25" customHeight="1" x14ac:dyDescent="0.2">
      <c r="A54" s="142" t="s">
        <v>0</v>
      </c>
      <c r="B54" s="142"/>
      <c r="C54" s="142" t="s">
        <v>52</v>
      </c>
      <c r="D54" s="142"/>
      <c r="E54" s="151">
        <v>5472</v>
      </c>
      <c r="F54" s="151"/>
      <c r="G54" s="151"/>
      <c r="H54" s="151"/>
      <c r="I54" s="151">
        <v>14479</v>
      </c>
      <c r="J54" s="151"/>
      <c r="K54" s="151">
        <v>16448</v>
      </c>
      <c r="L54" s="151"/>
      <c r="M54" s="151">
        <v>21609</v>
      </c>
      <c r="N54" s="151"/>
      <c r="O54" s="151"/>
      <c r="P54" s="151">
        <v>22794</v>
      </c>
      <c r="Q54" s="151"/>
      <c r="R54" s="151"/>
      <c r="S54" s="151"/>
      <c r="T54" s="151">
        <v>14594</v>
      </c>
      <c r="U54" s="151"/>
      <c r="V54" s="151"/>
      <c r="W54" s="94">
        <v>11938</v>
      </c>
      <c r="X54" s="103" t="s">
        <v>0</v>
      </c>
    </row>
    <row r="55" spans="1:24" ht="11.25" customHeight="1" x14ac:dyDescent="0.2">
      <c r="A55" s="143" t="s">
        <v>0</v>
      </c>
      <c r="B55" s="143"/>
      <c r="C55" s="143" t="s">
        <v>0</v>
      </c>
      <c r="D55" s="143"/>
      <c r="E55" s="150" t="s">
        <v>0</v>
      </c>
      <c r="F55" s="150"/>
      <c r="G55" s="150"/>
      <c r="H55" s="150"/>
      <c r="I55" s="150" t="s">
        <v>0</v>
      </c>
      <c r="J55" s="150"/>
      <c r="K55" s="150" t="s">
        <v>0</v>
      </c>
      <c r="L55" s="150"/>
      <c r="M55" s="150" t="s">
        <v>0</v>
      </c>
      <c r="N55" s="150"/>
      <c r="O55" s="150"/>
      <c r="P55" s="150" t="s">
        <v>0</v>
      </c>
      <c r="Q55" s="150"/>
      <c r="R55" s="150"/>
      <c r="S55" s="150"/>
      <c r="T55" s="150" t="s">
        <v>0</v>
      </c>
      <c r="U55" s="150"/>
      <c r="V55" s="150"/>
      <c r="W55" s="97" t="s">
        <v>0</v>
      </c>
      <c r="X55" s="106" t="s">
        <v>0</v>
      </c>
    </row>
    <row r="56" spans="1:24" ht="10.5" customHeight="1" x14ac:dyDescent="0.2">
      <c r="A56" s="142" t="s">
        <v>0</v>
      </c>
      <c r="B56" s="142"/>
      <c r="C56" s="142" t="s">
        <v>24</v>
      </c>
      <c r="D56" s="142"/>
      <c r="E56" s="151">
        <v>1435</v>
      </c>
      <c r="F56" s="151"/>
      <c r="G56" s="151"/>
      <c r="H56" s="151"/>
      <c r="I56" s="151">
        <v>2025</v>
      </c>
      <c r="J56" s="151"/>
      <c r="K56" s="151">
        <v>1659</v>
      </c>
      <c r="L56" s="151"/>
      <c r="M56" s="151">
        <v>2414</v>
      </c>
      <c r="N56" s="151"/>
      <c r="O56" s="151"/>
      <c r="P56" s="151">
        <v>3641</v>
      </c>
      <c r="Q56" s="151"/>
      <c r="R56" s="151"/>
      <c r="S56" s="151"/>
      <c r="T56" s="151">
        <v>2637</v>
      </c>
      <c r="U56" s="151"/>
      <c r="V56" s="151"/>
      <c r="W56" s="94">
        <v>3024</v>
      </c>
      <c r="X56" s="103" t="s">
        <v>0</v>
      </c>
    </row>
    <row r="57" spans="1:24" ht="10.5" customHeight="1" x14ac:dyDescent="0.2">
      <c r="A57" s="143" t="s">
        <v>0</v>
      </c>
      <c r="B57" s="143"/>
      <c r="C57" s="143" t="s">
        <v>25</v>
      </c>
      <c r="D57" s="143"/>
      <c r="E57" s="171">
        <v>950</v>
      </c>
      <c r="F57" s="171"/>
      <c r="G57" s="171"/>
      <c r="H57" s="171"/>
      <c r="I57" s="171">
        <v>1902</v>
      </c>
      <c r="J57" s="171"/>
      <c r="K57" s="171">
        <v>1654</v>
      </c>
      <c r="L57" s="171"/>
      <c r="M57" s="171">
        <v>1761</v>
      </c>
      <c r="N57" s="171"/>
      <c r="O57" s="171"/>
      <c r="P57" s="171">
        <v>2760</v>
      </c>
      <c r="Q57" s="171"/>
      <c r="R57" s="171"/>
      <c r="S57" s="171"/>
      <c r="T57" s="171">
        <v>1866</v>
      </c>
      <c r="U57" s="171"/>
      <c r="V57" s="171"/>
      <c r="W57" s="95">
        <v>3621</v>
      </c>
      <c r="X57" s="96" t="s">
        <v>0</v>
      </c>
    </row>
    <row r="58" spans="1:24" ht="11.25" customHeight="1" x14ac:dyDescent="0.2">
      <c r="A58" s="142" t="s">
        <v>0</v>
      </c>
      <c r="B58" s="142"/>
      <c r="C58" s="142" t="s">
        <v>26</v>
      </c>
      <c r="D58" s="142"/>
      <c r="E58" s="151">
        <v>955</v>
      </c>
      <c r="F58" s="151"/>
      <c r="G58" s="151"/>
      <c r="H58" s="151"/>
      <c r="I58" s="151">
        <v>1851</v>
      </c>
      <c r="J58" s="151"/>
      <c r="K58" s="151">
        <v>1712</v>
      </c>
      <c r="L58" s="151"/>
      <c r="M58" s="151">
        <v>1893</v>
      </c>
      <c r="N58" s="151"/>
      <c r="O58" s="151"/>
      <c r="P58" s="151">
        <v>2469</v>
      </c>
      <c r="Q58" s="151"/>
      <c r="R58" s="151"/>
      <c r="S58" s="151"/>
      <c r="T58" s="151">
        <v>2221</v>
      </c>
      <c r="U58" s="151"/>
      <c r="V58" s="151"/>
      <c r="W58" s="94">
        <v>1967</v>
      </c>
      <c r="X58" s="103" t="s">
        <v>0</v>
      </c>
    </row>
    <row r="59" spans="1:24" ht="11.25" customHeight="1" x14ac:dyDescent="0.2">
      <c r="A59" s="143" t="s">
        <v>0</v>
      </c>
      <c r="B59" s="143"/>
      <c r="C59" s="143" t="s">
        <v>27</v>
      </c>
      <c r="D59" s="143"/>
      <c r="E59" s="171">
        <v>755</v>
      </c>
      <c r="F59" s="171"/>
      <c r="G59" s="171"/>
      <c r="H59" s="171"/>
      <c r="I59" s="171">
        <v>2664</v>
      </c>
      <c r="J59" s="171"/>
      <c r="K59" s="171">
        <v>2655</v>
      </c>
      <c r="L59" s="171"/>
      <c r="M59" s="171">
        <v>3217</v>
      </c>
      <c r="N59" s="171"/>
      <c r="O59" s="171"/>
      <c r="P59" s="171">
        <v>3515</v>
      </c>
      <c r="Q59" s="171"/>
      <c r="R59" s="171"/>
      <c r="S59" s="171"/>
      <c r="T59" s="171">
        <v>2347</v>
      </c>
      <c r="U59" s="171"/>
      <c r="V59" s="171"/>
      <c r="W59" s="95">
        <v>1499</v>
      </c>
      <c r="X59" s="106" t="s">
        <v>0</v>
      </c>
    </row>
    <row r="60" spans="1:24" ht="11.25" customHeight="1" x14ac:dyDescent="0.2">
      <c r="A60" s="142" t="s">
        <v>0</v>
      </c>
      <c r="B60" s="142"/>
      <c r="C60" s="142" t="s">
        <v>28</v>
      </c>
      <c r="D60" s="142"/>
      <c r="E60" s="151">
        <v>936</v>
      </c>
      <c r="F60" s="151"/>
      <c r="G60" s="151"/>
      <c r="H60" s="151"/>
      <c r="I60" s="151">
        <v>3136</v>
      </c>
      <c r="J60" s="151"/>
      <c r="K60" s="151">
        <v>3761</v>
      </c>
      <c r="L60" s="151"/>
      <c r="M60" s="151">
        <v>4883</v>
      </c>
      <c r="N60" s="151"/>
      <c r="O60" s="151"/>
      <c r="P60" s="151">
        <v>4441</v>
      </c>
      <c r="Q60" s="151"/>
      <c r="R60" s="151"/>
      <c r="S60" s="151"/>
      <c r="T60" s="151">
        <v>2776</v>
      </c>
      <c r="U60" s="151"/>
      <c r="V60" s="151"/>
      <c r="W60" s="94">
        <v>800</v>
      </c>
      <c r="X60" s="103" t="s">
        <v>0</v>
      </c>
    </row>
    <row r="61" spans="1:24" ht="11.25" customHeight="1" x14ac:dyDescent="0.2">
      <c r="A61" s="143" t="s">
        <v>0</v>
      </c>
      <c r="B61" s="143"/>
      <c r="C61" s="143" t="s">
        <v>29</v>
      </c>
      <c r="D61" s="143"/>
      <c r="E61" s="171">
        <v>252</v>
      </c>
      <c r="F61" s="171"/>
      <c r="G61" s="171"/>
      <c r="H61" s="171"/>
      <c r="I61" s="171">
        <v>1550</v>
      </c>
      <c r="J61" s="171"/>
      <c r="K61" s="171">
        <v>2355</v>
      </c>
      <c r="L61" s="171"/>
      <c r="M61" s="171">
        <v>3292</v>
      </c>
      <c r="N61" s="171"/>
      <c r="O61" s="171"/>
      <c r="P61" s="171">
        <v>2692</v>
      </c>
      <c r="Q61" s="171"/>
      <c r="R61" s="171"/>
      <c r="S61" s="171"/>
      <c r="T61" s="171">
        <v>1307</v>
      </c>
      <c r="U61" s="171"/>
      <c r="V61" s="171"/>
      <c r="W61" s="95">
        <v>615</v>
      </c>
      <c r="X61" s="103" t="s">
        <v>0</v>
      </c>
    </row>
    <row r="62" spans="1:24" ht="11.25" customHeight="1" x14ac:dyDescent="0.2">
      <c r="A62" s="142" t="s">
        <v>0</v>
      </c>
      <c r="B62" s="142"/>
      <c r="C62" s="142" t="s">
        <v>30</v>
      </c>
      <c r="D62" s="142"/>
      <c r="E62" s="151">
        <v>130</v>
      </c>
      <c r="F62" s="151"/>
      <c r="G62" s="151"/>
      <c r="H62" s="151"/>
      <c r="I62" s="151">
        <v>981</v>
      </c>
      <c r="J62" s="151"/>
      <c r="K62" s="151">
        <v>1891</v>
      </c>
      <c r="L62" s="151"/>
      <c r="M62" s="151">
        <v>2843</v>
      </c>
      <c r="N62" s="151"/>
      <c r="O62" s="151"/>
      <c r="P62" s="151">
        <v>2036</v>
      </c>
      <c r="Q62" s="151"/>
      <c r="R62" s="151"/>
      <c r="S62" s="151"/>
      <c r="T62" s="151">
        <v>963</v>
      </c>
      <c r="U62" s="151"/>
      <c r="V62" s="151"/>
      <c r="W62" s="94">
        <v>286</v>
      </c>
      <c r="X62" s="103" t="s">
        <v>0</v>
      </c>
    </row>
    <row r="63" spans="1:24" ht="11.25" customHeight="1" x14ac:dyDescent="0.2">
      <c r="A63" s="143" t="s">
        <v>0</v>
      </c>
      <c r="B63" s="143"/>
      <c r="C63" s="143" t="s">
        <v>31</v>
      </c>
      <c r="D63" s="143"/>
      <c r="E63" s="171">
        <v>30</v>
      </c>
      <c r="F63" s="171"/>
      <c r="G63" s="171"/>
      <c r="H63" s="171"/>
      <c r="I63" s="171">
        <v>255</v>
      </c>
      <c r="J63" s="171"/>
      <c r="K63" s="171">
        <v>487</v>
      </c>
      <c r="L63" s="171"/>
      <c r="M63" s="171">
        <v>788</v>
      </c>
      <c r="N63" s="171"/>
      <c r="O63" s="171"/>
      <c r="P63" s="171">
        <v>671</v>
      </c>
      <c r="Q63" s="171"/>
      <c r="R63" s="171"/>
      <c r="S63" s="171"/>
      <c r="T63" s="171">
        <v>303</v>
      </c>
      <c r="U63" s="171"/>
      <c r="V63" s="171"/>
      <c r="W63" s="95">
        <v>93</v>
      </c>
      <c r="X63" s="106" t="s">
        <v>0</v>
      </c>
    </row>
    <row r="64" spans="1:24" ht="11.25" customHeight="1" x14ac:dyDescent="0.2">
      <c r="A64" s="142" t="s">
        <v>0</v>
      </c>
      <c r="B64" s="142"/>
      <c r="C64" s="142" t="s">
        <v>32</v>
      </c>
      <c r="D64" s="142"/>
      <c r="E64" s="151">
        <v>29</v>
      </c>
      <c r="F64" s="151"/>
      <c r="G64" s="151"/>
      <c r="H64" s="151"/>
      <c r="I64" s="151">
        <v>114</v>
      </c>
      <c r="J64" s="151"/>
      <c r="K64" s="151">
        <v>275</v>
      </c>
      <c r="L64" s="151"/>
      <c r="M64" s="151">
        <v>518</v>
      </c>
      <c r="N64" s="151"/>
      <c r="O64" s="151"/>
      <c r="P64" s="151">
        <v>568</v>
      </c>
      <c r="Q64" s="151"/>
      <c r="R64" s="151"/>
      <c r="S64" s="151"/>
      <c r="T64" s="151">
        <v>175</v>
      </c>
      <c r="U64" s="151"/>
      <c r="V64" s="151"/>
      <c r="W64" s="94">
        <v>34</v>
      </c>
      <c r="X64" s="103" t="s">
        <v>0</v>
      </c>
    </row>
    <row r="65" spans="1:24" ht="11.25" customHeight="1" x14ac:dyDescent="0.2">
      <c r="A65" s="143" t="s">
        <v>0</v>
      </c>
      <c r="B65" s="143"/>
      <c r="C65" s="143" t="s">
        <v>0</v>
      </c>
      <c r="D65" s="143"/>
      <c r="E65" s="150" t="s">
        <v>0</v>
      </c>
      <c r="F65" s="150"/>
      <c r="G65" s="150"/>
      <c r="H65" s="150"/>
      <c r="I65" s="150" t="s">
        <v>0</v>
      </c>
      <c r="J65" s="150"/>
      <c r="K65" s="150" t="s">
        <v>0</v>
      </c>
      <c r="L65" s="150"/>
      <c r="M65" s="150" t="s">
        <v>0</v>
      </c>
      <c r="N65" s="150"/>
      <c r="O65" s="150"/>
      <c r="P65" s="150" t="s">
        <v>0</v>
      </c>
      <c r="Q65" s="150"/>
      <c r="R65" s="150"/>
      <c r="S65" s="150"/>
      <c r="T65" s="150" t="s">
        <v>0</v>
      </c>
      <c r="U65" s="150"/>
      <c r="V65" s="150"/>
      <c r="W65" s="97" t="s">
        <v>0</v>
      </c>
      <c r="X65" s="106" t="s">
        <v>0</v>
      </c>
    </row>
    <row r="66" spans="1:24" ht="11.25" customHeight="1" x14ac:dyDescent="0.2">
      <c r="A66" s="142" t="s">
        <v>0</v>
      </c>
      <c r="B66" s="142"/>
      <c r="C66" s="142" t="s">
        <v>53</v>
      </c>
      <c r="D66" s="142"/>
      <c r="E66" s="145">
        <v>27899</v>
      </c>
      <c r="F66" s="145"/>
      <c r="G66" s="145"/>
      <c r="H66" s="145"/>
      <c r="I66" s="145">
        <v>41876</v>
      </c>
      <c r="J66" s="145"/>
      <c r="K66" s="145">
        <v>52375</v>
      </c>
      <c r="L66" s="145"/>
      <c r="M66" s="145">
        <v>55577</v>
      </c>
      <c r="N66" s="145"/>
      <c r="O66" s="145"/>
      <c r="P66" s="145">
        <v>44737</v>
      </c>
      <c r="Q66" s="145"/>
      <c r="R66" s="145"/>
      <c r="S66" s="145"/>
      <c r="T66" s="145">
        <v>37772</v>
      </c>
      <c r="U66" s="145"/>
      <c r="V66" s="145"/>
      <c r="W66" s="100">
        <v>22224</v>
      </c>
      <c r="X66" s="92" t="s">
        <v>0</v>
      </c>
    </row>
    <row r="67" spans="1:24" ht="11.25" customHeight="1" x14ac:dyDescent="0.2">
      <c r="A67" s="143" t="s">
        <v>0</v>
      </c>
      <c r="B67" s="143"/>
      <c r="C67" s="143" t="s">
        <v>54</v>
      </c>
      <c r="D67" s="143"/>
      <c r="E67" s="157">
        <v>37424</v>
      </c>
      <c r="F67" s="157"/>
      <c r="G67" s="157"/>
      <c r="H67" s="157"/>
      <c r="I67" s="157">
        <v>52888</v>
      </c>
      <c r="J67" s="157"/>
      <c r="K67" s="145">
        <v>65200</v>
      </c>
      <c r="L67" s="145"/>
      <c r="M67" s="157">
        <v>70025</v>
      </c>
      <c r="N67" s="157"/>
      <c r="O67" s="157"/>
      <c r="P67" s="157">
        <v>61043</v>
      </c>
      <c r="Q67" s="157"/>
      <c r="R67" s="157"/>
      <c r="S67" s="157"/>
      <c r="T67" s="157">
        <v>51209</v>
      </c>
      <c r="U67" s="157"/>
      <c r="V67" s="157"/>
      <c r="W67" s="99">
        <v>32475</v>
      </c>
      <c r="X67" s="50" t="s">
        <v>0</v>
      </c>
    </row>
    <row r="68" spans="1:24" ht="11.25" customHeight="1" x14ac:dyDescent="0.2">
      <c r="A68" s="146" t="s">
        <v>0</v>
      </c>
      <c r="B68" s="146"/>
      <c r="C68" s="147" t="s">
        <v>55</v>
      </c>
      <c r="D68" s="147"/>
      <c r="E68" s="147"/>
      <c r="F68" s="147"/>
      <c r="G68" s="147"/>
      <c r="H68" s="147"/>
      <c r="I68" s="147"/>
      <c r="J68" s="147"/>
      <c r="K68" s="147"/>
      <c r="L68" s="147"/>
      <c r="M68" s="147"/>
      <c r="N68" s="147"/>
      <c r="O68" s="147"/>
      <c r="P68" s="147"/>
      <c r="Q68" s="147"/>
      <c r="R68" s="147"/>
      <c r="S68" s="147"/>
      <c r="T68" s="147"/>
      <c r="U68" s="147"/>
      <c r="V68" s="147"/>
      <c r="W68" s="147"/>
      <c r="X68" s="147"/>
    </row>
    <row r="69" spans="1:24" ht="11.25" customHeight="1" x14ac:dyDescent="0.2">
      <c r="A69" s="148" t="s">
        <v>0</v>
      </c>
      <c r="B69" s="148"/>
      <c r="C69" s="149" t="s">
        <v>0</v>
      </c>
      <c r="D69" s="149"/>
      <c r="E69" s="149" t="s">
        <v>45</v>
      </c>
      <c r="F69" s="149"/>
      <c r="G69" s="149"/>
      <c r="H69" s="149"/>
      <c r="I69" s="149" t="s">
        <v>46</v>
      </c>
      <c r="J69" s="149"/>
      <c r="K69" s="149" t="s">
        <v>47</v>
      </c>
      <c r="L69" s="149"/>
      <c r="M69" s="149" t="s">
        <v>48</v>
      </c>
      <c r="N69" s="149"/>
      <c r="O69" s="149"/>
      <c r="P69" s="149" t="s">
        <v>49</v>
      </c>
      <c r="Q69" s="149"/>
      <c r="R69" s="149"/>
      <c r="S69" s="149"/>
      <c r="T69" s="149" t="s">
        <v>50</v>
      </c>
      <c r="U69" s="149"/>
      <c r="V69" s="149"/>
      <c r="W69" s="91" t="s">
        <v>51</v>
      </c>
      <c r="X69" s="101" t="s">
        <v>0</v>
      </c>
    </row>
    <row r="70" spans="1:24" ht="11.25" customHeight="1" x14ac:dyDescent="0.2">
      <c r="A70" s="142" t="s">
        <v>0</v>
      </c>
      <c r="B70" s="142"/>
      <c r="C70" s="142" t="s">
        <v>52</v>
      </c>
      <c r="D70" s="142"/>
      <c r="E70" s="144" t="s">
        <v>23</v>
      </c>
      <c r="F70" s="144"/>
      <c r="G70" s="144"/>
      <c r="H70" s="144"/>
      <c r="I70" s="144" t="s">
        <v>23</v>
      </c>
      <c r="J70" s="144"/>
      <c r="K70" s="144" t="s">
        <v>23</v>
      </c>
      <c r="L70" s="144"/>
      <c r="M70" s="144" t="s">
        <v>23</v>
      </c>
      <c r="N70" s="144"/>
      <c r="O70" s="144"/>
      <c r="P70" s="144" t="s">
        <v>23</v>
      </c>
      <c r="Q70" s="144"/>
      <c r="R70" s="144"/>
      <c r="S70" s="144"/>
      <c r="T70" s="144" t="s">
        <v>23</v>
      </c>
      <c r="U70" s="144"/>
      <c r="V70" s="144"/>
      <c r="W70" s="93" t="s">
        <v>23</v>
      </c>
      <c r="X70" s="103" t="s">
        <v>0</v>
      </c>
    </row>
    <row r="71" spans="1:24" ht="11.25" customHeight="1" x14ac:dyDescent="0.2">
      <c r="A71" s="143" t="s">
        <v>0</v>
      </c>
      <c r="B71" s="143"/>
      <c r="C71" s="143" t="s">
        <v>0</v>
      </c>
      <c r="D71" s="143"/>
      <c r="E71" s="143" t="s">
        <v>0</v>
      </c>
      <c r="F71" s="143"/>
      <c r="G71" s="143"/>
      <c r="H71" s="143"/>
      <c r="I71" s="143" t="s">
        <v>0</v>
      </c>
      <c r="J71" s="143"/>
      <c r="K71" s="143" t="s">
        <v>0</v>
      </c>
      <c r="L71" s="143"/>
      <c r="M71" s="143" t="s">
        <v>0</v>
      </c>
      <c r="N71" s="143"/>
      <c r="O71" s="143"/>
      <c r="P71" s="143" t="s">
        <v>0</v>
      </c>
      <c r="Q71" s="143"/>
      <c r="R71" s="143"/>
      <c r="S71" s="143"/>
      <c r="T71" s="143" t="s">
        <v>0</v>
      </c>
      <c r="U71" s="143"/>
      <c r="V71" s="143"/>
      <c r="W71" s="96" t="s">
        <v>0</v>
      </c>
      <c r="X71" s="106" t="s">
        <v>0</v>
      </c>
    </row>
    <row r="72" spans="1:24" ht="11.25" customHeight="1" x14ac:dyDescent="0.2">
      <c r="A72" s="142" t="s">
        <v>0</v>
      </c>
      <c r="B72" s="142"/>
      <c r="C72" s="142" t="s">
        <v>24</v>
      </c>
      <c r="D72" s="142"/>
      <c r="E72" s="141">
        <v>26.2</v>
      </c>
      <c r="F72" s="141"/>
      <c r="G72" s="141"/>
      <c r="H72" s="141"/>
      <c r="I72" s="141">
        <v>14</v>
      </c>
      <c r="J72" s="141"/>
      <c r="K72" s="141">
        <v>10.1</v>
      </c>
      <c r="L72" s="141"/>
      <c r="M72" s="141">
        <v>11.2</v>
      </c>
      <c r="N72" s="141"/>
      <c r="O72" s="141"/>
      <c r="P72" s="141">
        <v>16</v>
      </c>
      <c r="Q72" s="141"/>
      <c r="R72" s="141"/>
      <c r="S72" s="141"/>
      <c r="T72" s="141">
        <v>18.100000000000001</v>
      </c>
      <c r="U72" s="141"/>
      <c r="V72" s="141"/>
      <c r="W72" s="102">
        <v>25.3</v>
      </c>
      <c r="X72" s="103" t="s">
        <v>0</v>
      </c>
    </row>
    <row r="73" spans="1:24" ht="11.25" customHeight="1" x14ac:dyDescent="0.2">
      <c r="A73" s="143" t="s">
        <v>0</v>
      </c>
      <c r="B73" s="143"/>
      <c r="C73" s="143" t="s">
        <v>25</v>
      </c>
      <c r="D73" s="143"/>
      <c r="E73" s="163">
        <v>17.399999999999999</v>
      </c>
      <c r="F73" s="163"/>
      <c r="G73" s="163"/>
      <c r="H73" s="163"/>
      <c r="I73" s="163">
        <v>13.1</v>
      </c>
      <c r="J73" s="163"/>
      <c r="K73" s="163">
        <v>10.1</v>
      </c>
      <c r="L73" s="163"/>
      <c r="M73" s="163">
        <v>8.1</v>
      </c>
      <c r="N73" s="163"/>
      <c r="O73" s="163"/>
      <c r="P73" s="163">
        <v>12.1</v>
      </c>
      <c r="Q73" s="163"/>
      <c r="R73" s="163"/>
      <c r="S73" s="163"/>
      <c r="T73" s="163">
        <v>12.8</v>
      </c>
      <c r="U73" s="163"/>
      <c r="V73" s="163"/>
      <c r="W73" s="98">
        <v>30.3</v>
      </c>
      <c r="X73" s="106" t="s">
        <v>0</v>
      </c>
    </row>
    <row r="74" spans="1:24" ht="11.25" customHeight="1" x14ac:dyDescent="0.2">
      <c r="A74" s="142" t="s">
        <v>0</v>
      </c>
      <c r="B74" s="142"/>
      <c r="C74" s="142" t="s">
        <v>26</v>
      </c>
      <c r="D74" s="142"/>
      <c r="E74" s="141">
        <v>17.5</v>
      </c>
      <c r="F74" s="141"/>
      <c r="G74" s="141"/>
      <c r="H74" s="141"/>
      <c r="I74" s="141">
        <v>12.8</v>
      </c>
      <c r="J74" s="141"/>
      <c r="K74" s="141">
        <v>10.4</v>
      </c>
      <c r="L74" s="141"/>
      <c r="M74" s="141">
        <v>8.8000000000000007</v>
      </c>
      <c r="N74" s="141"/>
      <c r="O74" s="141"/>
      <c r="P74" s="141">
        <v>10.8</v>
      </c>
      <c r="Q74" s="141"/>
      <c r="R74" s="141"/>
      <c r="S74" s="141"/>
      <c r="T74" s="141">
        <v>15.2</v>
      </c>
      <c r="U74" s="141"/>
      <c r="V74" s="141"/>
      <c r="W74" s="102">
        <v>16.5</v>
      </c>
      <c r="X74" s="103" t="s">
        <v>0</v>
      </c>
    </row>
    <row r="75" spans="1:24" ht="11.25" customHeight="1" x14ac:dyDescent="0.2">
      <c r="A75" s="143" t="s">
        <v>0</v>
      </c>
      <c r="B75" s="143"/>
      <c r="C75" s="143" t="s">
        <v>27</v>
      </c>
      <c r="D75" s="143"/>
      <c r="E75" s="163">
        <v>13.8</v>
      </c>
      <c r="F75" s="163"/>
      <c r="G75" s="163"/>
      <c r="H75" s="163"/>
      <c r="I75" s="163">
        <v>18.399999999999999</v>
      </c>
      <c r="J75" s="163"/>
      <c r="K75" s="163">
        <v>16.100000000000001</v>
      </c>
      <c r="L75" s="163"/>
      <c r="M75" s="163">
        <v>14.9</v>
      </c>
      <c r="N75" s="163"/>
      <c r="O75" s="163"/>
      <c r="P75" s="163">
        <v>15.4</v>
      </c>
      <c r="Q75" s="163"/>
      <c r="R75" s="163"/>
      <c r="S75" s="163"/>
      <c r="T75" s="163">
        <v>16.100000000000001</v>
      </c>
      <c r="U75" s="163"/>
      <c r="V75" s="163"/>
      <c r="W75" s="98">
        <v>12.6</v>
      </c>
      <c r="X75" s="106" t="s">
        <v>0</v>
      </c>
    </row>
    <row r="76" spans="1:24" ht="11.25" customHeight="1" x14ac:dyDescent="0.2">
      <c r="A76" s="142" t="s">
        <v>0</v>
      </c>
      <c r="B76" s="142"/>
      <c r="C76" s="142" t="s">
        <v>28</v>
      </c>
      <c r="D76" s="142"/>
      <c r="E76" s="141">
        <v>17.100000000000001</v>
      </c>
      <c r="F76" s="141"/>
      <c r="G76" s="141"/>
      <c r="H76" s="141"/>
      <c r="I76" s="141">
        <v>21.7</v>
      </c>
      <c r="J76" s="141"/>
      <c r="K76" s="141">
        <v>22.9</v>
      </c>
      <c r="L76" s="141"/>
      <c r="M76" s="141">
        <v>22.6</v>
      </c>
      <c r="N76" s="141"/>
      <c r="O76" s="141"/>
      <c r="P76" s="141">
        <v>19.5</v>
      </c>
      <c r="Q76" s="141"/>
      <c r="R76" s="141"/>
      <c r="S76" s="141"/>
      <c r="T76" s="141">
        <v>19</v>
      </c>
      <c r="U76" s="141"/>
      <c r="V76" s="141"/>
      <c r="W76" s="102">
        <v>6.7</v>
      </c>
      <c r="X76" s="103" t="s">
        <v>0</v>
      </c>
    </row>
    <row r="77" spans="1:24" ht="11.25" customHeight="1" x14ac:dyDescent="0.2">
      <c r="A77" s="143" t="s">
        <v>0</v>
      </c>
      <c r="B77" s="143"/>
      <c r="C77" s="143" t="s">
        <v>29</v>
      </c>
      <c r="D77" s="143"/>
      <c r="E77" s="163">
        <v>4.5999999999999996</v>
      </c>
      <c r="F77" s="163"/>
      <c r="G77" s="163"/>
      <c r="H77" s="163"/>
      <c r="I77" s="163">
        <v>10.7</v>
      </c>
      <c r="J77" s="163"/>
      <c r="K77" s="163">
        <v>14.3</v>
      </c>
      <c r="L77" s="163"/>
      <c r="M77" s="163">
        <v>15.2</v>
      </c>
      <c r="N77" s="163"/>
      <c r="O77" s="163"/>
      <c r="P77" s="163">
        <v>11.8</v>
      </c>
      <c r="Q77" s="163"/>
      <c r="R77" s="163"/>
      <c r="S77" s="163"/>
      <c r="T77" s="163">
        <v>9</v>
      </c>
      <c r="U77" s="163"/>
      <c r="V77" s="163"/>
      <c r="W77" s="98">
        <v>5.2</v>
      </c>
      <c r="X77" s="106" t="s">
        <v>0</v>
      </c>
    </row>
    <row r="78" spans="1:24" ht="11.25" customHeight="1" x14ac:dyDescent="0.2">
      <c r="A78" s="142" t="s">
        <v>0</v>
      </c>
      <c r="B78" s="142"/>
      <c r="C78" s="142" t="s">
        <v>30</v>
      </c>
      <c r="D78" s="142"/>
      <c r="E78" s="141">
        <v>2.4</v>
      </c>
      <c r="F78" s="141"/>
      <c r="G78" s="141"/>
      <c r="H78" s="141"/>
      <c r="I78" s="141">
        <v>6.8</v>
      </c>
      <c r="J78" s="141"/>
      <c r="K78" s="141">
        <v>11.5</v>
      </c>
      <c r="L78" s="141"/>
      <c r="M78" s="141">
        <v>13.2</v>
      </c>
      <c r="N78" s="141"/>
      <c r="O78" s="141"/>
      <c r="P78" s="141">
        <v>8.9</v>
      </c>
      <c r="Q78" s="141"/>
      <c r="R78" s="141"/>
      <c r="S78" s="141"/>
      <c r="T78" s="141">
        <v>6.6</v>
      </c>
      <c r="U78" s="141"/>
      <c r="V78" s="141"/>
      <c r="W78" s="102">
        <v>2.4</v>
      </c>
      <c r="X78" s="103" t="s">
        <v>0</v>
      </c>
    </row>
    <row r="79" spans="1:24" ht="11.25" customHeight="1" x14ac:dyDescent="0.2">
      <c r="A79" s="143" t="s">
        <v>0</v>
      </c>
      <c r="B79" s="143"/>
      <c r="C79" s="143" t="s">
        <v>31</v>
      </c>
      <c r="D79" s="143"/>
      <c r="E79" s="163">
        <v>0.5</v>
      </c>
      <c r="F79" s="163"/>
      <c r="G79" s="163"/>
      <c r="H79" s="163"/>
      <c r="I79" s="163">
        <v>1.8</v>
      </c>
      <c r="J79" s="163"/>
      <c r="K79" s="163">
        <v>3</v>
      </c>
      <c r="L79" s="163"/>
      <c r="M79" s="163">
        <v>3.6</v>
      </c>
      <c r="N79" s="163"/>
      <c r="O79" s="163"/>
      <c r="P79" s="163">
        <v>2.9</v>
      </c>
      <c r="Q79" s="163"/>
      <c r="R79" s="163"/>
      <c r="S79" s="163"/>
      <c r="T79" s="163">
        <v>2.1</v>
      </c>
      <c r="U79" s="163"/>
      <c r="V79" s="163"/>
      <c r="W79" s="98">
        <v>0.8</v>
      </c>
      <c r="X79" s="106" t="s">
        <v>0</v>
      </c>
    </row>
    <row r="80" spans="1:24" ht="11.25" customHeight="1" x14ac:dyDescent="0.2">
      <c r="A80" s="142" t="s">
        <v>0</v>
      </c>
      <c r="B80" s="142"/>
      <c r="C80" s="142" t="s">
        <v>32</v>
      </c>
      <c r="D80" s="142"/>
      <c r="E80" s="141">
        <v>0.5</v>
      </c>
      <c r="F80" s="141"/>
      <c r="G80" s="141"/>
      <c r="H80" s="141"/>
      <c r="I80" s="141">
        <v>0.8</v>
      </c>
      <c r="J80" s="141"/>
      <c r="K80" s="141">
        <v>1.7</v>
      </c>
      <c r="L80" s="141"/>
      <c r="M80" s="141">
        <v>2.4</v>
      </c>
      <c r="N80" s="141"/>
      <c r="O80" s="141"/>
      <c r="P80" s="141">
        <v>2.5</v>
      </c>
      <c r="Q80" s="141"/>
      <c r="R80" s="141"/>
      <c r="S80" s="141"/>
      <c r="T80" s="141">
        <v>1.2</v>
      </c>
      <c r="U80" s="141"/>
      <c r="V80" s="141"/>
      <c r="W80" s="102">
        <v>0.3</v>
      </c>
      <c r="X80" s="92" t="s">
        <v>0</v>
      </c>
    </row>
    <row r="81" spans="1:24" ht="78.75" customHeight="1" x14ac:dyDescent="0.2">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row>
    <row r="82" spans="1:24" ht="55.7" customHeight="1" x14ac:dyDescent="0.2">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row>
    <row r="83" spans="1:24" ht="55.7" customHeight="1" x14ac:dyDescent="0.2">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row>
    <row r="84" spans="1:24" ht="55.7" customHeight="1" x14ac:dyDescent="0.2">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row>
    <row r="85" spans="1:24" ht="55.7" customHeight="1" x14ac:dyDescent="0.2">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row>
    <row r="86" spans="1:24" ht="18.75" customHeight="1" x14ac:dyDescent="0.2">
      <c r="B86" s="140" t="s">
        <v>36</v>
      </c>
      <c r="C86" s="140"/>
      <c r="D86" s="140"/>
      <c r="E86" s="140"/>
      <c r="F86" s="140"/>
      <c r="G86" s="140"/>
      <c r="H86" s="140"/>
      <c r="I86" s="140"/>
      <c r="J86" s="140"/>
      <c r="K86" s="140"/>
      <c r="L86" s="140"/>
      <c r="M86" s="140"/>
      <c r="N86" s="140"/>
      <c r="O86" s="140"/>
      <c r="P86" s="140"/>
      <c r="Q86" s="140"/>
      <c r="R86" s="140"/>
      <c r="S86" s="140"/>
      <c r="T86" s="140"/>
      <c r="U86" s="140"/>
      <c r="V86" s="140"/>
      <c r="W86" s="140"/>
      <c r="X86" s="140"/>
    </row>
    <row r="87" spans="1:24" ht="0.75" customHeight="1" x14ac:dyDescent="0.2">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row>
    <row r="88" spans="1:24" ht="1.5" customHeight="1" x14ac:dyDescent="0.2">
      <c r="A88" s="137" t="s">
        <v>0</v>
      </c>
      <c r="B88" s="137"/>
      <c r="C88" s="137"/>
      <c r="D88" s="137"/>
      <c r="E88" s="137"/>
      <c r="F88" s="137"/>
      <c r="G88" s="137"/>
      <c r="H88" s="137"/>
      <c r="I88" s="137"/>
      <c r="J88" s="137"/>
      <c r="K88" s="137"/>
      <c r="L88" s="137"/>
      <c r="M88" s="137"/>
      <c r="N88" s="137"/>
      <c r="O88" s="137"/>
      <c r="P88" s="137"/>
      <c r="Q88" s="137"/>
      <c r="R88" s="137"/>
      <c r="S88" s="137"/>
      <c r="T88" s="137"/>
      <c r="U88" s="137"/>
      <c r="V88" s="137"/>
      <c r="W88" s="137"/>
      <c r="X88" s="137"/>
    </row>
    <row r="89" spans="1:24" ht="3" customHeight="1" x14ac:dyDescent="0.2">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row>
    <row r="90" spans="1:24" ht="13.5" customHeight="1" x14ac:dyDescent="0.2">
      <c r="B90" s="138" t="s">
        <v>0</v>
      </c>
      <c r="C90" s="138"/>
      <c r="D90" s="134" t="s">
        <v>0</v>
      </c>
      <c r="E90" s="134"/>
      <c r="F90" s="134"/>
      <c r="G90" s="134"/>
      <c r="H90" s="134"/>
      <c r="I90" s="134"/>
      <c r="J90" s="139" t="s">
        <v>408</v>
      </c>
      <c r="K90" s="139"/>
      <c r="L90" s="139"/>
      <c r="M90" s="139"/>
      <c r="N90" s="139"/>
      <c r="O90" s="139"/>
      <c r="P90" s="139"/>
      <c r="Q90" s="139"/>
      <c r="R90" s="139"/>
      <c r="S90" s="139"/>
      <c r="T90" s="139"/>
      <c r="U90" s="139"/>
      <c r="V90" s="139"/>
      <c r="W90" s="139"/>
      <c r="X90" s="139"/>
    </row>
    <row r="91" spans="1:24" ht="11.85" customHeight="1" x14ac:dyDescent="0.2">
      <c r="B91" s="130" t="s">
        <v>0</v>
      </c>
      <c r="C91" s="130"/>
      <c r="D91" s="131" t="s">
        <v>0</v>
      </c>
      <c r="E91" s="131"/>
      <c r="F91" s="131"/>
      <c r="G91" s="131"/>
      <c r="H91" s="131"/>
      <c r="I91" s="131"/>
      <c r="J91" s="132" t="s">
        <v>38</v>
      </c>
      <c r="K91" s="132"/>
      <c r="L91" s="132"/>
      <c r="M91" s="132"/>
      <c r="N91" s="132"/>
      <c r="O91" s="132"/>
      <c r="P91" s="132"/>
      <c r="Q91" s="132"/>
      <c r="R91" s="132"/>
      <c r="S91" s="131" t="s">
        <v>0</v>
      </c>
      <c r="T91" s="131"/>
      <c r="U91" s="131"/>
      <c r="V91" s="131"/>
      <c r="W91" s="131"/>
      <c r="X91" s="131"/>
    </row>
    <row r="92" spans="1:24" ht="15" customHeight="1" x14ac:dyDescent="0.2">
      <c r="B92" s="133" t="s">
        <v>39</v>
      </c>
      <c r="C92" s="133"/>
      <c r="D92" s="134"/>
      <c r="E92" s="134"/>
      <c r="F92" s="134"/>
      <c r="G92" s="134"/>
      <c r="H92" s="134"/>
      <c r="I92" s="134"/>
      <c r="J92" s="132"/>
      <c r="K92" s="132"/>
      <c r="L92" s="132"/>
      <c r="M92" s="132"/>
      <c r="N92" s="132"/>
      <c r="O92" s="173"/>
      <c r="P92" s="173"/>
      <c r="Q92" s="173"/>
      <c r="R92" s="173"/>
      <c r="S92" s="135" t="s">
        <v>156</v>
      </c>
      <c r="T92" s="135"/>
      <c r="U92" s="135"/>
      <c r="V92" s="135"/>
      <c r="W92" s="135"/>
      <c r="X92" s="135"/>
    </row>
    <row r="93" spans="1:24" ht="14.45" customHeight="1" x14ac:dyDescent="0.2">
      <c r="F93" s="88" t="s">
        <v>0</v>
      </c>
      <c r="G93" s="134" t="s">
        <v>0</v>
      </c>
      <c r="H93" s="134"/>
      <c r="I93" s="134"/>
      <c r="J93" s="134"/>
      <c r="K93" s="134"/>
      <c r="L93" s="134"/>
      <c r="M93" s="134"/>
      <c r="N93" s="134"/>
      <c r="O93" s="134"/>
      <c r="P93" s="134"/>
      <c r="Q93" s="134" t="s">
        <v>0</v>
      </c>
      <c r="R93" s="134"/>
      <c r="S93" s="134"/>
      <c r="T93" s="134"/>
      <c r="U93" s="134" t="s">
        <v>0</v>
      </c>
      <c r="V93" s="134"/>
      <c r="W93" s="134"/>
      <c r="X93" s="134"/>
    </row>
    <row r="94" spans="1:24" ht="20.85" customHeight="1" x14ac:dyDescent="0.2">
      <c r="F94" s="175" t="s">
        <v>1</v>
      </c>
      <c r="G94" s="175"/>
      <c r="H94" s="175"/>
      <c r="I94" s="175"/>
      <c r="J94" s="175"/>
      <c r="K94" s="175"/>
      <c r="L94" s="175"/>
      <c r="M94" s="175"/>
      <c r="N94" s="175"/>
      <c r="O94" s="175"/>
      <c r="P94" s="175"/>
      <c r="Q94" s="175"/>
      <c r="R94" s="175"/>
      <c r="S94" s="175"/>
      <c r="T94" s="175"/>
      <c r="U94" s="175"/>
      <c r="V94" s="175"/>
      <c r="W94" s="175"/>
      <c r="X94" s="175"/>
    </row>
    <row r="95" spans="1:24" ht="6.75" customHeight="1" x14ac:dyDescent="0.2">
      <c r="F95" s="88" t="s">
        <v>0</v>
      </c>
      <c r="G95" s="134" t="s">
        <v>0</v>
      </c>
      <c r="H95" s="134"/>
      <c r="I95" s="134"/>
      <c r="J95" s="134"/>
      <c r="K95" s="134"/>
      <c r="L95" s="134"/>
      <c r="M95" s="134"/>
      <c r="N95" s="134"/>
      <c r="O95" s="134"/>
      <c r="P95" s="134"/>
      <c r="Q95" s="134" t="s">
        <v>0</v>
      </c>
      <c r="R95" s="134"/>
      <c r="S95" s="134"/>
      <c r="T95" s="134"/>
      <c r="U95" s="134" t="s">
        <v>0</v>
      </c>
      <c r="V95" s="134"/>
      <c r="W95" s="134"/>
      <c r="X95" s="134"/>
    </row>
    <row r="96" spans="1:24" ht="11.45" customHeight="1" x14ac:dyDescent="0.2">
      <c r="F96" s="88" t="s">
        <v>0</v>
      </c>
      <c r="G96" s="134" t="s">
        <v>404</v>
      </c>
      <c r="H96" s="134"/>
      <c r="I96" s="134"/>
      <c r="J96" s="134"/>
      <c r="K96" s="134"/>
      <c r="L96" s="134"/>
      <c r="M96" s="134"/>
      <c r="N96" s="134"/>
      <c r="O96" s="134"/>
      <c r="P96" s="134"/>
      <c r="Q96" s="139" t="s">
        <v>0</v>
      </c>
      <c r="R96" s="139"/>
      <c r="S96" s="139"/>
      <c r="T96" s="139"/>
      <c r="U96" s="139"/>
      <c r="V96" s="139"/>
      <c r="W96" s="139"/>
      <c r="X96" s="139"/>
    </row>
    <row r="97" spans="1:24" ht="11.45" customHeight="1" x14ac:dyDescent="0.2">
      <c r="F97" s="88" t="s">
        <v>0</v>
      </c>
      <c r="G97" s="134" t="s">
        <v>405</v>
      </c>
      <c r="H97" s="134"/>
      <c r="I97" s="134"/>
      <c r="J97" s="134"/>
      <c r="K97" s="134"/>
      <c r="L97" s="134"/>
      <c r="M97" s="134"/>
      <c r="N97" s="134"/>
      <c r="O97" s="134"/>
      <c r="P97" s="134"/>
      <c r="Q97" s="134"/>
      <c r="R97" s="134"/>
      <c r="S97" s="134"/>
      <c r="T97" s="134"/>
      <c r="U97" s="154" t="s">
        <v>406</v>
      </c>
      <c r="V97" s="154"/>
      <c r="W97" s="154"/>
      <c r="X97" s="154"/>
    </row>
    <row r="98" spans="1:24" ht="11.45" customHeight="1" x14ac:dyDescent="0.2">
      <c r="F98" s="88" t="s">
        <v>0</v>
      </c>
      <c r="G98" s="134" t="s">
        <v>161</v>
      </c>
      <c r="H98" s="134"/>
      <c r="I98" s="134"/>
      <c r="J98" s="134"/>
      <c r="K98" s="134"/>
      <c r="L98" s="134"/>
      <c r="M98" s="134"/>
      <c r="N98" s="134"/>
      <c r="O98" s="134"/>
      <c r="P98" s="134"/>
      <c r="Q98" s="134"/>
      <c r="R98" s="134"/>
      <c r="S98" s="134"/>
      <c r="T98" s="134"/>
      <c r="U98" s="154" t="s">
        <v>407</v>
      </c>
      <c r="V98" s="154"/>
      <c r="W98" s="154"/>
      <c r="X98" s="154"/>
    </row>
    <row r="99" spans="1:24" ht="1.7" customHeight="1" x14ac:dyDescent="0.2">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row>
    <row r="100" spans="1:24" ht="1.1499999999999999" customHeight="1" x14ac:dyDescent="0.2">
      <c r="A100" s="152" t="s">
        <v>0</v>
      </c>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1.25" customHeight="1" x14ac:dyDescent="0.2">
      <c r="A101" s="146" t="s">
        <v>0</v>
      </c>
      <c r="B101" s="146"/>
      <c r="C101" s="147" t="s">
        <v>58</v>
      </c>
      <c r="D101" s="147"/>
      <c r="E101" s="147"/>
      <c r="F101" s="147"/>
      <c r="G101" s="147"/>
      <c r="H101" s="147"/>
      <c r="I101" s="147"/>
      <c r="J101" s="147"/>
      <c r="K101" s="147"/>
      <c r="L101" s="147"/>
      <c r="M101" s="147"/>
      <c r="N101" s="147"/>
      <c r="O101" s="147"/>
      <c r="P101" s="147"/>
      <c r="Q101" s="147"/>
      <c r="R101" s="147"/>
      <c r="S101" s="147"/>
      <c r="T101" s="147"/>
      <c r="U101" s="147"/>
      <c r="V101" s="147"/>
      <c r="W101" s="147"/>
      <c r="X101" s="105" t="s">
        <v>0</v>
      </c>
    </row>
    <row r="102" spans="1:24" ht="11.25" customHeight="1" x14ac:dyDescent="0.2">
      <c r="A102" s="146" t="s">
        <v>0</v>
      </c>
      <c r="B102" s="146"/>
      <c r="C102" s="146" t="s">
        <v>0</v>
      </c>
      <c r="D102" s="146"/>
      <c r="E102" s="149" t="s">
        <v>45</v>
      </c>
      <c r="F102" s="149"/>
      <c r="G102" s="149"/>
      <c r="H102" s="149"/>
      <c r="I102" s="149" t="s">
        <v>46</v>
      </c>
      <c r="J102" s="149"/>
      <c r="K102" s="149" t="s">
        <v>47</v>
      </c>
      <c r="L102" s="149"/>
      <c r="M102" s="149" t="s">
        <v>48</v>
      </c>
      <c r="N102" s="149"/>
      <c r="O102" s="149"/>
      <c r="P102" s="149" t="s">
        <v>49</v>
      </c>
      <c r="Q102" s="149"/>
      <c r="R102" s="149"/>
      <c r="S102" s="149"/>
      <c r="T102" s="149" t="s">
        <v>50</v>
      </c>
      <c r="U102" s="149"/>
      <c r="V102" s="149"/>
      <c r="W102" s="91" t="s">
        <v>51</v>
      </c>
      <c r="X102" s="105" t="s">
        <v>0</v>
      </c>
    </row>
    <row r="103" spans="1:24" ht="11.25" customHeight="1" x14ac:dyDescent="0.2">
      <c r="A103" s="142" t="s">
        <v>0</v>
      </c>
      <c r="B103" s="142"/>
      <c r="C103" s="142" t="s">
        <v>52</v>
      </c>
      <c r="D103" s="142"/>
      <c r="E103" s="151">
        <v>4911</v>
      </c>
      <c r="F103" s="151"/>
      <c r="G103" s="151"/>
      <c r="H103" s="151"/>
      <c r="I103" s="151">
        <v>14692</v>
      </c>
      <c r="J103" s="151"/>
      <c r="K103" s="151">
        <v>15682</v>
      </c>
      <c r="L103" s="151"/>
      <c r="M103" s="151">
        <v>19477</v>
      </c>
      <c r="N103" s="151"/>
      <c r="O103" s="151"/>
      <c r="P103" s="151">
        <v>23484</v>
      </c>
      <c r="Q103" s="151"/>
      <c r="R103" s="151"/>
      <c r="S103" s="151"/>
      <c r="T103" s="151">
        <v>18067</v>
      </c>
      <c r="U103" s="151"/>
      <c r="V103" s="151"/>
      <c r="W103" s="94">
        <v>12687</v>
      </c>
      <c r="X103" s="103" t="s">
        <v>0</v>
      </c>
    </row>
    <row r="104" spans="1:24" ht="11.25" customHeight="1" x14ac:dyDescent="0.2">
      <c r="A104" s="143" t="s">
        <v>0</v>
      </c>
      <c r="B104" s="143"/>
      <c r="C104" s="143" t="s">
        <v>0</v>
      </c>
      <c r="D104" s="143"/>
      <c r="E104" s="150" t="s">
        <v>0</v>
      </c>
      <c r="F104" s="150"/>
      <c r="G104" s="150"/>
      <c r="H104" s="150"/>
      <c r="I104" s="150" t="s">
        <v>0</v>
      </c>
      <c r="J104" s="150"/>
      <c r="K104" s="150" t="s">
        <v>0</v>
      </c>
      <c r="L104" s="150"/>
      <c r="M104" s="150" t="s">
        <v>0</v>
      </c>
      <c r="N104" s="150"/>
      <c r="O104" s="150"/>
      <c r="P104" s="150" t="s">
        <v>0</v>
      </c>
      <c r="Q104" s="150"/>
      <c r="R104" s="150"/>
      <c r="S104" s="150"/>
      <c r="T104" s="150" t="s">
        <v>0</v>
      </c>
      <c r="U104" s="150"/>
      <c r="V104" s="150"/>
      <c r="W104" s="97" t="s">
        <v>0</v>
      </c>
      <c r="X104" s="106" t="s">
        <v>0</v>
      </c>
    </row>
    <row r="105" spans="1:24" ht="10.5" customHeight="1" x14ac:dyDescent="0.2">
      <c r="A105" s="142" t="s">
        <v>0</v>
      </c>
      <c r="B105" s="142"/>
      <c r="C105" s="142" t="s">
        <v>24</v>
      </c>
      <c r="D105" s="142"/>
      <c r="E105" s="151">
        <v>1306</v>
      </c>
      <c r="F105" s="151"/>
      <c r="G105" s="151"/>
      <c r="H105" s="151"/>
      <c r="I105" s="151">
        <v>1991</v>
      </c>
      <c r="J105" s="151"/>
      <c r="K105" s="151">
        <v>1374</v>
      </c>
      <c r="L105" s="151"/>
      <c r="M105" s="151">
        <v>1908</v>
      </c>
      <c r="N105" s="151"/>
      <c r="O105" s="151"/>
      <c r="P105" s="151">
        <v>3426</v>
      </c>
      <c r="Q105" s="151"/>
      <c r="R105" s="151"/>
      <c r="S105" s="151"/>
      <c r="T105" s="151">
        <v>3135</v>
      </c>
      <c r="U105" s="151"/>
      <c r="V105" s="151"/>
      <c r="W105" s="94">
        <v>3254</v>
      </c>
      <c r="X105" s="103" t="s">
        <v>0</v>
      </c>
    </row>
    <row r="106" spans="1:24" ht="10.5" customHeight="1" x14ac:dyDescent="0.2">
      <c r="A106" s="143" t="s">
        <v>0</v>
      </c>
      <c r="B106" s="143"/>
      <c r="C106" s="143" t="s">
        <v>25</v>
      </c>
      <c r="D106" s="143"/>
      <c r="E106" s="171">
        <v>766</v>
      </c>
      <c r="F106" s="171"/>
      <c r="G106" s="171"/>
      <c r="H106" s="171"/>
      <c r="I106" s="171">
        <v>1537</v>
      </c>
      <c r="J106" s="171"/>
      <c r="K106" s="171">
        <v>1229</v>
      </c>
      <c r="L106" s="171"/>
      <c r="M106" s="171">
        <v>1257</v>
      </c>
      <c r="N106" s="171"/>
      <c r="O106" s="171"/>
      <c r="P106" s="171">
        <v>2244</v>
      </c>
      <c r="Q106" s="171"/>
      <c r="R106" s="171"/>
      <c r="S106" s="171"/>
      <c r="T106" s="171">
        <v>1984</v>
      </c>
      <c r="U106" s="171"/>
      <c r="V106" s="171"/>
      <c r="W106" s="95">
        <v>3266</v>
      </c>
      <c r="X106" s="96" t="s">
        <v>0</v>
      </c>
    </row>
    <row r="107" spans="1:24" ht="11.25" customHeight="1" x14ac:dyDescent="0.2">
      <c r="A107" s="142" t="s">
        <v>0</v>
      </c>
      <c r="B107" s="142"/>
      <c r="C107" s="142" t="s">
        <v>26</v>
      </c>
      <c r="D107" s="142"/>
      <c r="E107" s="151">
        <v>939</v>
      </c>
      <c r="F107" s="151"/>
      <c r="G107" s="151"/>
      <c r="H107" s="151"/>
      <c r="I107" s="151">
        <v>1800</v>
      </c>
      <c r="J107" s="151"/>
      <c r="K107" s="151">
        <v>1488</v>
      </c>
      <c r="L107" s="151"/>
      <c r="M107" s="151">
        <v>1555</v>
      </c>
      <c r="N107" s="151"/>
      <c r="O107" s="151"/>
      <c r="P107" s="151">
        <v>2399</v>
      </c>
      <c r="Q107" s="151"/>
      <c r="R107" s="151"/>
      <c r="S107" s="151"/>
      <c r="T107" s="151">
        <v>2705</v>
      </c>
      <c r="U107" s="151"/>
      <c r="V107" s="151"/>
      <c r="W107" s="94">
        <v>2255</v>
      </c>
      <c r="X107" s="103" t="s">
        <v>0</v>
      </c>
    </row>
    <row r="108" spans="1:24" ht="11.25" customHeight="1" x14ac:dyDescent="0.2">
      <c r="A108" s="143" t="s">
        <v>0</v>
      </c>
      <c r="B108" s="143"/>
      <c r="C108" s="143" t="s">
        <v>27</v>
      </c>
      <c r="D108" s="143"/>
      <c r="E108" s="171">
        <v>551</v>
      </c>
      <c r="F108" s="171"/>
      <c r="G108" s="171"/>
      <c r="H108" s="171"/>
      <c r="I108" s="171">
        <v>1940</v>
      </c>
      <c r="J108" s="171"/>
      <c r="K108" s="171">
        <v>1763</v>
      </c>
      <c r="L108" s="171"/>
      <c r="M108" s="171">
        <v>1951</v>
      </c>
      <c r="N108" s="171"/>
      <c r="O108" s="171"/>
      <c r="P108" s="171">
        <v>2647</v>
      </c>
      <c r="Q108" s="171"/>
      <c r="R108" s="171"/>
      <c r="S108" s="171"/>
      <c r="T108" s="171">
        <v>2172</v>
      </c>
      <c r="U108" s="171"/>
      <c r="V108" s="171"/>
      <c r="W108" s="95">
        <v>1330</v>
      </c>
      <c r="X108" s="106" t="s">
        <v>0</v>
      </c>
    </row>
    <row r="109" spans="1:24" ht="11.25" customHeight="1" x14ac:dyDescent="0.2">
      <c r="A109" s="142" t="s">
        <v>0</v>
      </c>
      <c r="B109" s="142"/>
      <c r="C109" s="142" t="s">
        <v>28</v>
      </c>
      <c r="D109" s="142"/>
      <c r="E109" s="151">
        <v>717</v>
      </c>
      <c r="F109" s="151"/>
      <c r="G109" s="151"/>
      <c r="H109" s="151"/>
      <c r="I109" s="151">
        <v>2605</v>
      </c>
      <c r="J109" s="151"/>
      <c r="K109" s="151">
        <v>2866</v>
      </c>
      <c r="L109" s="151"/>
      <c r="M109" s="151">
        <v>3456</v>
      </c>
      <c r="N109" s="151"/>
      <c r="O109" s="151"/>
      <c r="P109" s="151">
        <v>3859</v>
      </c>
      <c r="Q109" s="151"/>
      <c r="R109" s="151"/>
      <c r="S109" s="151"/>
      <c r="T109" s="151">
        <v>2986</v>
      </c>
      <c r="U109" s="151"/>
      <c r="V109" s="151"/>
      <c r="W109" s="94">
        <v>756</v>
      </c>
      <c r="X109" s="103" t="s">
        <v>0</v>
      </c>
    </row>
    <row r="110" spans="1:24" ht="11.25" customHeight="1" x14ac:dyDescent="0.2">
      <c r="A110" s="143" t="s">
        <v>0</v>
      </c>
      <c r="B110" s="143"/>
      <c r="C110" s="143" t="s">
        <v>29</v>
      </c>
      <c r="D110" s="143"/>
      <c r="E110" s="171">
        <v>357</v>
      </c>
      <c r="F110" s="171"/>
      <c r="G110" s="171"/>
      <c r="H110" s="171"/>
      <c r="I110" s="171">
        <v>2529</v>
      </c>
      <c r="J110" s="171"/>
      <c r="K110" s="171">
        <v>3342</v>
      </c>
      <c r="L110" s="171"/>
      <c r="M110" s="171">
        <v>4282</v>
      </c>
      <c r="N110" s="171"/>
      <c r="O110" s="171"/>
      <c r="P110" s="171">
        <v>4209</v>
      </c>
      <c r="Q110" s="171"/>
      <c r="R110" s="171"/>
      <c r="S110" s="171"/>
      <c r="T110" s="171">
        <v>2476</v>
      </c>
      <c r="U110" s="171"/>
      <c r="V110" s="171"/>
      <c r="W110" s="95">
        <v>1077</v>
      </c>
      <c r="X110" s="103" t="s">
        <v>0</v>
      </c>
    </row>
    <row r="111" spans="1:24" ht="11.25" customHeight="1" x14ac:dyDescent="0.2">
      <c r="A111" s="142" t="s">
        <v>0</v>
      </c>
      <c r="B111" s="142"/>
      <c r="C111" s="142" t="s">
        <v>30</v>
      </c>
      <c r="D111" s="142"/>
      <c r="E111" s="151">
        <v>197</v>
      </c>
      <c r="F111" s="151"/>
      <c r="G111" s="151"/>
      <c r="H111" s="151"/>
      <c r="I111" s="151">
        <v>1619</v>
      </c>
      <c r="J111" s="151"/>
      <c r="K111" s="151">
        <v>2660</v>
      </c>
      <c r="L111" s="151"/>
      <c r="M111" s="151">
        <v>3641</v>
      </c>
      <c r="N111" s="151"/>
      <c r="O111" s="151"/>
      <c r="P111" s="151">
        <v>3095</v>
      </c>
      <c r="Q111" s="151"/>
      <c r="R111" s="151"/>
      <c r="S111" s="151"/>
      <c r="T111" s="151">
        <v>1805</v>
      </c>
      <c r="U111" s="151"/>
      <c r="V111" s="151"/>
      <c r="W111" s="94">
        <v>522</v>
      </c>
      <c r="X111" s="103" t="s">
        <v>0</v>
      </c>
    </row>
    <row r="112" spans="1:24" ht="11.25" customHeight="1" x14ac:dyDescent="0.2">
      <c r="A112" s="143" t="s">
        <v>0</v>
      </c>
      <c r="B112" s="143"/>
      <c r="C112" s="143" t="s">
        <v>31</v>
      </c>
      <c r="D112" s="143"/>
      <c r="E112" s="171">
        <v>44</v>
      </c>
      <c r="F112" s="171"/>
      <c r="G112" s="171"/>
      <c r="H112" s="171"/>
      <c r="I112" s="171">
        <v>463</v>
      </c>
      <c r="J112" s="171"/>
      <c r="K112" s="171">
        <v>602</v>
      </c>
      <c r="L112" s="171"/>
      <c r="M112" s="171">
        <v>921</v>
      </c>
      <c r="N112" s="171"/>
      <c r="O112" s="171"/>
      <c r="P112" s="171">
        <v>946</v>
      </c>
      <c r="Q112" s="171"/>
      <c r="R112" s="171"/>
      <c r="S112" s="171"/>
      <c r="T112" s="171">
        <v>547</v>
      </c>
      <c r="U112" s="171"/>
      <c r="V112" s="171"/>
      <c r="W112" s="95">
        <v>172</v>
      </c>
      <c r="X112" s="106" t="s">
        <v>0</v>
      </c>
    </row>
    <row r="113" spans="1:24" ht="11.25" customHeight="1" x14ac:dyDescent="0.2">
      <c r="A113" s="142" t="s">
        <v>0</v>
      </c>
      <c r="B113" s="142"/>
      <c r="C113" s="142" t="s">
        <v>32</v>
      </c>
      <c r="D113" s="142"/>
      <c r="E113" s="151">
        <v>35</v>
      </c>
      <c r="F113" s="151"/>
      <c r="G113" s="151"/>
      <c r="H113" s="151"/>
      <c r="I113" s="151">
        <v>208</v>
      </c>
      <c r="J113" s="151"/>
      <c r="K113" s="151">
        <v>358</v>
      </c>
      <c r="L113" s="151"/>
      <c r="M113" s="151">
        <v>506</v>
      </c>
      <c r="N113" s="151"/>
      <c r="O113" s="151"/>
      <c r="P113" s="151">
        <v>658</v>
      </c>
      <c r="Q113" s="151"/>
      <c r="R113" s="151"/>
      <c r="S113" s="151"/>
      <c r="T113" s="151">
        <v>257</v>
      </c>
      <c r="U113" s="151"/>
      <c r="V113" s="151"/>
      <c r="W113" s="94">
        <v>53</v>
      </c>
      <c r="X113" s="103" t="s">
        <v>0</v>
      </c>
    </row>
    <row r="114" spans="1:24" ht="11.25" customHeight="1" x14ac:dyDescent="0.2">
      <c r="A114" s="143" t="s">
        <v>0</v>
      </c>
      <c r="B114" s="143"/>
      <c r="C114" s="143" t="s">
        <v>0</v>
      </c>
      <c r="D114" s="143"/>
      <c r="E114" s="150" t="s">
        <v>0</v>
      </c>
      <c r="F114" s="150"/>
      <c r="G114" s="150"/>
      <c r="H114" s="150"/>
      <c r="I114" s="150" t="s">
        <v>0</v>
      </c>
      <c r="J114" s="150"/>
      <c r="K114" s="150" t="s">
        <v>0</v>
      </c>
      <c r="L114" s="150"/>
      <c r="M114" s="150" t="s">
        <v>0</v>
      </c>
      <c r="N114" s="150"/>
      <c r="O114" s="150"/>
      <c r="P114" s="150" t="s">
        <v>0</v>
      </c>
      <c r="Q114" s="150"/>
      <c r="R114" s="150"/>
      <c r="S114" s="150"/>
      <c r="T114" s="150" t="s">
        <v>0</v>
      </c>
      <c r="U114" s="150"/>
      <c r="V114" s="150"/>
      <c r="W114" s="97" t="s">
        <v>0</v>
      </c>
      <c r="X114" s="106" t="s">
        <v>0</v>
      </c>
    </row>
    <row r="115" spans="1:24" ht="11.25" customHeight="1" x14ac:dyDescent="0.2">
      <c r="A115" s="142" t="s">
        <v>0</v>
      </c>
      <c r="B115" s="142"/>
      <c r="C115" s="142" t="s">
        <v>53</v>
      </c>
      <c r="D115" s="142"/>
      <c r="E115" s="145">
        <v>28237</v>
      </c>
      <c r="F115" s="145"/>
      <c r="G115" s="145"/>
      <c r="H115" s="145"/>
      <c r="I115" s="145">
        <v>50498</v>
      </c>
      <c r="J115" s="145"/>
      <c r="K115" s="145">
        <v>65213</v>
      </c>
      <c r="L115" s="145"/>
      <c r="M115" s="145">
        <v>71166</v>
      </c>
      <c r="N115" s="145"/>
      <c r="O115" s="145"/>
      <c r="P115" s="145">
        <v>54946</v>
      </c>
      <c r="Q115" s="145"/>
      <c r="R115" s="145"/>
      <c r="S115" s="145"/>
      <c r="T115" s="145">
        <v>42242</v>
      </c>
      <c r="U115" s="145"/>
      <c r="V115" s="145"/>
      <c r="W115" s="100">
        <v>24162</v>
      </c>
      <c r="X115" s="92" t="s">
        <v>0</v>
      </c>
    </row>
    <row r="116" spans="1:24" ht="11.25" customHeight="1" x14ac:dyDescent="0.2">
      <c r="A116" s="143" t="s">
        <v>0</v>
      </c>
      <c r="B116" s="143"/>
      <c r="C116" s="143" t="s">
        <v>54</v>
      </c>
      <c r="D116" s="143"/>
      <c r="E116" s="157">
        <v>40824</v>
      </c>
      <c r="F116" s="157"/>
      <c r="G116" s="157"/>
      <c r="H116" s="157"/>
      <c r="I116" s="157">
        <v>63603</v>
      </c>
      <c r="J116" s="157"/>
      <c r="K116" s="157">
        <v>77042</v>
      </c>
      <c r="L116" s="157"/>
      <c r="M116" s="157">
        <v>80864</v>
      </c>
      <c r="N116" s="157"/>
      <c r="O116" s="157"/>
      <c r="P116" s="157">
        <v>71737</v>
      </c>
      <c r="Q116" s="157"/>
      <c r="R116" s="157"/>
      <c r="S116" s="157"/>
      <c r="T116" s="157">
        <v>58850</v>
      </c>
      <c r="U116" s="157"/>
      <c r="V116" s="157"/>
      <c r="W116" s="99">
        <v>37202</v>
      </c>
      <c r="X116" s="50" t="s">
        <v>0</v>
      </c>
    </row>
    <row r="117" spans="1:24" ht="11.25" customHeight="1" x14ac:dyDescent="0.2">
      <c r="A117" s="146" t="s">
        <v>0</v>
      </c>
      <c r="B117" s="146"/>
      <c r="C117" s="147" t="s">
        <v>55</v>
      </c>
      <c r="D117" s="147"/>
      <c r="E117" s="147"/>
      <c r="F117" s="147"/>
      <c r="G117" s="147"/>
      <c r="H117" s="147"/>
      <c r="I117" s="147"/>
      <c r="J117" s="147"/>
      <c r="K117" s="147"/>
      <c r="L117" s="147"/>
      <c r="M117" s="147"/>
      <c r="N117" s="147"/>
      <c r="O117" s="147"/>
      <c r="P117" s="147"/>
      <c r="Q117" s="147"/>
      <c r="R117" s="147"/>
      <c r="S117" s="147"/>
      <c r="T117" s="147"/>
      <c r="U117" s="147"/>
      <c r="V117" s="147"/>
      <c r="W117" s="147"/>
      <c r="X117" s="147"/>
    </row>
    <row r="118" spans="1:24" ht="11.25" customHeight="1" x14ac:dyDescent="0.2">
      <c r="A118" s="148" t="s">
        <v>0</v>
      </c>
      <c r="B118" s="148"/>
      <c r="C118" s="149" t="s">
        <v>0</v>
      </c>
      <c r="D118" s="149"/>
      <c r="E118" s="149" t="s">
        <v>45</v>
      </c>
      <c r="F118" s="149"/>
      <c r="G118" s="149"/>
      <c r="H118" s="149"/>
      <c r="I118" s="149" t="s">
        <v>46</v>
      </c>
      <c r="J118" s="149"/>
      <c r="K118" s="149" t="s">
        <v>47</v>
      </c>
      <c r="L118" s="149"/>
      <c r="M118" s="149" t="s">
        <v>48</v>
      </c>
      <c r="N118" s="149"/>
      <c r="O118" s="149"/>
      <c r="P118" s="149" t="s">
        <v>49</v>
      </c>
      <c r="Q118" s="149"/>
      <c r="R118" s="149"/>
      <c r="S118" s="149"/>
      <c r="T118" s="149" t="s">
        <v>50</v>
      </c>
      <c r="U118" s="149"/>
      <c r="V118" s="149"/>
      <c r="W118" s="91" t="s">
        <v>51</v>
      </c>
      <c r="X118" s="101" t="s">
        <v>0</v>
      </c>
    </row>
    <row r="119" spans="1:24" ht="11.25" customHeight="1" x14ac:dyDescent="0.2">
      <c r="A119" s="142" t="s">
        <v>0</v>
      </c>
      <c r="B119" s="142"/>
      <c r="C119" s="142" t="s">
        <v>52</v>
      </c>
      <c r="D119" s="142"/>
      <c r="E119" s="144" t="s">
        <v>23</v>
      </c>
      <c r="F119" s="144"/>
      <c r="G119" s="144"/>
      <c r="H119" s="144"/>
      <c r="I119" s="144" t="s">
        <v>23</v>
      </c>
      <c r="J119" s="144"/>
      <c r="K119" s="144" t="s">
        <v>23</v>
      </c>
      <c r="L119" s="144"/>
      <c r="M119" s="144" t="s">
        <v>23</v>
      </c>
      <c r="N119" s="144"/>
      <c r="O119" s="144"/>
      <c r="P119" s="144" t="s">
        <v>23</v>
      </c>
      <c r="Q119" s="144"/>
      <c r="R119" s="144"/>
      <c r="S119" s="144"/>
      <c r="T119" s="144" t="s">
        <v>23</v>
      </c>
      <c r="U119" s="144"/>
      <c r="V119" s="144"/>
      <c r="W119" s="93" t="s">
        <v>23</v>
      </c>
      <c r="X119" s="103" t="s">
        <v>0</v>
      </c>
    </row>
    <row r="120" spans="1:24" ht="11.25" customHeight="1" x14ac:dyDescent="0.2">
      <c r="A120" s="143" t="s">
        <v>0</v>
      </c>
      <c r="B120" s="143"/>
      <c r="C120" s="143" t="s">
        <v>0</v>
      </c>
      <c r="D120" s="143"/>
      <c r="E120" s="143" t="s">
        <v>0</v>
      </c>
      <c r="F120" s="143"/>
      <c r="G120" s="143"/>
      <c r="H120" s="143"/>
      <c r="I120" s="143" t="s">
        <v>0</v>
      </c>
      <c r="J120" s="143"/>
      <c r="K120" s="143" t="s">
        <v>0</v>
      </c>
      <c r="L120" s="143"/>
      <c r="M120" s="143" t="s">
        <v>0</v>
      </c>
      <c r="N120" s="143"/>
      <c r="O120" s="143"/>
      <c r="P120" s="143" t="s">
        <v>0</v>
      </c>
      <c r="Q120" s="143"/>
      <c r="R120" s="143"/>
      <c r="S120" s="143"/>
      <c r="T120" s="143" t="s">
        <v>0</v>
      </c>
      <c r="U120" s="143"/>
      <c r="V120" s="143"/>
      <c r="W120" s="96" t="s">
        <v>0</v>
      </c>
      <c r="X120" s="106" t="s">
        <v>0</v>
      </c>
    </row>
    <row r="121" spans="1:24" ht="11.25" customHeight="1" x14ac:dyDescent="0.2">
      <c r="A121" s="142" t="s">
        <v>0</v>
      </c>
      <c r="B121" s="142"/>
      <c r="C121" s="142" t="s">
        <v>24</v>
      </c>
      <c r="D121" s="142"/>
      <c r="E121" s="141">
        <v>26.6</v>
      </c>
      <c r="F121" s="141"/>
      <c r="G121" s="141"/>
      <c r="H121" s="141"/>
      <c r="I121" s="141">
        <v>13.6</v>
      </c>
      <c r="J121" s="141"/>
      <c r="K121" s="141">
        <v>8.8000000000000007</v>
      </c>
      <c r="L121" s="141"/>
      <c r="M121" s="141">
        <v>9.8000000000000007</v>
      </c>
      <c r="N121" s="141"/>
      <c r="O121" s="141"/>
      <c r="P121" s="141">
        <v>14.6</v>
      </c>
      <c r="Q121" s="141"/>
      <c r="R121" s="141"/>
      <c r="S121" s="141"/>
      <c r="T121" s="141">
        <v>17.399999999999999</v>
      </c>
      <c r="U121" s="141"/>
      <c r="V121" s="141"/>
      <c r="W121" s="102">
        <v>25.6</v>
      </c>
      <c r="X121" s="103" t="s">
        <v>0</v>
      </c>
    </row>
    <row r="122" spans="1:24" ht="11.25" customHeight="1" x14ac:dyDescent="0.2">
      <c r="A122" s="143" t="s">
        <v>0</v>
      </c>
      <c r="B122" s="143"/>
      <c r="C122" s="143" t="s">
        <v>25</v>
      </c>
      <c r="D122" s="143"/>
      <c r="E122" s="163">
        <v>15.6</v>
      </c>
      <c r="F122" s="163"/>
      <c r="G122" s="163"/>
      <c r="H122" s="163"/>
      <c r="I122" s="163">
        <v>10.5</v>
      </c>
      <c r="J122" s="163"/>
      <c r="K122" s="163">
        <v>7.8</v>
      </c>
      <c r="L122" s="163"/>
      <c r="M122" s="163">
        <v>6.5</v>
      </c>
      <c r="N122" s="163"/>
      <c r="O122" s="163"/>
      <c r="P122" s="163">
        <v>9.6</v>
      </c>
      <c r="Q122" s="163"/>
      <c r="R122" s="163"/>
      <c r="S122" s="163"/>
      <c r="T122" s="163">
        <v>11</v>
      </c>
      <c r="U122" s="163"/>
      <c r="V122" s="163"/>
      <c r="W122" s="98">
        <v>25.7</v>
      </c>
      <c r="X122" s="106" t="s">
        <v>0</v>
      </c>
    </row>
    <row r="123" spans="1:24" ht="11.25" customHeight="1" x14ac:dyDescent="0.2">
      <c r="A123" s="142" t="s">
        <v>0</v>
      </c>
      <c r="B123" s="142"/>
      <c r="C123" s="142" t="s">
        <v>26</v>
      </c>
      <c r="D123" s="142"/>
      <c r="E123" s="141">
        <v>19.100000000000001</v>
      </c>
      <c r="F123" s="141"/>
      <c r="G123" s="141"/>
      <c r="H123" s="141"/>
      <c r="I123" s="141">
        <v>12.3</v>
      </c>
      <c r="J123" s="141"/>
      <c r="K123" s="141">
        <v>9.5</v>
      </c>
      <c r="L123" s="141"/>
      <c r="M123" s="141">
        <v>8</v>
      </c>
      <c r="N123" s="141"/>
      <c r="O123" s="141"/>
      <c r="P123" s="141">
        <v>10.199999999999999</v>
      </c>
      <c r="Q123" s="141"/>
      <c r="R123" s="141"/>
      <c r="S123" s="141"/>
      <c r="T123" s="141">
        <v>15</v>
      </c>
      <c r="U123" s="141"/>
      <c r="V123" s="141"/>
      <c r="W123" s="102">
        <v>17.8</v>
      </c>
      <c r="X123" s="103" t="s">
        <v>0</v>
      </c>
    </row>
    <row r="124" spans="1:24" ht="11.25" customHeight="1" x14ac:dyDescent="0.2">
      <c r="A124" s="143" t="s">
        <v>0</v>
      </c>
      <c r="B124" s="143"/>
      <c r="C124" s="143" t="s">
        <v>27</v>
      </c>
      <c r="D124" s="143"/>
      <c r="E124" s="163">
        <v>11.2</v>
      </c>
      <c r="F124" s="163"/>
      <c r="G124" s="163"/>
      <c r="H124" s="163"/>
      <c r="I124" s="163">
        <v>13.2</v>
      </c>
      <c r="J124" s="163"/>
      <c r="K124" s="163">
        <v>11.2</v>
      </c>
      <c r="L124" s="163"/>
      <c r="M124" s="163">
        <v>10</v>
      </c>
      <c r="N124" s="163"/>
      <c r="O124" s="163"/>
      <c r="P124" s="163">
        <v>11.3</v>
      </c>
      <c r="Q124" s="163"/>
      <c r="R124" s="163"/>
      <c r="S124" s="163"/>
      <c r="T124" s="163">
        <v>12</v>
      </c>
      <c r="U124" s="163"/>
      <c r="V124" s="163"/>
      <c r="W124" s="98">
        <v>10.5</v>
      </c>
      <c r="X124" s="106" t="s">
        <v>0</v>
      </c>
    </row>
    <row r="125" spans="1:24" ht="11.25" customHeight="1" x14ac:dyDescent="0.2">
      <c r="A125" s="142" t="s">
        <v>0</v>
      </c>
      <c r="B125" s="142"/>
      <c r="C125" s="142" t="s">
        <v>28</v>
      </c>
      <c r="D125" s="142"/>
      <c r="E125" s="141">
        <v>14.6</v>
      </c>
      <c r="F125" s="141"/>
      <c r="G125" s="141"/>
      <c r="H125" s="141"/>
      <c r="I125" s="141">
        <v>17.7</v>
      </c>
      <c r="J125" s="141"/>
      <c r="K125" s="141">
        <v>18.3</v>
      </c>
      <c r="L125" s="141"/>
      <c r="M125" s="141">
        <v>17.7</v>
      </c>
      <c r="N125" s="141"/>
      <c r="O125" s="141"/>
      <c r="P125" s="141">
        <v>16.399999999999999</v>
      </c>
      <c r="Q125" s="141"/>
      <c r="R125" s="141"/>
      <c r="S125" s="141"/>
      <c r="T125" s="141">
        <v>16.5</v>
      </c>
      <c r="U125" s="141"/>
      <c r="V125" s="141"/>
      <c r="W125" s="102">
        <v>6</v>
      </c>
      <c r="X125" s="103" t="s">
        <v>0</v>
      </c>
    </row>
    <row r="126" spans="1:24" ht="11.25" customHeight="1" x14ac:dyDescent="0.2">
      <c r="A126" s="143" t="s">
        <v>0</v>
      </c>
      <c r="B126" s="143"/>
      <c r="C126" s="143" t="s">
        <v>29</v>
      </c>
      <c r="D126" s="143"/>
      <c r="E126" s="163">
        <v>7.3</v>
      </c>
      <c r="F126" s="163"/>
      <c r="G126" s="163"/>
      <c r="H126" s="163"/>
      <c r="I126" s="163">
        <v>17.2</v>
      </c>
      <c r="J126" s="163"/>
      <c r="K126" s="163">
        <v>21.3</v>
      </c>
      <c r="L126" s="163"/>
      <c r="M126" s="163">
        <v>22</v>
      </c>
      <c r="N126" s="163"/>
      <c r="O126" s="163"/>
      <c r="P126" s="163">
        <v>17.899999999999999</v>
      </c>
      <c r="Q126" s="163"/>
      <c r="R126" s="163"/>
      <c r="S126" s="163"/>
      <c r="T126" s="163">
        <v>13.7</v>
      </c>
      <c r="U126" s="163"/>
      <c r="V126" s="163"/>
      <c r="W126" s="98">
        <v>8.5</v>
      </c>
      <c r="X126" s="106" t="s">
        <v>0</v>
      </c>
    </row>
    <row r="127" spans="1:24" ht="11.25" customHeight="1" x14ac:dyDescent="0.2">
      <c r="A127" s="142" t="s">
        <v>0</v>
      </c>
      <c r="B127" s="142"/>
      <c r="C127" s="142" t="s">
        <v>30</v>
      </c>
      <c r="D127" s="142"/>
      <c r="E127" s="141">
        <v>4</v>
      </c>
      <c r="F127" s="141"/>
      <c r="G127" s="141"/>
      <c r="H127" s="141"/>
      <c r="I127" s="141">
        <v>11</v>
      </c>
      <c r="J127" s="141"/>
      <c r="K127" s="141">
        <v>17</v>
      </c>
      <c r="L127" s="141"/>
      <c r="M127" s="141">
        <v>18.7</v>
      </c>
      <c r="N127" s="141"/>
      <c r="O127" s="141"/>
      <c r="P127" s="141">
        <v>13.2</v>
      </c>
      <c r="Q127" s="141"/>
      <c r="R127" s="141"/>
      <c r="S127" s="141"/>
      <c r="T127" s="141">
        <v>10</v>
      </c>
      <c r="U127" s="141"/>
      <c r="V127" s="141"/>
      <c r="W127" s="102">
        <v>4.0999999999999996</v>
      </c>
      <c r="X127" s="103" t="s">
        <v>0</v>
      </c>
    </row>
    <row r="128" spans="1:24" ht="11.25" customHeight="1" x14ac:dyDescent="0.2">
      <c r="A128" s="143" t="s">
        <v>0</v>
      </c>
      <c r="B128" s="143"/>
      <c r="C128" s="143" t="s">
        <v>31</v>
      </c>
      <c r="D128" s="143"/>
      <c r="E128" s="163">
        <v>0.9</v>
      </c>
      <c r="F128" s="163"/>
      <c r="G128" s="163"/>
      <c r="H128" s="163"/>
      <c r="I128" s="163">
        <v>3.2</v>
      </c>
      <c r="J128" s="163"/>
      <c r="K128" s="163">
        <v>3.8</v>
      </c>
      <c r="L128" s="163"/>
      <c r="M128" s="163">
        <v>4.7</v>
      </c>
      <c r="N128" s="163"/>
      <c r="O128" s="163"/>
      <c r="P128" s="163">
        <v>4</v>
      </c>
      <c r="Q128" s="163"/>
      <c r="R128" s="163"/>
      <c r="S128" s="163"/>
      <c r="T128" s="163">
        <v>3</v>
      </c>
      <c r="U128" s="163"/>
      <c r="V128" s="163"/>
      <c r="W128" s="98">
        <v>1.4</v>
      </c>
      <c r="X128" s="106" t="s">
        <v>0</v>
      </c>
    </row>
    <row r="129" spans="1:24" ht="11.25" customHeight="1" x14ac:dyDescent="0.2">
      <c r="A129" s="142" t="s">
        <v>0</v>
      </c>
      <c r="B129" s="142"/>
      <c r="C129" s="142" t="s">
        <v>32</v>
      </c>
      <c r="D129" s="142"/>
      <c r="E129" s="141">
        <v>0.7</v>
      </c>
      <c r="F129" s="141"/>
      <c r="G129" s="141"/>
      <c r="H129" s="141"/>
      <c r="I129" s="141">
        <v>1.4</v>
      </c>
      <c r="J129" s="141"/>
      <c r="K129" s="141">
        <v>2.2999999999999998</v>
      </c>
      <c r="L129" s="141"/>
      <c r="M129" s="141">
        <v>2.6</v>
      </c>
      <c r="N129" s="141"/>
      <c r="O129" s="141"/>
      <c r="P129" s="141">
        <v>2.8</v>
      </c>
      <c r="Q129" s="141"/>
      <c r="R129" s="141"/>
      <c r="S129" s="141"/>
      <c r="T129" s="141">
        <v>1.4</v>
      </c>
      <c r="U129" s="141"/>
      <c r="V129" s="141"/>
      <c r="W129" s="102">
        <v>0.4</v>
      </c>
      <c r="X129" s="92" t="s">
        <v>0</v>
      </c>
    </row>
    <row r="130" spans="1:24" ht="67.5" customHeight="1" x14ac:dyDescent="0.2">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row>
    <row r="131" spans="1:24" ht="58.5" customHeight="1" x14ac:dyDescent="0.2">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row>
    <row r="132" spans="1:24" ht="58.5" customHeight="1" x14ac:dyDescent="0.2">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row>
    <row r="133" spans="1:24" ht="58.5" customHeight="1" x14ac:dyDescent="0.2">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row>
    <row r="134" spans="1:24" ht="58.5"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row>
    <row r="135" spans="1:24" ht="18.75" customHeight="1" x14ac:dyDescent="0.2">
      <c r="B135" s="140" t="s">
        <v>36</v>
      </c>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row>
    <row r="136" spans="1:24" ht="0.75" customHeight="1" x14ac:dyDescent="0.2">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row>
    <row r="137" spans="1:24" ht="1.5" customHeight="1" x14ac:dyDescent="0.2">
      <c r="A137" s="137" t="s">
        <v>0</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row>
    <row r="138" spans="1:24" ht="3" customHeight="1" x14ac:dyDescent="0.2">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row>
    <row r="139" spans="1:24" ht="13.5" customHeight="1" x14ac:dyDescent="0.2">
      <c r="B139" s="138" t="s">
        <v>0</v>
      </c>
      <c r="C139" s="138"/>
      <c r="D139" s="134" t="s">
        <v>0</v>
      </c>
      <c r="E139" s="134"/>
      <c r="F139" s="134"/>
      <c r="G139" s="134"/>
      <c r="H139" s="134"/>
      <c r="I139" s="134"/>
      <c r="J139" s="139" t="s">
        <v>408</v>
      </c>
      <c r="K139" s="139"/>
      <c r="L139" s="139"/>
      <c r="M139" s="139"/>
      <c r="N139" s="139"/>
      <c r="O139" s="139"/>
      <c r="P139" s="139"/>
      <c r="Q139" s="139"/>
      <c r="R139" s="139"/>
      <c r="S139" s="139"/>
      <c r="T139" s="139"/>
      <c r="U139" s="139"/>
      <c r="V139" s="139"/>
      <c r="W139" s="139"/>
      <c r="X139" s="139"/>
    </row>
    <row r="140" spans="1:24" ht="11.85" customHeight="1" x14ac:dyDescent="0.2">
      <c r="B140" s="130" t="s">
        <v>0</v>
      </c>
      <c r="C140" s="130"/>
      <c r="D140" s="131" t="s">
        <v>0</v>
      </c>
      <c r="E140" s="131"/>
      <c r="F140" s="131"/>
      <c r="G140" s="131"/>
      <c r="H140" s="131"/>
      <c r="I140" s="131"/>
      <c r="J140" s="132" t="s">
        <v>38</v>
      </c>
      <c r="K140" s="132"/>
      <c r="L140" s="132"/>
      <c r="M140" s="132"/>
      <c r="N140" s="132"/>
      <c r="O140" s="132"/>
      <c r="P140" s="132"/>
      <c r="Q140" s="132"/>
      <c r="R140" s="132"/>
      <c r="S140" s="131" t="s">
        <v>0</v>
      </c>
      <c r="T140" s="131"/>
      <c r="U140" s="131"/>
      <c r="V140" s="131"/>
      <c r="W140" s="131"/>
      <c r="X140" s="131"/>
    </row>
    <row r="141" spans="1:24" ht="15" customHeight="1" x14ac:dyDescent="0.2">
      <c r="B141" s="133" t="s">
        <v>39</v>
      </c>
      <c r="C141" s="133"/>
      <c r="D141" s="134"/>
      <c r="E141" s="134"/>
      <c r="F141" s="134"/>
      <c r="G141" s="134"/>
      <c r="H141" s="134"/>
      <c r="I141" s="134"/>
      <c r="J141" s="132"/>
      <c r="K141" s="132"/>
      <c r="L141" s="132"/>
      <c r="M141" s="132"/>
      <c r="N141" s="132"/>
      <c r="O141" s="173"/>
      <c r="P141" s="173"/>
      <c r="Q141" s="173"/>
      <c r="R141" s="173"/>
      <c r="S141" s="135" t="s">
        <v>157</v>
      </c>
      <c r="T141" s="135"/>
      <c r="U141" s="135"/>
      <c r="V141" s="135"/>
      <c r="W141" s="135"/>
      <c r="X141" s="135"/>
    </row>
    <row r="142" spans="1:24" ht="14.45" customHeight="1" x14ac:dyDescent="0.2">
      <c r="F142" s="88" t="s">
        <v>0</v>
      </c>
      <c r="G142" s="134" t="s">
        <v>0</v>
      </c>
      <c r="H142" s="134"/>
      <c r="I142" s="134"/>
      <c r="J142" s="134"/>
      <c r="K142" s="134"/>
      <c r="L142" s="134"/>
      <c r="M142" s="134"/>
      <c r="N142" s="134"/>
      <c r="O142" s="134"/>
      <c r="P142" s="134"/>
      <c r="Q142" s="134" t="s">
        <v>0</v>
      </c>
      <c r="R142" s="134"/>
      <c r="S142" s="134"/>
      <c r="T142" s="134"/>
      <c r="U142" s="134" t="s">
        <v>0</v>
      </c>
      <c r="V142" s="134"/>
      <c r="W142" s="134"/>
      <c r="X142" s="134"/>
    </row>
    <row r="143" spans="1:24" ht="20.85" customHeight="1" x14ac:dyDescent="0.2">
      <c r="F143" s="175" t="s">
        <v>1</v>
      </c>
      <c r="G143" s="175"/>
      <c r="H143" s="175"/>
      <c r="I143" s="175"/>
      <c r="J143" s="175"/>
      <c r="K143" s="175"/>
      <c r="L143" s="175"/>
      <c r="M143" s="175"/>
      <c r="N143" s="175"/>
      <c r="O143" s="175"/>
      <c r="P143" s="175"/>
      <c r="Q143" s="175"/>
      <c r="R143" s="175"/>
      <c r="S143" s="175"/>
      <c r="T143" s="175"/>
      <c r="U143" s="175"/>
      <c r="V143" s="175"/>
      <c r="W143" s="175"/>
      <c r="X143" s="175"/>
    </row>
    <row r="144" spans="1:24" ht="6.75" customHeight="1" x14ac:dyDescent="0.2">
      <c r="F144" s="88" t="s">
        <v>0</v>
      </c>
      <c r="G144" s="134" t="s">
        <v>0</v>
      </c>
      <c r="H144" s="134"/>
      <c r="I144" s="134"/>
      <c r="J144" s="134"/>
      <c r="K144" s="134"/>
      <c r="L144" s="134"/>
      <c r="M144" s="134"/>
      <c r="N144" s="134"/>
      <c r="O144" s="134"/>
      <c r="P144" s="134"/>
      <c r="Q144" s="134" t="s">
        <v>0</v>
      </c>
      <c r="R144" s="134"/>
      <c r="S144" s="134"/>
      <c r="T144" s="134"/>
      <c r="U144" s="134" t="s">
        <v>0</v>
      </c>
      <c r="V144" s="134"/>
      <c r="W144" s="134"/>
      <c r="X144" s="134"/>
    </row>
    <row r="145" spans="1:24" ht="11.45" customHeight="1" x14ac:dyDescent="0.2">
      <c r="F145" s="88" t="s">
        <v>0</v>
      </c>
      <c r="G145" s="134" t="s">
        <v>404</v>
      </c>
      <c r="H145" s="134"/>
      <c r="I145" s="134"/>
      <c r="J145" s="134"/>
      <c r="K145" s="134"/>
      <c r="L145" s="134"/>
      <c r="M145" s="134"/>
      <c r="N145" s="134"/>
      <c r="O145" s="134"/>
      <c r="P145" s="134"/>
      <c r="Q145" s="139" t="s">
        <v>0</v>
      </c>
      <c r="R145" s="139"/>
      <c r="S145" s="139"/>
      <c r="T145" s="139"/>
      <c r="U145" s="139"/>
      <c r="V145" s="139"/>
      <c r="W145" s="139"/>
      <c r="X145" s="139"/>
    </row>
    <row r="146" spans="1:24" ht="11.45" customHeight="1" x14ac:dyDescent="0.2">
      <c r="F146" s="88" t="s">
        <v>0</v>
      </c>
      <c r="G146" s="134" t="s">
        <v>405</v>
      </c>
      <c r="H146" s="134"/>
      <c r="I146" s="134"/>
      <c r="J146" s="134"/>
      <c r="K146" s="134"/>
      <c r="L146" s="134"/>
      <c r="M146" s="134"/>
      <c r="N146" s="134"/>
      <c r="O146" s="134"/>
      <c r="P146" s="134"/>
      <c r="Q146" s="134"/>
      <c r="R146" s="134"/>
      <c r="S146" s="134"/>
      <c r="T146" s="134"/>
      <c r="U146" s="154" t="s">
        <v>406</v>
      </c>
      <c r="V146" s="154"/>
      <c r="W146" s="154"/>
      <c r="X146" s="154"/>
    </row>
    <row r="147" spans="1:24" ht="11.45" customHeight="1" x14ac:dyDescent="0.2">
      <c r="F147" s="88" t="s">
        <v>0</v>
      </c>
      <c r="G147" s="134" t="s">
        <v>409</v>
      </c>
      <c r="H147" s="134"/>
      <c r="I147" s="134"/>
      <c r="J147" s="134"/>
      <c r="K147" s="134"/>
      <c r="L147" s="134"/>
      <c r="M147" s="134"/>
      <c r="N147" s="134"/>
      <c r="O147" s="134"/>
      <c r="P147" s="134"/>
      <c r="Q147" s="134"/>
      <c r="R147" s="134"/>
      <c r="S147" s="134"/>
      <c r="T147" s="134"/>
      <c r="U147" s="154" t="s">
        <v>407</v>
      </c>
      <c r="V147" s="154"/>
      <c r="W147" s="154"/>
      <c r="X147" s="154"/>
    </row>
    <row r="148" spans="1:24" ht="1.7" customHeight="1" x14ac:dyDescent="0.2">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row>
    <row r="149" spans="1:24" ht="1.1499999999999999" customHeight="1" x14ac:dyDescent="0.2">
      <c r="A149" s="152" t="s">
        <v>0</v>
      </c>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row>
    <row r="150" spans="1:24" ht="11.25" customHeight="1" x14ac:dyDescent="0.2">
      <c r="A150" s="146" t="s">
        <v>0</v>
      </c>
      <c r="B150" s="146"/>
      <c r="C150" s="146" t="s">
        <v>0</v>
      </c>
      <c r="D150" s="146"/>
      <c r="E150" s="146"/>
      <c r="F150" s="146" t="s">
        <v>0</v>
      </c>
      <c r="G150" s="146"/>
      <c r="H150" s="149" t="s">
        <v>0</v>
      </c>
      <c r="I150" s="149"/>
      <c r="J150" s="149"/>
      <c r="K150" s="149" t="s">
        <v>0</v>
      </c>
      <c r="L150" s="149"/>
      <c r="M150" s="149"/>
      <c r="N150" s="149" t="s">
        <v>0</v>
      </c>
      <c r="O150" s="149"/>
      <c r="P150" s="149"/>
      <c r="Q150" s="149"/>
      <c r="R150" s="149" t="s">
        <v>7</v>
      </c>
      <c r="S150" s="149"/>
      <c r="T150" s="149"/>
      <c r="U150" s="149"/>
      <c r="V150" s="149" t="s">
        <v>7</v>
      </c>
      <c r="W150" s="149"/>
      <c r="X150" s="90" t="s">
        <v>0</v>
      </c>
    </row>
    <row r="151" spans="1:24" ht="11.25" customHeight="1" x14ac:dyDescent="0.2">
      <c r="A151" s="146" t="s">
        <v>0</v>
      </c>
      <c r="B151" s="146"/>
      <c r="C151" s="165" t="s">
        <v>8</v>
      </c>
      <c r="D151" s="165"/>
      <c r="E151" s="165"/>
      <c r="F151" s="146" t="s">
        <v>0</v>
      </c>
      <c r="G151" s="146"/>
      <c r="H151" s="149" t="s">
        <v>0</v>
      </c>
      <c r="I151" s="149"/>
      <c r="J151" s="149"/>
      <c r="K151" s="149" t="s">
        <v>9</v>
      </c>
      <c r="L151" s="149"/>
      <c r="M151" s="149"/>
      <c r="N151" s="149" t="s">
        <v>10</v>
      </c>
      <c r="O151" s="149"/>
      <c r="P151" s="149"/>
      <c r="Q151" s="149"/>
      <c r="R151" s="149" t="s">
        <v>11</v>
      </c>
      <c r="S151" s="149"/>
      <c r="T151" s="149"/>
      <c r="U151" s="149"/>
      <c r="V151" s="149" t="s">
        <v>12</v>
      </c>
      <c r="W151" s="149"/>
      <c r="X151" s="90" t="s">
        <v>0</v>
      </c>
    </row>
    <row r="152" spans="1:24" ht="11.25" customHeight="1" x14ac:dyDescent="0.2">
      <c r="A152" s="142" t="s">
        <v>0</v>
      </c>
      <c r="B152" s="142"/>
      <c r="C152" s="164" t="s">
        <v>13</v>
      </c>
      <c r="D152" s="164"/>
      <c r="E152" s="164"/>
      <c r="F152" s="142" t="s">
        <v>0</v>
      </c>
      <c r="G152" s="142"/>
      <c r="H152" s="144" t="s">
        <v>0</v>
      </c>
      <c r="I152" s="144"/>
      <c r="J152" s="144"/>
      <c r="K152" s="151">
        <v>813842</v>
      </c>
      <c r="L152" s="151"/>
      <c r="M152" s="151"/>
      <c r="N152" s="151">
        <v>820470</v>
      </c>
      <c r="O152" s="151"/>
      <c r="P152" s="151"/>
      <c r="Q152" s="151"/>
      <c r="R152" s="151">
        <v>6628</v>
      </c>
      <c r="S152" s="151"/>
      <c r="T152" s="151"/>
      <c r="U152" s="151"/>
      <c r="V152" s="167">
        <v>0.16</v>
      </c>
      <c r="W152" s="167"/>
      <c r="X152" s="92" t="s">
        <v>0</v>
      </c>
    </row>
    <row r="153" spans="1:24" ht="11.25" customHeight="1" x14ac:dyDescent="0.2">
      <c r="A153" s="143" t="s">
        <v>0</v>
      </c>
      <c r="B153" s="143"/>
      <c r="C153" s="169" t="s">
        <v>14</v>
      </c>
      <c r="D153" s="169"/>
      <c r="E153" s="169"/>
      <c r="F153" s="143" t="s">
        <v>0</v>
      </c>
      <c r="G153" s="143"/>
      <c r="H153" s="150" t="s">
        <v>0</v>
      </c>
      <c r="I153" s="150"/>
      <c r="J153" s="150"/>
      <c r="K153" s="171">
        <v>344306</v>
      </c>
      <c r="L153" s="171"/>
      <c r="M153" s="171"/>
      <c r="N153" s="171">
        <v>348834</v>
      </c>
      <c r="O153" s="171"/>
      <c r="P153" s="171"/>
      <c r="Q153" s="171"/>
      <c r="R153" s="171">
        <v>4528</v>
      </c>
      <c r="S153" s="171"/>
      <c r="T153" s="171"/>
      <c r="U153" s="171"/>
      <c r="V153" s="174">
        <v>0.26</v>
      </c>
      <c r="W153" s="174"/>
      <c r="X153" s="96" t="s">
        <v>0</v>
      </c>
    </row>
    <row r="154" spans="1:24" ht="11.25" customHeight="1" x14ac:dyDescent="0.2">
      <c r="A154" s="142" t="s">
        <v>0</v>
      </c>
      <c r="B154" s="142"/>
      <c r="C154" s="164" t="s">
        <v>15</v>
      </c>
      <c r="D154" s="164"/>
      <c r="E154" s="164"/>
      <c r="F154" s="142" t="s">
        <v>0</v>
      </c>
      <c r="G154" s="142"/>
      <c r="H154" s="144" t="s">
        <v>0</v>
      </c>
      <c r="I154" s="144"/>
      <c r="J154" s="144"/>
      <c r="K154" s="172">
        <v>42.7</v>
      </c>
      <c r="L154" s="172"/>
      <c r="M154" s="172"/>
      <c r="N154" s="172">
        <v>43.9</v>
      </c>
      <c r="O154" s="172"/>
      <c r="P154" s="172"/>
      <c r="Q154" s="172"/>
      <c r="R154" s="172">
        <v>1.2</v>
      </c>
      <c r="S154" s="172"/>
      <c r="T154" s="172"/>
      <c r="U154" s="172"/>
      <c r="V154" s="167">
        <v>0.56000000000000005</v>
      </c>
      <c r="W154" s="167"/>
      <c r="X154" s="92" t="s">
        <v>0</v>
      </c>
    </row>
    <row r="155" spans="1:24" ht="11.25" customHeight="1" x14ac:dyDescent="0.2">
      <c r="A155" s="143" t="s">
        <v>0</v>
      </c>
      <c r="B155" s="143"/>
      <c r="C155" s="169" t="s">
        <v>16</v>
      </c>
      <c r="D155" s="169"/>
      <c r="E155" s="169"/>
      <c r="F155" s="143" t="s">
        <v>0</v>
      </c>
      <c r="G155" s="143"/>
      <c r="H155" s="150" t="s">
        <v>0</v>
      </c>
      <c r="I155" s="150"/>
      <c r="J155" s="150"/>
      <c r="K155" s="166">
        <v>2.29</v>
      </c>
      <c r="L155" s="166"/>
      <c r="M155" s="166"/>
      <c r="N155" s="166">
        <v>2.2799999999999998</v>
      </c>
      <c r="O155" s="166"/>
      <c r="P155" s="166"/>
      <c r="Q155" s="166"/>
      <c r="R155" s="168">
        <v>-0.01</v>
      </c>
      <c r="S155" s="168"/>
      <c r="T155" s="168"/>
      <c r="U155" s="168"/>
      <c r="V155" s="174">
        <v>-0.09</v>
      </c>
      <c r="W155" s="174"/>
      <c r="X155" s="96" t="s">
        <v>0</v>
      </c>
    </row>
    <row r="156" spans="1:24" ht="11.25" customHeight="1" x14ac:dyDescent="0.2">
      <c r="A156" s="142" t="s">
        <v>0</v>
      </c>
      <c r="B156" s="142"/>
      <c r="C156" s="164" t="s">
        <v>0</v>
      </c>
      <c r="D156" s="164"/>
      <c r="E156" s="164"/>
      <c r="F156" s="142" t="s">
        <v>0</v>
      </c>
      <c r="G156" s="142"/>
      <c r="H156" s="144" t="s">
        <v>0</v>
      </c>
      <c r="I156" s="144"/>
      <c r="J156" s="144"/>
      <c r="K156" s="144" t="s">
        <v>0</v>
      </c>
      <c r="L156" s="144"/>
      <c r="M156" s="144"/>
      <c r="N156" s="144" t="s">
        <v>0</v>
      </c>
      <c r="O156" s="144"/>
      <c r="P156" s="144"/>
      <c r="Q156" s="144"/>
      <c r="R156" s="144" t="s">
        <v>0</v>
      </c>
      <c r="S156" s="144"/>
      <c r="T156" s="144"/>
      <c r="U156" s="144"/>
      <c r="V156" s="144" t="s">
        <v>0</v>
      </c>
      <c r="W156" s="144"/>
      <c r="X156" s="92" t="s">
        <v>0</v>
      </c>
    </row>
    <row r="157" spans="1:24" ht="12" customHeight="1" x14ac:dyDescent="0.2">
      <c r="A157" s="146" t="s">
        <v>0</v>
      </c>
      <c r="B157" s="146"/>
      <c r="C157" s="147" t="s">
        <v>0</v>
      </c>
      <c r="D157" s="147"/>
      <c r="E157" s="146" t="s">
        <v>0</v>
      </c>
      <c r="F157" s="146"/>
      <c r="G157" s="146"/>
      <c r="H157" s="146"/>
      <c r="I157" s="146" t="s">
        <v>0</v>
      </c>
      <c r="J157" s="146"/>
      <c r="K157" s="146" t="s">
        <v>0</v>
      </c>
      <c r="L157" s="146"/>
      <c r="M157" s="147" t="s">
        <v>17</v>
      </c>
      <c r="N157" s="147"/>
      <c r="O157" s="147"/>
      <c r="P157" s="147"/>
      <c r="Q157" s="147"/>
      <c r="R157" s="147"/>
      <c r="S157" s="147"/>
      <c r="T157" s="147" t="s">
        <v>18</v>
      </c>
      <c r="U157" s="147"/>
      <c r="V157" s="147"/>
      <c r="W157" s="147"/>
      <c r="X157" s="105" t="s">
        <v>0</v>
      </c>
    </row>
    <row r="158" spans="1:24" ht="11.25" customHeight="1" x14ac:dyDescent="0.2">
      <c r="A158" s="146" t="s">
        <v>0</v>
      </c>
      <c r="B158" s="146"/>
      <c r="C158" s="165" t="s">
        <v>19</v>
      </c>
      <c r="D158" s="165"/>
      <c r="E158" s="165"/>
      <c r="F158" s="165"/>
      <c r="G158" s="165"/>
      <c r="H158" s="165"/>
      <c r="I158" s="165"/>
      <c r="J158" s="165"/>
      <c r="K158" s="149" t="s">
        <v>0</v>
      </c>
      <c r="L158" s="149"/>
      <c r="M158" s="149" t="s">
        <v>20</v>
      </c>
      <c r="N158" s="149"/>
      <c r="O158" s="149"/>
      <c r="P158" s="149" t="s">
        <v>21</v>
      </c>
      <c r="Q158" s="149"/>
      <c r="R158" s="149"/>
      <c r="S158" s="149"/>
      <c r="T158" s="149" t="s">
        <v>20</v>
      </c>
      <c r="U158" s="149"/>
      <c r="V158" s="149"/>
      <c r="W158" s="91" t="s">
        <v>21</v>
      </c>
      <c r="X158" s="105" t="s">
        <v>0</v>
      </c>
    </row>
    <row r="159" spans="1:24" ht="11.25" customHeight="1" x14ac:dyDescent="0.2">
      <c r="A159" s="142" t="s">
        <v>0</v>
      </c>
      <c r="B159" s="142"/>
      <c r="C159" s="164" t="s">
        <v>22</v>
      </c>
      <c r="D159" s="164"/>
      <c r="E159" s="144" t="s">
        <v>0</v>
      </c>
      <c r="F159" s="144"/>
      <c r="G159" s="144"/>
      <c r="H159" s="144"/>
      <c r="I159" s="144" t="s">
        <v>0</v>
      </c>
      <c r="J159" s="144"/>
      <c r="K159" s="144" t="s">
        <v>0</v>
      </c>
      <c r="L159" s="144"/>
      <c r="M159" s="151">
        <v>344306</v>
      </c>
      <c r="N159" s="151"/>
      <c r="O159" s="151"/>
      <c r="P159" s="144" t="s">
        <v>23</v>
      </c>
      <c r="Q159" s="144"/>
      <c r="R159" s="144"/>
      <c r="S159" s="144"/>
      <c r="T159" s="151">
        <v>348834</v>
      </c>
      <c r="U159" s="151"/>
      <c r="V159" s="151"/>
      <c r="W159" s="93" t="s">
        <v>23</v>
      </c>
      <c r="X159" s="103" t="s">
        <v>0</v>
      </c>
    </row>
    <row r="160" spans="1:24" ht="11.25" customHeight="1" x14ac:dyDescent="0.2">
      <c r="A160" s="143" t="s">
        <v>0</v>
      </c>
      <c r="B160" s="143"/>
      <c r="C160" s="159" t="s">
        <v>24</v>
      </c>
      <c r="D160" s="159"/>
      <c r="E160" s="159"/>
      <c r="F160" s="159"/>
      <c r="G160" s="159"/>
      <c r="H160" s="159"/>
      <c r="I160" s="150" t="s">
        <v>0</v>
      </c>
      <c r="J160" s="150"/>
      <c r="K160" s="150" t="s">
        <v>0</v>
      </c>
      <c r="L160" s="150"/>
      <c r="M160" s="171">
        <v>51295</v>
      </c>
      <c r="N160" s="171"/>
      <c r="O160" s="171"/>
      <c r="P160" s="163">
        <v>14.9</v>
      </c>
      <c r="Q160" s="163"/>
      <c r="R160" s="163"/>
      <c r="S160" s="163"/>
      <c r="T160" s="171">
        <v>49397</v>
      </c>
      <c r="U160" s="171"/>
      <c r="V160" s="171"/>
      <c r="W160" s="98">
        <v>14.2</v>
      </c>
      <c r="X160" s="106" t="s">
        <v>0</v>
      </c>
    </row>
    <row r="161" spans="1:24" ht="10.5" customHeight="1" x14ac:dyDescent="0.2">
      <c r="A161" s="142" t="s">
        <v>0</v>
      </c>
      <c r="B161" s="142"/>
      <c r="C161" s="161" t="s">
        <v>25</v>
      </c>
      <c r="D161" s="161"/>
      <c r="E161" s="161"/>
      <c r="F161" s="161"/>
      <c r="G161" s="161"/>
      <c r="H161" s="161"/>
      <c r="I161" s="144" t="s">
        <v>0</v>
      </c>
      <c r="J161" s="144"/>
      <c r="K161" s="144" t="s">
        <v>0</v>
      </c>
      <c r="L161" s="144"/>
      <c r="M161" s="151">
        <v>43281</v>
      </c>
      <c r="N161" s="151"/>
      <c r="O161" s="151"/>
      <c r="P161" s="141">
        <v>12.6</v>
      </c>
      <c r="Q161" s="141"/>
      <c r="R161" s="141"/>
      <c r="S161" s="141"/>
      <c r="T161" s="151">
        <v>36312</v>
      </c>
      <c r="U161" s="151"/>
      <c r="V161" s="151"/>
      <c r="W161" s="102">
        <v>10.4</v>
      </c>
      <c r="X161" s="103" t="s">
        <v>0</v>
      </c>
    </row>
    <row r="162" spans="1:24" ht="10.5" customHeight="1" x14ac:dyDescent="0.2">
      <c r="A162" s="143" t="s">
        <v>0</v>
      </c>
      <c r="B162" s="143"/>
      <c r="C162" s="159" t="s">
        <v>26</v>
      </c>
      <c r="D162" s="159"/>
      <c r="E162" s="159"/>
      <c r="F162" s="159"/>
      <c r="G162" s="159"/>
      <c r="H162" s="159"/>
      <c r="I162" s="150" t="s">
        <v>0</v>
      </c>
      <c r="J162" s="150"/>
      <c r="K162" s="150" t="s">
        <v>0</v>
      </c>
      <c r="L162" s="150"/>
      <c r="M162" s="171">
        <v>39625</v>
      </c>
      <c r="N162" s="171"/>
      <c r="O162" s="171"/>
      <c r="P162" s="163">
        <v>11.5</v>
      </c>
      <c r="Q162" s="163"/>
      <c r="R162" s="163"/>
      <c r="S162" s="163"/>
      <c r="T162" s="171">
        <v>39000</v>
      </c>
      <c r="U162" s="171"/>
      <c r="V162" s="171"/>
      <c r="W162" s="98">
        <v>11.2</v>
      </c>
      <c r="X162" s="96" t="s">
        <v>0</v>
      </c>
    </row>
    <row r="163" spans="1:24" ht="11.25" customHeight="1" x14ac:dyDescent="0.2">
      <c r="A163" s="142" t="s">
        <v>0</v>
      </c>
      <c r="B163" s="142"/>
      <c r="C163" s="161" t="s">
        <v>27</v>
      </c>
      <c r="D163" s="161"/>
      <c r="E163" s="161"/>
      <c r="F163" s="161"/>
      <c r="G163" s="161"/>
      <c r="H163" s="161"/>
      <c r="I163" s="144" t="s">
        <v>0</v>
      </c>
      <c r="J163" s="144"/>
      <c r="K163" s="144" t="s">
        <v>0</v>
      </c>
      <c r="L163" s="144"/>
      <c r="M163" s="151">
        <v>52150</v>
      </c>
      <c r="N163" s="151"/>
      <c r="O163" s="151"/>
      <c r="P163" s="141">
        <v>15.1</v>
      </c>
      <c r="Q163" s="141"/>
      <c r="R163" s="141"/>
      <c r="S163" s="141"/>
      <c r="T163" s="151">
        <v>39416</v>
      </c>
      <c r="U163" s="151"/>
      <c r="V163" s="151"/>
      <c r="W163" s="102">
        <v>11.3</v>
      </c>
      <c r="X163" s="103" t="s">
        <v>0</v>
      </c>
    </row>
    <row r="164" spans="1:24" ht="11.25" customHeight="1" x14ac:dyDescent="0.2">
      <c r="A164" s="143" t="s">
        <v>0</v>
      </c>
      <c r="B164" s="143"/>
      <c r="C164" s="159" t="s">
        <v>28</v>
      </c>
      <c r="D164" s="159"/>
      <c r="E164" s="159"/>
      <c r="F164" s="159"/>
      <c r="G164" s="159"/>
      <c r="H164" s="159"/>
      <c r="I164" s="150" t="s">
        <v>0</v>
      </c>
      <c r="J164" s="150"/>
      <c r="K164" s="150" t="s">
        <v>0</v>
      </c>
      <c r="L164" s="150"/>
      <c r="M164" s="171">
        <v>68615</v>
      </c>
      <c r="N164" s="171"/>
      <c r="O164" s="171"/>
      <c r="P164" s="163">
        <v>19.899999999999999</v>
      </c>
      <c r="Q164" s="163"/>
      <c r="R164" s="163"/>
      <c r="S164" s="163"/>
      <c r="T164" s="171">
        <v>56169</v>
      </c>
      <c r="U164" s="171"/>
      <c r="V164" s="171"/>
      <c r="W164" s="98">
        <v>16.100000000000001</v>
      </c>
      <c r="X164" s="106" t="s">
        <v>0</v>
      </c>
    </row>
    <row r="165" spans="1:24" ht="11.25" customHeight="1" x14ac:dyDescent="0.2">
      <c r="A165" s="142" t="s">
        <v>0</v>
      </c>
      <c r="B165" s="142"/>
      <c r="C165" s="161" t="s">
        <v>29</v>
      </c>
      <c r="D165" s="161"/>
      <c r="E165" s="161"/>
      <c r="F165" s="161"/>
      <c r="G165" s="161"/>
      <c r="H165" s="161"/>
      <c r="I165" s="144" t="s">
        <v>0</v>
      </c>
      <c r="J165" s="144"/>
      <c r="K165" s="144" t="s">
        <v>0</v>
      </c>
      <c r="L165" s="144"/>
      <c r="M165" s="151">
        <v>39482</v>
      </c>
      <c r="N165" s="151"/>
      <c r="O165" s="151"/>
      <c r="P165" s="141">
        <v>11.5</v>
      </c>
      <c r="Q165" s="141"/>
      <c r="R165" s="141"/>
      <c r="S165" s="141"/>
      <c r="T165" s="151">
        <v>58744</v>
      </c>
      <c r="U165" s="151"/>
      <c r="V165" s="151"/>
      <c r="W165" s="102">
        <v>16.8</v>
      </c>
      <c r="X165" s="103" t="s">
        <v>0</v>
      </c>
    </row>
    <row r="166" spans="1:24" ht="11.25" customHeight="1" x14ac:dyDescent="0.2">
      <c r="A166" s="143" t="s">
        <v>0</v>
      </c>
      <c r="B166" s="143"/>
      <c r="C166" s="159" t="s">
        <v>30</v>
      </c>
      <c r="D166" s="159"/>
      <c r="E166" s="159"/>
      <c r="F166" s="159"/>
      <c r="G166" s="159"/>
      <c r="H166" s="159"/>
      <c r="I166" s="150" t="s">
        <v>0</v>
      </c>
      <c r="J166" s="150"/>
      <c r="K166" s="150" t="s">
        <v>0</v>
      </c>
      <c r="L166" s="150"/>
      <c r="M166" s="171">
        <v>33267</v>
      </c>
      <c r="N166" s="171"/>
      <c r="O166" s="171"/>
      <c r="P166" s="163">
        <v>9.6999999999999993</v>
      </c>
      <c r="Q166" s="163"/>
      <c r="R166" s="163"/>
      <c r="S166" s="163"/>
      <c r="T166" s="171">
        <v>48541</v>
      </c>
      <c r="U166" s="171"/>
      <c r="V166" s="171"/>
      <c r="W166" s="98">
        <v>13.9</v>
      </c>
      <c r="X166" s="106" t="s">
        <v>0</v>
      </c>
    </row>
    <row r="167" spans="1:24" ht="11.25" customHeight="1" x14ac:dyDescent="0.2">
      <c r="A167" s="142" t="s">
        <v>0</v>
      </c>
      <c r="B167" s="142"/>
      <c r="C167" s="161" t="s">
        <v>31</v>
      </c>
      <c r="D167" s="161"/>
      <c r="E167" s="161"/>
      <c r="F167" s="161"/>
      <c r="G167" s="161"/>
      <c r="H167" s="161"/>
      <c r="I167" s="144" t="s">
        <v>0</v>
      </c>
      <c r="J167" s="144"/>
      <c r="K167" s="144" t="s">
        <v>0</v>
      </c>
      <c r="L167" s="144"/>
      <c r="M167" s="151">
        <v>9590</v>
      </c>
      <c r="N167" s="151"/>
      <c r="O167" s="151"/>
      <c r="P167" s="141">
        <v>2.8</v>
      </c>
      <c r="Q167" s="141"/>
      <c r="R167" s="141"/>
      <c r="S167" s="141"/>
      <c r="T167" s="151">
        <v>12977</v>
      </c>
      <c r="U167" s="151"/>
      <c r="V167" s="151"/>
      <c r="W167" s="102">
        <v>3.7</v>
      </c>
      <c r="X167" s="103" t="s">
        <v>0</v>
      </c>
    </row>
    <row r="168" spans="1:24" ht="11.25" customHeight="1" x14ac:dyDescent="0.2">
      <c r="A168" s="143" t="s">
        <v>0</v>
      </c>
      <c r="B168" s="143"/>
      <c r="C168" s="159" t="s">
        <v>32</v>
      </c>
      <c r="D168" s="159"/>
      <c r="E168" s="159"/>
      <c r="F168" s="159"/>
      <c r="G168" s="159"/>
      <c r="H168" s="159"/>
      <c r="I168" s="150" t="s">
        <v>0</v>
      </c>
      <c r="J168" s="150"/>
      <c r="K168" s="150" t="s">
        <v>0</v>
      </c>
      <c r="L168" s="150"/>
      <c r="M168" s="171">
        <v>7001</v>
      </c>
      <c r="N168" s="171"/>
      <c r="O168" s="171"/>
      <c r="P168" s="163">
        <v>2</v>
      </c>
      <c r="Q168" s="163"/>
      <c r="R168" s="163"/>
      <c r="S168" s="163"/>
      <c r="T168" s="171">
        <v>8278</v>
      </c>
      <c r="U168" s="171"/>
      <c r="V168" s="171"/>
      <c r="W168" s="98">
        <v>2.4</v>
      </c>
      <c r="X168" s="106" t="s">
        <v>0</v>
      </c>
    </row>
    <row r="169" spans="1:24" ht="11.25" customHeight="1" x14ac:dyDescent="0.2">
      <c r="A169" s="142" t="s">
        <v>0</v>
      </c>
      <c r="B169" s="142"/>
      <c r="C169" s="161" t="s">
        <v>0</v>
      </c>
      <c r="D169" s="161"/>
      <c r="E169" s="144" t="s">
        <v>0</v>
      </c>
      <c r="F169" s="144"/>
      <c r="G169" s="144"/>
      <c r="H169" s="144"/>
      <c r="I169" s="144" t="s">
        <v>0</v>
      </c>
      <c r="J169" s="144"/>
      <c r="K169" s="144" t="s">
        <v>0</v>
      </c>
      <c r="L169" s="144"/>
      <c r="M169" s="144" t="s">
        <v>0</v>
      </c>
      <c r="N169" s="144"/>
      <c r="O169" s="144"/>
      <c r="P169" s="144" t="s">
        <v>0</v>
      </c>
      <c r="Q169" s="144"/>
      <c r="R169" s="144"/>
      <c r="S169" s="144"/>
      <c r="T169" s="144" t="s">
        <v>0</v>
      </c>
      <c r="U169" s="144"/>
      <c r="V169" s="144"/>
      <c r="W169" s="93" t="s">
        <v>0</v>
      </c>
      <c r="X169" s="103" t="s">
        <v>0</v>
      </c>
    </row>
    <row r="170" spans="1:24" ht="11.25" customHeight="1" x14ac:dyDescent="0.2">
      <c r="A170" s="143" t="s">
        <v>0</v>
      </c>
      <c r="B170" s="143"/>
      <c r="C170" s="159" t="s">
        <v>33</v>
      </c>
      <c r="D170" s="159"/>
      <c r="E170" s="159"/>
      <c r="F170" s="159"/>
      <c r="G170" s="159"/>
      <c r="H170" s="159"/>
      <c r="I170" s="150" t="s">
        <v>0</v>
      </c>
      <c r="J170" s="150"/>
      <c r="K170" s="150" t="s">
        <v>0</v>
      </c>
      <c r="L170" s="150"/>
      <c r="M170" s="157">
        <v>44899</v>
      </c>
      <c r="N170" s="157"/>
      <c r="O170" s="157"/>
      <c r="P170" s="150" t="s">
        <v>0</v>
      </c>
      <c r="Q170" s="150"/>
      <c r="R170" s="150"/>
      <c r="S170" s="150"/>
      <c r="T170" s="157">
        <v>53311</v>
      </c>
      <c r="U170" s="157"/>
      <c r="V170" s="157"/>
      <c r="W170" s="97" t="s">
        <v>0</v>
      </c>
      <c r="X170" s="106" t="s">
        <v>0</v>
      </c>
    </row>
    <row r="171" spans="1:24" ht="11.25" customHeight="1" x14ac:dyDescent="0.2">
      <c r="A171" s="142" t="s">
        <v>0</v>
      </c>
      <c r="B171" s="142"/>
      <c r="C171" s="161" t="s">
        <v>34</v>
      </c>
      <c r="D171" s="161"/>
      <c r="E171" s="161"/>
      <c r="F171" s="161"/>
      <c r="G171" s="161"/>
      <c r="H171" s="161"/>
      <c r="I171" s="144" t="s">
        <v>0</v>
      </c>
      <c r="J171" s="144"/>
      <c r="K171" s="144" t="s">
        <v>0</v>
      </c>
      <c r="L171" s="144"/>
      <c r="M171" s="145">
        <v>60175</v>
      </c>
      <c r="N171" s="145"/>
      <c r="O171" s="145"/>
      <c r="P171" s="144" t="s">
        <v>0</v>
      </c>
      <c r="Q171" s="144"/>
      <c r="R171" s="144"/>
      <c r="S171" s="144"/>
      <c r="T171" s="145">
        <v>69496</v>
      </c>
      <c r="U171" s="145"/>
      <c r="V171" s="145"/>
      <c r="W171" s="93" t="s">
        <v>0</v>
      </c>
      <c r="X171" s="88" t="s">
        <v>0</v>
      </c>
    </row>
    <row r="172" spans="1:24" ht="11.25" customHeight="1" x14ac:dyDescent="0.2">
      <c r="A172" s="143" t="s">
        <v>0</v>
      </c>
      <c r="B172" s="143"/>
      <c r="C172" s="159" t="s">
        <v>35</v>
      </c>
      <c r="D172" s="159"/>
      <c r="E172" s="159"/>
      <c r="F172" s="159"/>
      <c r="G172" s="159"/>
      <c r="H172" s="159"/>
      <c r="I172" s="150" t="s">
        <v>0</v>
      </c>
      <c r="J172" s="150"/>
      <c r="K172" s="150" t="s">
        <v>0</v>
      </c>
      <c r="L172" s="150"/>
      <c r="M172" s="157">
        <v>25770</v>
      </c>
      <c r="N172" s="157"/>
      <c r="O172" s="157"/>
      <c r="P172" s="150" t="s">
        <v>0</v>
      </c>
      <c r="Q172" s="150"/>
      <c r="R172" s="150"/>
      <c r="S172" s="150"/>
      <c r="T172" s="157">
        <v>29857</v>
      </c>
      <c r="U172" s="157"/>
      <c r="V172" s="157"/>
      <c r="W172" s="97" t="s">
        <v>0</v>
      </c>
      <c r="X172" s="96" t="s">
        <v>0</v>
      </c>
    </row>
    <row r="173" spans="1:24" ht="216.75"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row>
    <row r="174" spans="1:24" ht="37.9"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row>
    <row r="175" spans="1:24" ht="37.9"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row>
    <row r="176" spans="1:24" ht="37.9"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row>
    <row r="177" spans="1:24" ht="37.9" customHeight="1" x14ac:dyDescent="0.2">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row>
    <row r="178" spans="1:24" ht="18.75" customHeight="1" x14ac:dyDescent="0.2">
      <c r="B178" s="140" t="s">
        <v>36</v>
      </c>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row>
    <row r="179" spans="1:24" ht="0.75" customHeight="1" x14ac:dyDescent="0.2">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row>
    <row r="180" spans="1:24" ht="1.5" customHeight="1" x14ac:dyDescent="0.2">
      <c r="A180" s="137" t="s">
        <v>0</v>
      </c>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3" customHeight="1" x14ac:dyDescent="0.2">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row>
    <row r="182" spans="1:24" ht="13.5" customHeight="1" x14ac:dyDescent="0.2">
      <c r="B182" s="138" t="s">
        <v>0</v>
      </c>
      <c r="C182" s="138"/>
      <c r="D182" s="134" t="s">
        <v>0</v>
      </c>
      <c r="E182" s="134"/>
      <c r="F182" s="134"/>
      <c r="G182" s="134"/>
      <c r="H182" s="134"/>
      <c r="I182" s="134"/>
      <c r="J182" s="139" t="s">
        <v>408</v>
      </c>
      <c r="K182" s="139"/>
      <c r="L182" s="139"/>
      <c r="M182" s="139"/>
      <c r="N182" s="139"/>
      <c r="O182" s="139"/>
      <c r="P182" s="139"/>
      <c r="Q182" s="139"/>
      <c r="R182" s="139"/>
      <c r="S182" s="139"/>
      <c r="T182" s="139"/>
      <c r="U182" s="139"/>
      <c r="V182" s="139"/>
      <c r="W182" s="139"/>
      <c r="X182" s="139"/>
    </row>
    <row r="183" spans="1:24" ht="11.85" customHeight="1" x14ac:dyDescent="0.2">
      <c r="B183" s="130" t="s">
        <v>0</v>
      </c>
      <c r="C183" s="130"/>
      <c r="D183" s="131" t="s">
        <v>0</v>
      </c>
      <c r="E183" s="131"/>
      <c r="F183" s="131"/>
      <c r="G183" s="131"/>
      <c r="H183" s="131"/>
      <c r="I183" s="131"/>
      <c r="J183" s="132" t="s">
        <v>38</v>
      </c>
      <c r="K183" s="132"/>
      <c r="L183" s="132"/>
      <c r="M183" s="132"/>
      <c r="N183" s="132"/>
      <c r="O183" s="132"/>
      <c r="P183" s="132"/>
      <c r="Q183" s="132"/>
      <c r="R183" s="132"/>
      <c r="S183" s="131" t="s">
        <v>0</v>
      </c>
      <c r="T183" s="131"/>
      <c r="U183" s="131"/>
      <c r="V183" s="131"/>
      <c r="W183" s="131"/>
      <c r="X183" s="131"/>
    </row>
    <row r="184" spans="1:24" ht="15" customHeight="1" x14ac:dyDescent="0.2">
      <c r="B184" s="133" t="s">
        <v>39</v>
      </c>
      <c r="C184" s="133"/>
      <c r="D184" s="134"/>
      <c r="E184" s="134"/>
      <c r="F184" s="134"/>
      <c r="G184" s="134"/>
      <c r="H184" s="134"/>
      <c r="I184" s="134"/>
      <c r="J184" s="132"/>
      <c r="K184" s="132"/>
      <c r="L184" s="132"/>
      <c r="M184" s="132"/>
      <c r="N184" s="132"/>
      <c r="O184" s="173"/>
      <c r="P184" s="173"/>
      <c r="Q184" s="173"/>
      <c r="R184" s="173"/>
      <c r="S184" s="135" t="s">
        <v>158</v>
      </c>
      <c r="T184" s="135"/>
      <c r="U184" s="135"/>
      <c r="V184" s="135"/>
      <c r="W184" s="135"/>
      <c r="X184" s="135"/>
    </row>
    <row r="185" spans="1:24" ht="14.45" customHeight="1" x14ac:dyDescent="0.2">
      <c r="F185" s="88" t="s">
        <v>0</v>
      </c>
      <c r="G185" s="134" t="s">
        <v>0</v>
      </c>
      <c r="H185" s="134"/>
      <c r="I185" s="134"/>
      <c r="J185" s="134"/>
      <c r="K185" s="134"/>
      <c r="L185" s="134"/>
      <c r="M185" s="134"/>
      <c r="N185" s="134"/>
      <c r="O185" s="134"/>
      <c r="P185" s="134"/>
      <c r="Q185" s="134" t="s">
        <v>0</v>
      </c>
      <c r="R185" s="134"/>
      <c r="S185" s="134"/>
      <c r="T185" s="134"/>
      <c r="U185" s="134" t="s">
        <v>0</v>
      </c>
      <c r="V185" s="134"/>
      <c r="W185" s="134"/>
      <c r="X185" s="134"/>
    </row>
    <row r="186" spans="1:24" ht="20.85" customHeight="1" x14ac:dyDescent="0.2">
      <c r="F186" s="175" t="s">
        <v>1</v>
      </c>
      <c r="G186" s="175"/>
      <c r="H186" s="175"/>
      <c r="I186" s="175"/>
      <c r="J186" s="175"/>
      <c r="K186" s="175"/>
      <c r="L186" s="175"/>
      <c r="M186" s="175"/>
      <c r="N186" s="175"/>
      <c r="O186" s="175"/>
      <c r="P186" s="175"/>
      <c r="Q186" s="175"/>
      <c r="R186" s="175"/>
      <c r="S186" s="175"/>
      <c r="T186" s="175"/>
      <c r="U186" s="175"/>
      <c r="V186" s="175"/>
      <c r="W186" s="175"/>
      <c r="X186" s="175"/>
    </row>
    <row r="187" spans="1:24" ht="6.75" customHeight="1" x14ac:dyDescent="0.2">
      <c r="F187" s="88" t="s">
        <v>0</v>
      </c>
      <c r="G187" s="134" t="s">
        <v>0</v>
      </c>
      <c r="H187" s="134"/>
      <c r="I187" s="134"/>
      <c r="J187" s="134"/>
      <c r="K187" s="134"/>
      <c r="L187" s="134"/>
      <c r="M187" s="134"/>
      <c r="N187" s="134"/>
      <c r="O187" s="134"/>
      <c r="P187" s="134"/>
      <c r="Q187" s="134" t="s">
        <v>0</v>
      </c>
      <c r="R187" s="134"/>
      <c r="S187" s="134"/>
      <c r="T187" s="134"/>
      <c r="U187" s="134" t="s">
        <v>0</v>
      </c>
      <c r="V187" s="134"/>
      <c r="W187" s="134"/>
      <c r="X187" s="134"/>
    </row>
    <row r="188" spans="1:24" ht="11.45" customHeight="1" x14ac:dyDescent="0.2">
      <c r="F188" s="88" t="s">
        <v>0</v>
      </c>
      <c r="G188" s="134" t="s">
        <v>404</v>
      </c>
      <c r="H188" s="134"/>
      <c r="I188" s="134"/>
      <c r="J188" s="134"/>
      <c r="K188" s="134"/>
      <c r="L188" s="134"/>
      <c r="M188" s="134"/>
      <c r="N188" s="134"/>
      <c r="O188" s="134"/>
      <c r="P188" s="134"/>
      <c r="Q188" s="139" t="s">
        <v>0</v>
      </c>
      <c r="R188" s="139"/>
      <c r="S188" s="139"/>
      <c r="T188" s="139"/>
      <c r="U188" s="139"/>
      <c r="V188" s="139"/>
      <c r="W188" s="139"/>
      <c r="X188" s="139"/>
    </row>
    <row r="189" spans="1:24" ht="11.45" customHeight="1" x14ac:dyDescent="0.2">
      <c r="F189" s="88" t="s">
        <v>0</v>
      </c>
      <c r="G189" s="134" t="s">
        <v>405</v>
      </c>
      <c r="H189" s="134"/>
      <c r="I189" s="134"/>
      <c r="J189" s="134"/>
      <c r="K189" s="134"/>
      <c r="L189" s="134"/>
      <c r="M189" s="134"/>
      <c r="N189" s="134"/>
      <c r="O189" s="134"/>
      <c r="P189" s="134"/>
      <c r="Q189" s="134"/>
      <c r="R189" s="134"/>
      <c r="S189" s="134"/>
      <c r="T189" s="134"/>
      <c r="U189" s="154" t="s">
        <v>406</v>
      </c>
      <c r="V189" s="154"/>
      <c r="W189" s="154"/>
      <c r="X189" s="154"/>
    </row>
    <row r="190" spans="1:24" ht="11.45" customHeight="1" x14ac:dyDescent="0.2">
      <c r="F190" s="88" t="s">
        <v>0</v>
      </c>
      <c r="G190" s="134" t="s">
        <v>409</v>
      </c>
      <c r="H190" s="134"/>
      <c r="I190" s="134"/>
      <c r="J190" s="134"/>
      <c r="K190" s="134"/>
      <c r="L190" s="134"/>
      <c r="M190" s="134"/>
      <c r="N190" s="134"/>
      <c r="O190" s="134"/>
      <c r="P190" s="134"/>
      <c r="Q190" s="134"/>
      <c r="R190" s="134"/>
      <c r="S190" s="134"/>
      <c r="T190" s="134"/>
      <c r="U190" s="154" t="s">
        <v>407</v>
      </c>
      <c r="V190" s="154"/>
      <c r="W190" s="154"/>
      <c r="X190" s="154"/>
    </row>
    <row r="191" spans="1:24" ht="1.7" customHeight="1" x14ac:dyDescent="0.2">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row>
    <row r="192" spans="1:24" ht="1.1499999999999999" customHeight="1" x14ac:dyDescent="0.2">
      <c r="A192" s="152" t="s">
        <v>0</v>
      </c>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row>
    <row r="193" spans="1:24" ht="11.25" customHeight="1" x14ac:dyDescent="0.2">
      <c r="A193" s="146" t="s">
        <v>0</v>
      </c>
      <c r="B193" s="146"/>
      <c r="C193" s="147" t="s">
        <v>44</v>
      </c>
      <c r="D193" s="147"/>
      <c r="E193" s="147"/>
      <c r="F193" s="147"/>
      <c r="G193" s="147"/>
      <c r="H193" s="147"/>
      <c r="I193" s="147"/>
      <c r="J193" s="147"/>
      <c r="K193" s="147"/>
      <c r="L193" s="147"/>
      <c r="M193" s="147"/>
      <c r="N193" s="147"/>
      <c r="O193" s="147"/>
      <c r="P193" s="147"/>
      <c r="Q193" s="147"/>
      <c r="R193" s="147"/>
      <c r="S193" s="147"/>
      <c r="T193" s="147"/>
      <c r="U193" s="147"/>
      <c r="V193" s="147"/>
      <c r="W193" s="147"/>
      <c r="X193" s="105" t="s">
        <v>0</v>
      </c>
    </row>
    <row r="194" spans="1:24" ht="11.25" customHeight="1" x14ac:dyDescent="0.2">
      <c r="A194" s="146" t="s">
        <v>0</v>
      </c>
      <c r="B194" s="146"/>
      <c r="C194" s="146" t="s">
        <v>0</v>
      </c>
      <c r="D194" s="146"/>
      <c r="E194" s="149" t="s">
        <v>45</v>
      </c>
      <c r="F194" s="149"/>
      <c r="G194" s="149"/>
      <c r="H194" s="149"/>
      <c r="I194" s="149" t="s">
        <v>46</v>
      </c>
      <c r="J194" s="149"/>
      <c r="K194" s="149" t="s">
        <v>47</v>
      </c>
      <c r="L194" s="149"/>
      <c r="M194" s="149" t="s">
        <v>48</v>
      </c>
      <c r="N194" s="149"/>
      <c r="O194" s="149"/>
      <c r="P194" s="149" t="s">
        <v>49</v>
      </c>
      <c r="Q194" s="149"/>
      <c r="R194" s="149"/>
      <c r="S194" s="149"/>
      <c r="T194" s="149" t="s">
        <v>50</v>
      </c>
      <c r="U194" s="149"/>
      <c r="V194" s="149"/>
      <c r="W194" s="91" t="s">
        <v>51</v>
      </c>
      <c r="X194" s="105" t="s">
        <v>0</v>
      </c>
    </row>
    <row r="195" spans="1:24" ht="11.25" customHeight="1" x14ac:dyDescent="0.2">
      <c r="A195" s="142" t="s">
        <v>0</v>
      </c>
      <c r="B195" s="142"/>
      <c r="C195" s="142" t="s">
        <v>52</v>
      </c>
      <c r="D195" s="142"/>
      <c r="E195" s="151">
        <v>14538</v>
      </c>
      <c r="F195" s="151"/>
      <c r="G195" s="151"/>
      <c r="H195" s="151"/>
      <c r="I195" s="151">
        <v>45144</v>
      </c>
      <c r="J195" s="151"/>
      <c r="K195" s="151">
        <v>52877</v>
      </c>
      <c r="L195" s="151"/>
      <c r="M195" s="151">
        <v>70245</v>
      </c>
      <c r="N195" s="151"/>
      <c r="O195" s="151"/>
      <c r="P195" s="151">
        <v>73696</v>
      </c>
      <c r="Q195" s="151"/>
      <c r="R195" s="151"/>
      <c r="S195" s="151"/>
      <c r="T195" s="151">
        <v>47781</v>
      </c>
      <c r="U195" s="151"/>
      <c r="V195" s="151"/>
      <c r="W195" s="94">
        <v>40025</v>
      </c>
      <c r="X195" s="103" t="s">
        <v>0</v>
      </c>
    </row>
    <row r="196" spans="1:24" ht="11.25" customHeight="1" x14ac:dyDescent="0.2">
      <c r="A196" s="143" t="s">
        <v>0</v>
      </c>
      <c r="B196" s="143"/>
      <c r="C196" s="143" t="s">
        <v>0</v>
      </c>
      <c r="D196" s="143"/>
      <c r="E196" s="150" t="s">
        <v>0</v>
      </c>
      <c r="F196" s="150"/>
      <c r="G196" s="150"/>
      <c r="H196" s="150"/>
      <c r="I196" s="150" t="s">
        <v>0</v>
      </c>
      <c r="J196" s="150"/>
      <c r="K196" s="150" t="s">
        <v>0</v>
      </c>
      <c r="L196" s="150"/>
      <c r="M196" s="150" t="s">
        <v>0</v>
      </c>
      <c r="N196" s="150"/>
      <c r="O196" s="150"/>
      <c r="P196" s="150" t="s">
        <v>0</v>
      </c>
      <c r="Q196" s="150"/>
      <c r="R196" s="150"/>
      <c r="S196" s="150"/>
      <c r="T196" s="150" t="s">
        <v>0</v>
      </c>
      <c r="U196" s="150"/>
      <c r="V196" s="150"/>
      <c r="W196" s="97" t="s">
        <v>0</v>
      </c>
      <c r="X196" s="106" t="s">
        <v>0</v>
      </c>
    </row>
    <row r="197" spans="1:24" ht="10.5" customHeight="1" x14ac:dyDescent="0.2">
      <c r="A197" s="142" t="s">
        <v>0</v>
      </c>
      <c r="B197" s="142"/>
      <c r="C197" s="142" t="s">
        <v>24</v>
      </c>
      <c r="D197" s="142"/>
      <c r="E197" s="151">
        <v>3833</v>
      </c>
      <c r="F197" s="151"/>
      <c r="G197" s="151"/>
      <c r="H197" s="151"/>
      <c r="I197" s="151">
        <v>6201</v>
      </c>
      <c r="J197" s="151"/>
      <c r="K197" s="151">
        <v>4983</v>
      </c>
      <c r="L197" s="151"/>
      <c r="M197" s="151">
        <v>7314</v>
      </c>
      <c r="N197" s="151"/>
      <c r="O197" s="151"/>
      <c r="P197" s="151">
        <v>10895</v>
      </c>
      <c r="Q197" s="151"/>
      <c r="R197" s="151"/>
      <c r="S197" s="151"/>
      <c r="T197" s="151">
        <v>8138</v>
      </c>
      <c r="U197" s="151"/>
      <c r="V197" s="151"/>
      <c r="W197" s="94">
        <v>9931</v>
      </c>
      <c r="X197" s="103" t="s">
        <v>0</v>
      </c>
    </row>
    <row r="198" spans="1:24" ht="10.5" customHeight="1" x14ac:dyDescent="0.2">
      <c r="A198" s="143" t="s">
        <v>0</v>
      </c>
      <c r="B198" s="143"/>
      <c r="C198" s="143" t="s">
        <v>25</v>
      </c>
      <c r="D198" s="143"/>
      <c r="E198" s="171">
        <v>2361</v>
      </c>
      <c r="F198" s="171"/>
      <c r="G198" s="171"/>
      <c r="H198" s="171"/>
      <c r="I198" s="171">
        <v>5530</v>
      </c>
      <c r="J198" s="171"/>
      <c r="K198" s="171">
        <v>4959</v>
      </c>
      <c r="L198" s="171"/>
      <c r="M198" s="171">
        <v>5493</v>
      </c>
      <c r="N198" s="171"/>
      <c r="O198" s="171"/>
      <c r="P198" s="171">
        <v>7957</v>
      </c>
      <c r="Q198" s="171"/>
      <c r="R198" s="171"/>
      <c r="S198" s="171"/>
      <c r="T198" s="171">
        <v>5696</v>
      </c>
      <c r="U198" s="171"/>
      <c r="V198" s="171"/>
      <c r="W198" s="95">
        <v>11285</v>
      </c>
      <c r="X198" s="96" t="s">
        <v>0</v>
      </c>
    </row>
    <row r="199" spans="1:24" ht="11.25" customHeight="1" x14ac:dyDescent="0.2">
      <c r="A199" s="142" t="s">
        <v>0</v>
      </c>
      <c r="B199" s="142"/>
      <c r="C199" s="142" t="s">
        <v>26</v>
      </c>
      <c r="D199" s="142"/>
      <c r="E199" s="151">
        <v>2346</v>
      </c>
      <c r="F199" s="151"/>
      <c r="G199" s="151"/>
      <c r="H199" s="151"/>
      <c r="I199" s="151">
        <v>5356</v>
      </c>
      <c r="J199" s="151"/>
      <c r="K199" s="151">
        <v>5148</v>
      </c>
      <c r="L199" s="151"/>
      <c r="M199" s="151">
        <v>5899</v>
      </c>
      <c r="N199" s="151"/>
      <c r="O199" s="151"/>
      <c r="P199" s="151">
        <v>7416</v>
      </c>
      <c r="Q199" s="151"/>
      <c r="R199" s="151"/>
      <c r="S199" s="151"/>
      <c r="T199" s="151">
        <v>6699</v>
      </c>
      <c r="U199" s="151"/>
      <c r="V199" s="151"/>
      <c r="W199" s="94">
        <v>6761</v>
      </c>
      <c r="X199" s="103" t="s">
        <v>0</v>
      </c>
    </row>
    <row r="200" spans="1:24" ht="11.25" customHeight="1" x14ac:dyDescent="0.2">
      <c r="A200" s="143" t="s">
        <v>0</v>
      </c>
      <c r="B200" s="143"/>
      <c r="C200" s="143" t="s">
        <v>27</v>
      </c>
      <c r="D200" s="143"/>
      <c r="E200" s="171">
        <v>2158</v>
      </c>
      <c r="F200" s="171"/>
      <c r="G200" s="171"/>
      <c r="H200" s="171"/>
      <c r="I200" s="171">
        <v>8211</v>
      </c>
      <c r="J200" s="171"/>
      <c r="K200" s="171">
        <v>8343</v>
      </c>
      <c r="L200" s="171"/>
      <c r="M200" s="171">
        <v>9768</v>
      </c>
      <c r="N200" s="171"/>
      <c r="O200" s="171"/>
      <c r="P200" s="171">
        <v>11098</v>
      </c>
      <c r="Q200" s="171"/>
      <c r="R200" s="171"/>
      <c r="S200" s="171"/>
      <c r="T200" s="171">
        <v>7494</v>
      </c>
      <c r="U200" s="171"/>
      <c r="V200" s="171"/>
      <c r="W200" s="95">
        <v>5078</v>
      </c>
      <c r="X200" s="106" t="s">
        <v>0</v>
      </c>
    </row>
    <row r="201" spans="1:24" ht="11.25" customHeight="1" x14ac:dyDescent="0.2">
      <c r="A201" s="142" t="s">
        <v>0</v>
      </c>
      <c r="B201" s="142"/>
      <c r="C201" s="142" t="s">
        <v>28</v>
      </c>
      <c r="D201" s="142"/>
      <c r="E201" s="151">
        <v>2673</v>
      </c>
      <c r="F201" s="151"/>
      <c r="G201" s="151"/>
      <c r="H201" s="151"/>
      <c r="I201" s="151">
        <v>10070</v>
      </c>
      <c r="J201" s="151"/>
      <c r="K201" s="151">
        <v>12402</v>
      </c>
      <c r="L201" s="151"/>
      <c r="M201" s="151">
        <v>15782</v>
      </c>
      <c r="N201" s="151"/>
      <c r="O201" s="151"/>
      <c r="P201" s="151">
        <v>14824</v>
      </c>
      <c r="Q201" s="151"/>
      <c r="R201" s="151"/>
      <c r="S201" s="151"/>
      <c r="T201" s="151">
        <v>9638</v>
      </c>
      <c r="U201" s="151"/>
      <c r="V201" s="151"/>
      <c r="W201" s="94">
        <v>3226</v>
      </c>
      <c r="X201" s="103" t="s">
        <v>0</v>
      </c>
    </row>
    <row r="202" spans="1:24" ht="11.25" customHeight="1" x14ac:dyDescent="0.2">
      <c r="A202" s="143" t="s">
        <v>0</v>
      </c>
      <c r="B202" s="143"/>
      <c r="C202" s="143" t="s">
        <v>29</v>
      </c>
      <c r="D202" s="143"/>
      <c r="E202" s="171">
        <v>656</v>
      </c>
      <c r="F202" s="171"/>
      <c r="G202" s="171"/>
      <c r="H202" s="171"/>
      <c r="I202" s="171">
        <v>5005</v>
      </c>
      <c r="J202" s="171"/>
      <c r="K202" s="171">
        <v>7410</v>
      </c>
      <c r="L202" s="171"/>
      <c r="M202" s="171">
        <v>10766</v>
      </c>
      <c r="N202" s="171"/>
      <c r="O202" s="171"/>
      <c r="P202" s="171">
        <v>9160</v>
      </c>
      <c r="Q202" s="171"/>
      <c r="R202" s="171"/>
      <c r="S202" s="171"/>
      <c r="T202" s="171">
        <v>4525</v>
      </c>
      <c r="U202" s="171"/>
      <c r="V202" s="171"/>
      <c r="W202" s="95">
        <v>1960</v>
      </c>
      <c r="X202" s="103" t="s">
        <v>0</v>
      </c>
    </row>
    <row r="203" spans="1:24" ht="11.25" customHeight="1" x14ac:dyDescent="0.2">
      <c r="A203" s="142" t="s">
        <v>0</v>
      </c>
      <c r="B203" s="142"/>
      <c r="C203" s="142" t="s">
        <v>30</v>
      </c>
      <c r="D203" s="142"/>
      <c r="E203" s="151">
        <v>387</v>
      </c>
      <c r="F203" s="151"/>
      <c r="G203" s="151"/>
      <c r="H203" s="151"/>
      <c r="I203" s="151">
        <v>3479</v>
      </c>
      <c r="J203" s="151"/>
      <c r="K203" s="151">
        <v>6638</v>
      </c>
      <c r="L203" s="151"/>
      <c r="M203" s="151">
        <v>9908</v>
      </c>
      <c r="N203" s="151"/>
      <c r="O203" s="151"/>
      <c r="P203" s="151">
        <v>7852</v>
      </c>
      <c r="Q203" s="151"/>
      <c r="R203" s="151"/>
      <c r="S203" s="151"/>
      <c r="T203" s="151">
        <v>3737</v>
      </c>
      <c r="U203" s="151"/>
      <c r="V203" s="151"/>
      <c r="W203" s="94">
        <v>1266</v>
      </c>
      <c r="X203" s="103" t="s">
        <v>0</v>
      </c>
    </row>
    <row r="204" spans="1:24" ht="11.25" customHeight="1" x14ac:dyDescent="0.2">
      <c r="A204" s="143" t="s">
        <v>0</v>
      </c>
      <c r="B204" s="143"/>
      <c r="C204" s="143" t="s">
        <v>31</v>
      </c>
      <c r="D204" s="143"/>
      <c r="E204" s="171">
        <v>80</v>
      </c>
      <c r="F204" s="171"/>
      <c r="G204" s="171"/>
      <c r="H204" s="171"/>
      <c r="I204" s="171">
        <v>875</v>
      </c>
      <c r="J204" s="171"/>
      <c r="K204" s="171">
        <v>1814</v>
      </c>
      <c r="L204" s="171"/>
      <c r="M204" s="171">
        <v>3061</v>
      </c>
      <c r="N204" s="171"/>
      <c r="O204" s="171"/>
      <c r="P204" s="171">
        <v>2347</v>
      </c>
      <c r="Q204" s="171"/>
      <c r="R204" s="171"/>
      <c r="S204" s="171"/>
      <c r="T204" s="171">
        <v>1085</v>
      </c>
      <c r="U204" s="171"/>
      <c r="V204" s="171"/>
      <c r="W204" s="95">
        <v>328</v>
      </c>
      <c r="X204" s="106" t="s">
        <v>0</v>
      </c>
    </row>
    <row r="205" spans="1:24" ht="11.25" customHeight="1" x14ac:dyDescent="0.2">
      <c r="A205" s="142" t="s">
        <v>0</v>
      </c>
      <c r="B205" s="142"/>
      <c r="C205" s="142" t="s">
        <v>32</v>
      </c>
      <c r="D205" s="142"/>
      <c r="E205" s="151">
        <v>44</v>
      </c>
      <c r="F205" s="151"/>
      <c r="G205" s="151"/>
      <c r="H205" s="151"/>
      <c r="I205" s="151">
        <v>417</v>
      </c>
      <c r="J205" s="151"/>
      <c r="K205" s="151">
        <v>1180</v>
      </c>
      <c r="L205" s="151"/>
      <c r="M205" s="151">
        <v>2254</v>
      </c>
      <c r="N205" s="151"/>
      <c r="O205" s="151"/>
      <c r="P205" s="151">
        <v>2147</v>
      </c>
      <c r="Q205" s="151"/>
      <c r="R205" s="151"/>
      <c r="S205" s="151"/>
      <c r="T205" s="151">
        <v>769</v>
      </c>
      <c r="U205" s="151"/>
      <c r="V205" s="151"/>
      <c r="W205" s="94">
        <v>190</v>
      </c>
      <c r="X205" s="103" t="s">
        <v>0</v>
      </c>
    </row>
    <row r="206" spans="1:24" ht="11.25" customHeight="1" x14ac:dyDescent="0.2">
      <c r="A206" s="143" t="s">
        <v>0</v>
      </c>
      <c r="B206" s="143"/>
      <c r="C206" s="143" t="s">
        <v>0</v>
      </c>
      <c r="D206" s="143"/>
      <c r="E206" s="150" t="s">
        <v>0</v>
      </c>
      <c r="F206" s="150"/>
      <c r="G206" s="150"/>
      <c r="H206" s="150"/>
      <c r="I206" s="150" t="s">
        <v>0</v>
      </c>
      <c r="J206" s="150"/>
      <c r="K206" s="150" t="s">
        <v>0</v>
      </c>
      <c r="L206" s="150"/>
      <c r="M206" s="150" t="s">
        <v>0</v>
      </c>
      <c r="N206" s="150"/>
      <c r="O206" s="150"/>
      <c r="P206" s="150" t="s">
        <v>0</v>
      </c>
      <c r="Q206" s="150"/>
      <c r="R206" s="150"/>
      <c r="S206" s="150"/>
      <c r="T206" s="150" t="s">
        <v>0</v>
      </c>
      <c r="U206" s="150"/>
      <c r="V206" s="150"/>
      <c r="W206" s="97" t="s">
        <v>0</v>
      </c>
      <c r="X206" s="106" t="s">
        <v>0</v>
      </c>
    </row>
    <row r="207" spans="1:24" ht="11.25" customHeight="1" x14ac:dyDescent="0.2">
      <c r="A207" s="142" t="s">
        <v>0</v>
      </c>
      <c r="B207" s="142"/>
      <c r="C207" s="142" t="s">
        <v>53</v>
      </c>
      <c r="D207" s="142"/>
      <c r="E207" s="145">
        <v>28774</v>
      </c>
      <c r="F207" s="145"/>
      <c r="G207" s="145"/>
      <c r="H207" s="145"/>
      <c r="I207" s="145">
        <v>43791</v>
      </c>
      <c r="J207" s="145"/>
      <c r="K207" s="145">
        <v>54156</v>
      </c>
      <c r="L207" s="145"/>
      <c r="M207" s="145">
        <v>57983</v>
      </c>
      <c r="N207" s="145"/>
      <c r="O207" s="145"/>
      <c r="P207" s="145">
        <v>49062</v>
      </c>
      <c r="Q207" s="145"/>
      <c r="R207" s="145"/>
      <c r="S207" s="145"/>
      <c r="T207" s="145">
        <v>40495</v>
      </c>
      <c r="U207" s="145"/>
      <c r="V207" s="145"/>
      <c r="W207" s="100">
        <v>23370</v>
      </c>
      <c r="X207" s="92" t="s">
        <v>0</v>
      </c>
    </row>
    <row r="208" spans="1:24" ht="11.25" customHeight="1" x14ac:dyDescent="0.2">
      <c r="A208" s="143" t="s">
        <v>0</v>
      </c>
      <c r="B208" s="143"/>
      <c r="C208" s="143" t="s">
        <v>54</v>
      </c>
      <c r="D208" s="143"/>
      <c r="E208" s="157">
        <v>37446</v>
      </c>
      <c r="F208" s="157"/>
      <c r="G208" s="157"/>
      <c r="H208" s="157"/>
      <c r="I208" s="157">
        <v>55025</v>
      </c>
      <c r="J208" s="157"/>
      <c r="K208" s="145">
        <v>68795</v>
      </c>
      <c r="L208" s="145"/>
      <c r="M208" s="157">
        <v>74796</v>
      </c>
      <c r="N208" s="157"/>
      <c r="O208" s="157"/>
      <c r="P208" s="157">
        <v>65142</v>
      </c>
      <c r="Q208" s="157"/>
      <c r="R208" s="157"/>
      <c r="S208" s="157"/>
      <c r="T208" s="157">
        <v>54769</v>
      </c>
      <c r="U208" s="157"/>
      <c r="V208" s="157"/>
      <c r="W208" s="99">
        <v>34500</v>
      </c>
      <c r="X208" s="50" t="s">
        <v>0</v>
      </c>
    </row>
    <row r="209" spans="1:24" ht="11.25" customHeight="1" x14ac:dyDescent="0.2">
      <c r="A209" s="146" t="s">
        <v>0</v>
      </c>
      <c r="B209" s="146"/>
      <c r="C209" s="147" t="s">
        <v>55</v>
      </c>
      <c r="D209" s="147"/>
      <c r="E209" s="147"/>
      <c r="F209" s="147"/>
      <c r="G209" s="147"/>
      <c r="H209" s="147"/>
      <c r="I209" s="147"/>
      <c r="J209" s="147"/>
      <c r="K209" s="147"/>
      <c r="L209" s="147"/>
      <c r="M209" s="147"/>
      <c r="N209" s="147"/>
      <c r="O209" s="147"/>
      <c r="P209" s="147"/>
      <c r="Q209" s="147"/>
      <c r="R209" s="147"/>
      <c r="S209" s="147"/>
      <c r="T209" s="147"/>
      <c r="U209" s="147"/>
      <c r="V209" s="147"/>
      <c r="W209" s="147"/>
      <c r="X209" s="147"/>
    </row>
    <row r="210" spans="1:24" ht="11.25" customHeight="1" x14ac:dyDescent="0.2">
      <c r="A210" s="148" t="s">
        <v>0</v>
      </c>
      <c r="B210" s="148"/>
      <c r="C210" s="149" t="s">
        <v>0</v>
      </c>
      <c r="D210" s="149"/>
      <c r="E210" s="149" t="s">
        <v>45</v>
      </c>
      <c r="F210" s="149"/>
      <c r="G210" s="149"/>
      <c r="H210" s="149"/>
      <c r="I210" s="149" t="s">
        <v>46</v>
      </c>
      <c r="J210" s="149"/>
      <c r="K210" s="149" t="s">
        <v>47</v>
      </c>
      <c r="L210" s="149"/>
      <c r="M210" s="149" t="s">
        <v>48</v>
      </c>
      <c r="N210" s="149"/>
      <c r="O210" s="149"/>
      <c r="P210" s="149" t="s">
        <v>49</v>
      </c>
      <c r="Q210" s="149"/>
      <c r="R210" s="149"/>
      <c r="S210" s="149"/>
      <c r="T210" s="149" t="s">
        <v>50</v>
      </c>
      <c r="U210" s="149"/>
      <c r="V210" s="149"/>
      <c r="W210" s="91" t="s">
        <v>51</v>
      </c>
      <c r="X210" s="101" t="s">
        <v>0</v>
      </c>
    </row>
    <row r="211" spans="1:24" ht="11.25" customHeight="1" x14ac:dyDescent="0.2">
      <c r="A211" s="142" t="s">
        <v>0</v>
      </c>
      <c r="B211" s="142"/>
      <c r="C211" s="142" t="s">
        <v>52</v>
      </c>
      <c r="D211" s="142"/>
      <c r="E211" s="144" t="s">
        <v>23</v>
      </c>
      <c r="F211" s="144"/>
      <c r="G211" s="144"/>
      <c r="H211" s="144"/>
      <c r="I211" s="144" t="s">
        <v>23</v>
      </c>
      <c r="J211" s="144"/>
      <c r="K211" s="144" t="s">
        <v>23</v>
      </c>
      <c r="L211" s="144"/>
      <c r="M211" s="144" t="s">
        <v>23</v>
      </c>
      <c r="N211" s="144"/>
      <c r="O211" s="144"/>
      <c r="P211" s="144" t="s">
        <v>23</v>
      </c>
      <c r="Q211" s="144"/>
      <c r="R211" s="144"/>
      <c r="S211" s="144"/>
      <c r="T211" s="144" t="s">
        <v>23</v>
      </c>
      <c r="U211" s="144"/>
      <c r="V211" s="144"/>
      <c r="W211" s="93" t="s">
        <v>23</v>
      </c>
      <c r="X211" s="103" t="s">
        <v>0</v>
      </c>
    </row>
    <row r="212" spans="1:24" ht="11.25" customHeight="1" x14ac:dyDescent="0.2">
      <c r="A212" s="143" t="s">
        <v>0</v>
      </c>
      <c r="B212" s="143"/>
      <c r="C212" s="143" t="s">
        <v>0</v>
      </c>
      <c r="D212" s="143"/>
      <c r="E212" s="143" t="s">
        <v>0</v>
      </c>
      <c r="F212" s="143"/>
      <c r="G212" s="143"/>
      <c r="H212" s="143"/>
      <c r="I212" s="143" t="s">
        <v>0</v>
      </c>
      <c r="J212" s="143"/>
      <c r="K212" s="143" t="s">
        <v>0</v>
      </c>
      <c r="L212" s="143"/>
      <c r="M212" s="143" t="s">
        <v>0</v>
      </c>
      <c r="N212" s="143"/>
      <c r="O212" s="143"/>
      <c r="P212" s="143" t="s">
        <v>0</v>
      </c>
      <c r="Q212" s="143"/>
      <c r="R212" s="143"/>
      <c r="S212" s="143"/>
      <c r="T212" s="143" t="s">
        <v>0</v>
      </c>
      <c r="U212" s="143"/>
      <c r="V212" s="143"/>
      <c r="W212" s="96" t="s">
        <v>0</v>
      </c>
      <c r="X212" s="106" t="s">
        <v>0</v>
      </c>
    </row>
    <row r="213" spans="1:24" ht="11.25" customHeight="1" x14ac:dyDescent="0.2">
      <c r="A213" s="142" t="s">
        <v>0</v>
      </c>
      <c r="B213" s="142"/>
      <c r="C213" s="142" t="s">
        <v>24</v>
      </c>
      <c r="D213" s="142"/>
      <c r="E213" s="141">
        <v>26.4</v>
      </c>
      <c r="F213" s="141"/>
      <c r="G213" s="141"/>
      <c r="H213" s="141"/>
      <c r="I213" s="141">
        <v>13.7</v>
      </c>
      <c r="J213" s="141"/>
      <c r="K213" s="141">
        <v>9.4</v>
      </c>
      <c r="L213" s="141"/>
      <c r="M213" s="141">
        <v>10.4</v>
      </c>
      <c r="N213" s="141"/>
      <c r="O213" s="141"/>
      <c r="P213" s="141">
        <v>14.8</v>
      </c>
      <c r="Q213" s="141"/>
      <c r="R213" s="141"/>
      <c r="S213" s="141"/>
      <c r="T213" s="141">
        <v>17</v>
      </c>
      <c r="U213" s="141"/>
      <c r="V213" s="141"/>
      <c r="W213" s="102">
        <v>24.8</v>
      </c>
      <c r="X213" s="103" t="s">
        <v>0</v>
      </c>
    </row>
    <row r="214" spans="1:24" ht="11.25" customHeight="1" x14ac:dyDescent="0.2">
      <c r="A214" s="143" t="s">
        <v>0</v>
      </c>
      <c r="B214" s="143"/>
      <c r="C214" s="143" t="s">
        <v>25</v>
      </c>
      <c r="D214" s="143"/>
      <c r="E214" s="163">
        <v>16.2</v>
      </c>
      <c r="F214" s="163"/>
      <c r="G214" s="163"/>
      <c r="H214" s="163"/>
      <c r="I214" s="163">
        <v>12.2</v>
      </c>
      <c r="J214" s="163"/>
      <c r="K214" s="163">
        <v>9.4</v>
      </c>
      <c r="L214" s="163"/>
      <c r="M214" s="163">
        <v>7.8</v>
      </c>
      <c r="N214" s="163"/>
      <c r="O214" s="163"/>
      <c r="P214" s="163">
        <v>10.8</v>
      </c>
      <c r="Q214" s="163"/>
      <c r="R214" s="163"/>
      <c r="S214" s="163"/>
      <c r="T214" s="163">
        <v>11.9</v>
      </c>
      <c r="U214" s="163"/>
      <c r="V214" s="163"/>
      <c r="W214" s="98">
        <v>28.2</v>
      </c>
      <c r="X214" s="106" t="s">
        <v>0</v>
      </c>
    </row>
    <row r="215" spans="1:24" ht="11.25" customHeight="1" x14ac:dyDescent="0.2">
      <c r="A215" s="142" t="s">
        <v>0</v>
      </c>
      <c r="B215" s="142"/>
      <c r="C215" s="142" t="s">
        <v>26</v>
      </c>
      <c r="D215" s="142"/>
      <c r="E215" s="141">
        <v>16.100000000000001</v>
      </c>
      <c r="F215" s="141"/>
      <c r="G215" s="141"/>
      <c r="H215" s="141"/>
      <c r="I215" s="141">
        <v>11.9</v>
      </c>
      <c r="J215" s="141"/>
      <c r="K215" s="141">
        <v>9.6999999999999993</v>
      </c>
      <c r="L215" s="141"/>
      <c r="M215" s="141">
        <v>8.4</v>
      </c>
      <c r="N215" s="141"/>
      <c r="O215" s="141"/>
      <c r="P215" s="141">
        <v>10.1</v>
      </c>
      <c r="Q215" s="141"/>
      <c r="R215" s="141"/>
      <c r="S215" s="141"/>
      <c r="T215" s="141">
        <v>14</v>
      </c>
      <c r="U215" s="141"/>
      <c r="V215" s="141"/>
      <c r="W215" s="102">
        <v>16.899999999999999</v>
      </c>
      <c r="X215" s="103" t="s">
        <v>0</v>
      </c>
    </row>
    <row r="216" spans="1:24" ht="11.25" customHeight="1" x14ac:dyDescent="0.2">
      <c r="A216" s="143" t="s">
        <v>0</v>
      </c>
      <c r="B216" s="143"/>
      <c r="C216" s="143" t="s">
        <v>27</v>
      </c>
      <c r="D216" s="143"/>
      <c r="E216" s="163">
        <v>14.8</v>
      </c>
      <c r="F216" s="163"/>
      <c r="G216" s="163"/>
      <c r="H216" s="163"/>
      <c r="I216" s="163">
        <v>18.2</v>
      </c>
      <c r="J216" s="163"/>
      <c r="K216" s="163">
        <v>15.8</v>
      </c>
      <c r="L216" s="163"/>
      <c r="M216" s="163">
        <v>13.9</v>
      </c>
      <c r="N216" s="163"/>
      <c r="O216" s="163"/>
      <c r="P216" s="163">
        <v>15.1</v>
      </c>
      <c r="Q216" s="163"/>
      <c r="R216" s="163"/>
      <c r="S216" s="163"/>
      <c r="T216" s="163">
        <v>15.7</v>
      </c>
      <c r="U216" s="163"/>
      <c r="V216" s="163"/>
      <c r="W216" s="98">
        <v>12.7</v>
      </c>
      <c r="X216" s="106" t="s">
        <v>0</v>
      </c>
    </row>
    <row r="217" spans="1:24" ht="11.25" customHeight="1" x14ac:dyDescent="0.2">
      <c r="A217" s="142" t="s">
        <v>0</v>
      </c>
      <c r="B217" s="142"/>
      <c r="C217" s="142" t="s">
        <v>28</v>
      </c>
      <c r="D217" s="142"/>
      <c r="E217" s="141">
        <v>18.399999999999999</v>
      </c>
      <c r="F217" s="141"/>
      <c r="G217" s="141"/>
      <c r="H217" s="141"/>
      <c r="I217" s="141">
        <v>22.3</v>
      </c>
      <c r="J217" s="141"/>
      <c r="K217" s="141">
        <v>23.5</v>
      </c>
      <c r="L217" s="141"/>
      <c r="M217" s="141">
        <v>22.5</v>
      </c>
      <c r="N217" s="141"/>
      <c r="O217" s="141"/>
      <c r="P217" s="141">
        <v>20.100000000000001</v>
      </c>
      <c r="Q217" s="141"/>
      <c r="R217" s="141"/>
      <c r="S217" s="141"/>
      <c r="T217" s="141">
        <v>20.2</v>
      </c>
      <c r="U217" s="141"/>
      <c r="V217" s="141"/>
      <c r="W217" s="102">
        <v>8.1</v>
      </c>
      <c r="X217" s="103" t="s">
        <v>0</v>
      </c>
    </row>
    <row r="218" spans="1:24" ht="11.25" customHeight="1" x14ac:dyDescent="0.2">
      <c r="A218" s="143" t="s">
        <v>0</v>
      </c>
      <c r="B218" s="143"/>
      <c r="C218" s="143" t="s">
        <v>29</v>
      </c>
      <c r="D218" s="143"/>
      <c r="E218" s="163">
        <v>4.5</v>
      </c>
      <c r="F218" s="163"/>
      <c r="G218" s="163"/>
      <c r="H218" s="163"/>
      <c r="I218" s="163">
        <v>11.1</v>
      </c>
      <c r="J218" s="163"/>
      <c r="K218" s="163">
        <v>14</v>
      </c>
      <c r="L218" s="163"/>
      <c r="M218" s="163">
        <v>15.3</v>
      </c>
      <c r="N218" s="163"/>
      <c r="O218" s="163"/>
      <c r="P218" s="163">
        <v>12.4</v>
      </c>
      <c r="Q218" s="163"/>
      <c r="R218" s="163"/>
      <c r="S218" s="163"/>
      <c r="T218" s="163">
        <v>9.5</v>
      </c>
      <c r="U218" s="163"/>
      <c r="V218" s="163"/>
      <c r="W218" s="98">
        <v>4.9000000000000004</v>
      </c>
      <c r="X218" s="106" t="s">
        <v>0</v>
      </c>
    </row>
    <row r="219" spans="1:24" ht="11.25" customHeight="1" x14ac:dyDescent="0.2">
      <c r="A219" s="142" t="s">
        <v>0</v>
      </c>
      <c r="B219" s="142"/>
      <c r="C219" s="142" t="s">
        <v>30</v>
      </c>
      <c r="D219" s="142"/>
      <c r="E219" s="141">
        <v>2.7</v>
      </c>
      <c r="F219" s="141"/>
      <c r="G219" s="141"/>
      <c r="H219" s="141"/>
      <c r="I219" s="141">
        <v>7.7</v>
      </c>
      <c r="J219" s="141"/>
      <c r="K219" s="141">
        <v>12.6</v>
      </c>
      <c r="L219" s="141"/>
      <c r="M219" s="141">
        <v>14.1</v>
      </c>
      <c r="N219" s="141"/>
      <c r="O219" s="141"/>
      <c r="P219" s="141">
        <v>10.7</v>
      </c>
      <c r="Q219" s="141"/>
      <c r="R219" s="141"/>
      <c r="S219" s="141"/>
      <c r="T219" s="141">
        <v>7.8</v>
      </c>
      <c r="U219" s="141"/>
      <c r="V219" s="141"/>
      <c r="W219" s="102">
        <v>3.2</v>
      </c>
      <c r="X219" s="103" t="s">
        <v>0</v>
      </c>
    </row>
    <row r="220" spans="1:24" ht="11.25" customHeight="1" x14ac:dyDescent="0.2">
      <c r="A220" s="143" t="s">
        <v>0</v>
      </c>
      <c r="B220" s="143"/>
      <c r="C220" s="143" t="s">
        <v>31</v>
      </c>
      <c r="D220" s="143"/>
      <c r="E220" s="163">
        <v>0.6</v>
      </c>
      <c r="F220" s="163"/>
      <c r="G220" s="163"/>
      <c r="H220" s="163"/>
      <c r="I220" s="163">
        <v>1.9</v>
      </c>
      <c r="J220" s="163"/>
      <c r="K220" s="163">
        <v>3.4</v>
      </c>
      <c r="L220" s="163"/>
      <c r="M220" s="163">
        <v>4.4000000000000004</v>
      </c>
      <c r="N220" s="163"/>
      <c r="O220" s="163"/>
      <c r="P220" s="163">
        <v>3.2</v>
      </c>
      <c r="Q220" s="163"/>
      <c r="R220" s="163"/>
      <c r="S220" s="163"/>
      <c r="T220" s="163">
        <v>2.2999999999999998</v>
      </c>
      <c r="U220" s="163"/>
      <c r="V220" s="163"/>
      <c r="W220" s="98">
        <v>0.8</v>
      </c>
      <c r="X220" s="106" t="s">
        <v>0</v>
      </c>
    </row>
    <row r="221" spans="1:24" ht="11.25" customHeight="1" x14ac:dyDescent="0.2">
      <c r="A221" s="142" t="s">
        <v>0</v>
      </c>
      <c r="B221" s="142"/>
      <c r="C221" s="142" t="s">
        <v>32</v>
      </c>
      <c r="D221" s="142"/>
      <c r="E221" s="141">
        <v>0.3</v>
      </c>
      <c r="F221" s="141"/>
      <c r="G221" s="141"/>
      <c r="H221" s="141"/>
      <c r="I221" s="141">
        <v>0.9</v>
      </c>
      <c r="J221" s="141"/>
      <c r="K221" s="141">
        <v>2.2000000000000002</v>
      </c>
      <c r="L221" s="141"/>
      <c r="M221" s="141">
        <v>3.2</v>
      </c>
      <c r="N221" s="141"/>
      <c r="O221" s="141"/>
      <c r="P221" s="141">
        <v>2.9</v>
      </c>
      <c r="Q221" s="141"/>
      <c r="R221" s="141"/>
      <c r="S221" s="141"/>
      <c r="T221" s="141">
        <v>1.6</v>
      </c>
      <c r="U221" s="141"/>
      <c r="V221" s="141"/>
      <c r="W221" s="102">
        <v>0.5</v>
      </c>
      <c r="X221" s="92" t="s">
        <v>0</v>
      </c>
    </row>
    <row r="222" spans="1:24" ht="78.75" customHeight="1" x14ac:dyDescent="0.2">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row>
    <row r="223" spans="1:24" ht="55.7" customHeight="1" x14ac:dyDescent="0.2">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row>
    <row r="224" spans="1:24" ht="55.7" customHeight="1" x14ac:dyDescent="0.2">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row>
    <row r="225" spans="1:24" ht="55.7" customHeight="1" x14ac:dyDescent="0.2">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row>
    <row r="226" spans="1:24" ht="55.7" customHeight="1" x14ac:dyDescent="0.2">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row>
    <row r="227" spans="1:24" ht="18.75" customHeight="1" x14ac:dyDescent="0.2">
      <c r="B227" s="140" t="s">
        <v>36</v>
      </c>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row>
    <row r="228" spans="1:24" ht="0.75" customHeight="1" x14ac:dyDescent="0.2">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row>
    <row r="229" spans="1:24" ht="1.5" customHeight="1" x14ac:dyDescent="0.2">
      <c r="A229" s="137" t="s">
        <v>0</v>
      </c>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row>
    <row r="230" spans="1:24" ht="3" customHeight="1" x14ac:dyDescent="0.2">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row>
    <row r="231" spans="1:24" ht="13.5" customHeight="1" x14ac:dyDescent="0.2">
      <c r="B231" s="138" t="s">
        <v>0</v>
      </c>
      <c r="C231" s="138"/>
      <c r="D231" s="134" t="s">
        <v>0</v>
      </c>
      <c r="E231" s="134"/>
      <c r="F231" s="134"/>
      <c r="G231" s="134"/>
      <c r="H231" s="134"/>
      <c r="I231" s="134"/>
      <c r="J231" s="139" t="s">
        <v>408</v>
      </c>
      <c r="K231" s="139"/>
      <c r="L231" s="139"/>
      <c r="M231" s="139"/>
      <c r="N231" s="139"/>
      <c r="O231" s="139"/>
      <c r="P231" s="139"/>
      <c r="Q231" s="139"/>
      <c r="R231" s="139"/>
      <c r="S231" s="139"/>
      <c r="T231" s="139"/>
      <c r="U231" s="139"/>
      <c r="V231" s="139"/>
      <c r="W231" s="139"/>
      <c r="X231" s="139"/>
    </row>
    <row r="232" spans="1:24" ht="11.85" customHeight="1" x14ac:dyDescent="0.2">
      <c r="B232" s="130" t="s">
        <v>0</v>
      </c>
      <c r="C232" s="130"/>
      <c r="D232" s="131" t="s">
        <v>0</v>
      </c>
      <c r="E232" s="131"/>
      <c r="F232" s="131"/>
      <c r="G232" s="131"/>
      <c r="H232" s="131"/>
      <c r="I232" s="131"/>
      <c r="J232" s="132" t="s">
        <v>38</v>
      </c>
      <c r="K232" s="132"/>
      <c r="L232" s="132"/>
      <c r="M232" s="132"/>
      <c r="N232" s="132"/>
      <c r="O232" s="132"/>
      <c r="P232" s="132"/>
      <c r="Q232" s="132"/>
      <c r="R232" s="132"/>
      <c r="S232" s="131" t="s">
        <v>0</v>
      </c>
      <c r="T232" s="131"/>
      <c r="U232" s="131"/>
      <c r="V232" s="131"/>
      <c r="W232" s="131"/>
      <c r="X232" s="131"/>
    </row>
    <row r="233" spans="1:24" ht="15" customHeight="1" x14ac:dyDescent="0.2">
      <c r="B233" s="133" t="s">
        <v>39</v>
      </c>
      <c r="C233" s="133"/>
      <c r="D233" s="134"/>
      <c r="E233" s="134"/>
      <c r="F233" s="134"/>
      <c r="G233" s="134"/>
      <c r="H233" s="134"/>
      <c r="I233" s="134"/>
      <c r="J233" s="132"/>
      <c r="K233" s="132"/>
      <c r="L233" s="132"/>
      <c r="M233" s="132"/>
      <c r="N233" s="132"/>
      <c r="O233" s="173"/>
      <c r="P233" s="173"/>
      <c r="Q233" s="173"/>
      <c r="R233" s="173"/>
      <c r="S233" s="135" t="s">
        <v>159</v>
      </c>
      <c r="T233" s="135"/>
      <c r="U233" s="135"/>
      <c r="V233" s="135"/>
      <c r="W233" s="135"/>
      <c r="X233" s="135"/>
    </row>
    <row r="234" spans="1:24" ht="14.45" customHeight="1" x14ac:dyDescent="0.2">
      <c r="F234" s="88" t="s">
        <v>0</v>
      </c>
      <c r="G234" s="134" t="s">
        <v>0</v>
      </c>
      <c r="H234" s="134"/>
      <c r="I234" s="134"/>
      <c r="J234" s="134"/>
      <c r="K234" s="134"/>
      <c r="L234" s="134"/>
      <c r="M234" s="134"/>
      <c r="N234" s="134"/>
      <c r="O234" s="134"/>
      <c r="P234" s="134"/>
      <c r="Q234" s="134" t="s">
        <v>0</v>
      </c>
      <c r="R234" s="134"/>
      <c r="S234" s="134"/>
      <c r="T234" s="134"/>
      <c r="U234" s="134" t="s">
        <v>0</v>
      </c>
      <c r="V234" s="134"/>
      <c r="W234" s="134"/>
      <c r="X234" s="134"/>
    </row>
    <row r="235" spans="1:24" ht="20.85" customHeight="1" x14ac:dyDescent="0.2">
      <c r="F235" s="175" t="s">
        <v>1</v>
      </c>
      <c r="G235" s="175"/>
      <c r="H235" s="175"/>
      <c r="I235" s="175"/>
      <c r="J235" s="175"/>
      <c r="K235" s="175"/>
      <c r="L235" s="175"/>
      <c r="M235" s="175"/>
      <c r="N235" s="175"/>
      <c r="O235" s="175"/>
      <c r="P235" s="175"/>
      <c r="Q235" s="175"/>
      <c r="R235" s="175"/>
      <c r="S235" s="175"/>
      <c r="T235" s="175"/>
      <c r="U235" s="175"/>
      <c r="V235" s="175"/>
      <c r="W235" s="175"/>
      <c r="X235" s="175"/>
    </row>
    <row r="236" spans="1:24" ht="6.75" customHeight="1" x14ac:dyDescent="0.2">
      <c r="F236" s="88" t="s">
        <v>0</v>
      </c>
      <c r="G236" s="134" t="s">
        <v>0</v>
      </c>
      <c r="H236" s="134"/>
      <c r="I236" s="134"/>
      <c r="J236" s="134"/>
      <c r="K236" s="134"/>
      <c r="L236" s="134"/>
      <c r="M236" s="134"/>
      <c r="N236" s="134"/>
      <c r="O236" s="134"/>
      <c r="P236" s="134"/>
      <c r="Q236" s="134" t="s">
        <v>0</v>
      </c>
      <c r="R236" s="134"/>
      <c r="S236" s="134"/>
      <c r="T236" s="134"/>
      <c r="U236" s="134" t="s">
        <v>0</v>
      </c>
      <c r="V236" s="134"/>
      <c r="W236" s="134"/>
      <c r="X236" s="134"/>
    </row>
    <row r="237" spans="1:24" ht="11.45" customHeight="1" x14ac:dyDescent="0.2">
      <c r="F237" s="88" t="s">
        <v>0</v>
      </c>
      <c r="G237" s="134" t="s">
        <v>404</v>
      </c>
      <c r="H237" s="134"/>
      <c r="I237" s="134"/>
      <c r="J237" s="134"/>
      <c r="K237" s="134"/>
      <c r="L237" s="134"/>
      <c r="M237" s="134"/>
      <c r="N237" s="134"/>
      <c r="O237" s="134"/>
      <c r="P237" s="134"/>
      <c r="Q237" s="139" t="s">
        <v>0</v>
      </c>
      <c r="R237" s="139"/>
      <c r="S237" s="139"/>
      <c r="T237" s="139"/>
      <c r="U237" s="139"/>
      <c r="V237" s="139"/>
      <c r="W237" s="139"/>
      <c r="X237" s="139"/>
    </row>
    <row r="238" spans="1:24" ht="11.45" customHeight="1" x14ac:dyDescent="0.2">
      <c r="F238" s="88" t="s">
        <v>0</v>
      </c>
      <c r="G238" s="134" t="s">
        <v>405</v>
      </c>
      <c r="H238" s="134"/>
      <c r="I238" s="134"/>
      <c r="J238" s="134"/>
      <c r="K238" s="134"/>
      <c r="L238" s="134"/>
      <c r="M238" s="134"/>
      <c r="N238" s="134"/>
      <c r="O238" s="134"/>
      <c r="P238" s="134"/>
      <c r="Q238" s="134"/>
      <c r="R238" s="134"/>
      <c r="S238" s="134"/>
      <c r="T238" s="134"/>
      <c r="U238" s="154" t="s">
        <v>406</v>
      </c>
      <c r="V238" s="154"/>
      <c r="W238" s="154"/>
      <c r="X238" s="154"/>
    </row>
    <row r="239" spans="1:24" ht="11.45" customHeight="1" x14ac:dyDescent="0.2">
      <c r="F239" s="88" t="s">
        <v>0</v>
      </c>
      <c r="G239" s="134" t="s">
        <v>409</v>
      </c>
      <c r="H239" s="134"/>
      <c r="I239" s="134"/>
      <c r="J239" s="134"/>
      <c r="K239" s="134"/>
      <c r="L239" s="134"/>
      <c r="M239" s="134"/>
      <c r="N239" s="134"/>
      <c r="O239" s="134"/>
      <c r="P239" s="134"/>
      <c r="Q239" s="134"/>
      <c r="R239" s="134"/>
      <c r="S239" s="134"/>
      <c r="T239" s="134"/>
      <c r="U239" s="154" t="s">
        <v>407</v>
      </c>
      <c r="V239" s="154"/>
      <c r="W239" s="154"/>
      <c r="X239" s="154"/>
    </row>
    <row r="240" spans="1:24" ht="1.7" customHeight="1" x14ac:dyDescent="0.2">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row>
    <row r="241" spans="1:24" ht="1.1499999999999999" customHeight="1" x14ac:dyDescent="0.2">
      <c r="A241" s="152" t="s">
        <v>0</v>
      </c>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row>
    <row r="242" spans="1:24" ht="11.25" customHeight="1" x14ac:dyDescent="0.2">
      <c r="A242" s="146" t="s">
        <v>0</v>
      </c>
      <c r="B242" s="146"/>
      <c r="C242" s="147" t="s">
        <v>58</v>
      </c>
      <c r="D242" s="147"/>
      <c r="E242" s="147"/>
      <c r="F242" s="147"/>
      <c r="G242" s="147"/>
      <c r="H242" s="147"/>
      <c r="I242" s="147"/>
      <c r="J242" s="147"/>
      <c r="K242" s="147"/>
      <c r="L242" s="147"/>
      <c r="M242" s="147"/>
      <c r="N242" s="147"/>
      <c r="O242" s="147"/>
      <c r="P242" s="147"/>
      <c r="Q242" s="147"/>
      <c r="R242" s="147"/>
      <c r="S242" s="147"/>
      <c r="T242" s="147"/>
      <c r="U242" s="147"/>
      <c r="V242" s="147"/>
      <c r="W242" s="147"/>
      <c r="X242" s="105" t="s">
        <v>0</v>
      </c>
    </row>
    <row r="243" spans="1:24" ht="11.25" customHeight="1" x14ac:dyDescent="0.2">
      <c r="A243" s="146" t="s">
        <v>0</v>
      </c>
      <c r="B243" s="146"/>
      <c r="C243" s="146" t="s">
        <v>0</v>
      </c>
      <c r="D243" s="146"/>
      <c r="E243" s="149" t="s">
        <v>45</v>
      </c>
      <c r="F243" s="149"/>
      <c r="G243" s="149"/>
      <c r="H243" s="149"/>
      <c r="I243" s="149" t="s">
        <v>46</v>
      </c>
      <c r="J243" s="149"/>
      <c r="K243" s="149" t="s">
        <v>47</v>
      </c>
      <c r="L243" s="149"/>
      <c r="M243" s="149" t="s">
        <v>48</v>
      </c>
      <c r="N243" s="149"/>
      <c r="O243" s="149"/>
      <c r="P243" s="149" t="s">
        <v>49</v>
      </c>
      <c r="Q243" s="149"/>
      <c r="R243" s="149"/>
      <c r="S243" s="149"/>
      <c r="T243" s="149" t="s">
        <v>50</v>
      </c>
      <c r="U243" s="149"/>
      <c r="V243" s="149"/>
      <c r="W243" s="91" t="s">
        <v>51</v>
      </c>
      <c r="X243" s="105" t="s">
        <v>0</v>
      </c>
    </row>
    <row r="244" spans="1:24" ht="11.25" customHeight="1" x14ac:dyDescent="0.2">
      <c r="A244" s="142" t="s">
        <v>0</v>
      </c>
      <c r="B244" s="142"/>
      <c r="C244" s="142" t="s">
        <v>52</v>
      </c>
      <c r="D244" s="142"/>
      <c r="E244" s="151">
        <v>13251</v>
      </c>
      <c r="F244" s="151"/>
      <c r="G244" s="151"/>
      <c r="H244" s="151"/>
      <c r="I244" s="151">
        <v>45413</v>
      </c>
      <c r="J244" s="151"/>
      <c r="K244" s="151">
        <v>49884</v>
      </c>
      <c r="L244" s="151"/>
      <c r="M244" s="151">
        <v>63290</v>
      </c>
      <c r="N244" s="151"/>
      <c r="O244" s="151"/>
      <c r="P244" s="151">
        <v>75986</v>
      </c>
      <c r="Q244" s="151"/>
      <c r="R244" s="151"/>
      <c r="S244" s="151"/>
      <c r="T244" s="151">
        <v>58729</v>
      </c>
      <c r="U244" s="151"/>
      <c r="V244" s="151"/>
      <c r="W244" s="94">
        <v>42281</v>
      </c>
      <c r="X244" s="103" t="s">
        <v>0</v>
      </c>
    </row>
    <row r="245" spans="1:24" ht="11.25" customHeight="1" x14ac:dyDescent="0.2">
      <c r="A245" s="143" t="s">
        <v>0</v>
      </c>
      <c r="B245" s="143"/>
      <c r="C245" s="143" t="s">
        <v>0</v>
      </c>
      <c r="D245" s="143"/>
      <c r="E245" s="150" t="s">
        <v>0</v>
      </c>
      <c r="F245" s="150"/>
      <c r="G245" s="150"/>
      <c r="H245" s="150"/>
      <c r="I245" s="150" t="s">
        <v>0</v>
      </c>
      <c r="J245" s="150"/>
      <c r="K245" s="150" t="s">
        <v>0</v>
      </c>
      <c r="L245" s="150"/>
      <c r="M245" s="150" t="s">
        <v>0</v>
      </c>
      <c r="N245" s="150"/>
      <c r="O245" s="150"/>
      <c r="P245" s="150" t="s">
        <v>0</v>
      </c>
      <c r="Q245" s="150"/>
      <c r="R245" s="150"/>
      <c r="S245" s="150"/>
      <c r="T245" s="150" t="s">
        <v>0</v>
      </c>
      <c r="U245" s="150"/>
      <c r="V245" s="150"/>
      <c r="W245" s="97" t="s">
        <v>0</v>
      </c>
      <c r="X245" s="106" t="s">
        <v>0</v>
      </c>
    </row>
    <row r="246" spans="1:24" ht="10.5" customHeight="1" x14ac:dyDescent="0.2">
      <c r="A246" s="142" t="s">
        <v>0</v>
      </c>
      <c r="B246" s="142"/>
      <c r="C246" s="142" t="s">
        <v>24</v>
      </c>
      <c r="D246" s="142"/>
      <c r="E246" s="151">
        <v>3482</v>
      </c>
      <c r="F246" s="151"/>
      <c r="G246" s="151"/>
      <c r="H246" s="151"/>
      <c r="I246" s="151">
        <v>5949</v>
      </c>
      <c r="J246" s="151"/>
      <c r="K246" s="151">
        <v>4106</v>
      </c>
      <c r="L246" s="151"/>
      <c r="M246" s="151">
        <v>5776</v>
      </c>
      <c r="N246" s="151"/>
      <c r="O246" s="151"/>
      <c r="P246" s="151">
        <v>10080</v>
      </c>
      <c r="Q246" s="151"/>
      <c r="R246" s="151"/>
      <c r="S246" s="151"/>
      <c r="T246" s="151">
        <v>9400</v>
      </c>
      <c r="U246" s="151"/>
      <c r="V246" s="151"/>
      <c r="W246" s="94">
        <v>10604</v>
      </c>
      <c r="X246" s="103" t="s">
        <v>0</v>
      </c>
    </row>
    <row r="247" spans="1:24" ht="10.5" customHeight="1" x14ac:dyDescent="0.2">
      <c r="A247" s="143" t="s">
        <v>0</v>
      </c>
      <c r="B247" s="143"/>
      <c r="C247" s="143" t="s">
        <v>25</v>
      </c>
      <c r="D247" s="143"/>
      <c r="E247" s="171">
        <v>1973</v>
      </c>
      <c r="F247" s="171"/>
      <c r="G247" s="171"/>
      <c r="H247" s="171"/>
      <c r="I247" s="171">
        <v>4327</v>
      </c>
      <c r="J247" s="171"/>
      <c r="K247" s="171">
        <v>3603</v>
      </c>
      <c r="L247" s="171"/>
      <c r="M247" s="171">
        <v>3869</v>
      </c>
      <c r="N247" s="171"/>
      <c r="O247" s="171"/>
      <c r="P247" s="171">
        <v>6423</v>
      </c>
      <c r="Q247" s="171"/>
      <c r="R247" s="171"/>
      <c r="S247" s="171"/>
      <c r="T247" s="171">
        <v>5937</v>
      </c>
      <c r="U247" s="171"/>
      <c r="V247" s="171"/>
      <c r="W247" s="95">
        <v>10180</v>
      </c>
      <c r="X247" s="96" t="s">
        <v>0</v>
      </c>
    </row>
    <row r="248" spans="1:24" ht="11.25" customHeight="1" x14ac:dyDescent="0.2">
      <c r="A248" s="142" t="s">
        <v>0</v>
      </c>
      <c r="B248" s="142"/>
      <c r="C248" s="142" t="s">
        <v>26</v>
      </c>
      <c r="D248" s="142"/>
      <c r="E248" s="151">
        <v>2336</v>
      </c>
      <c r="F248" s="151"/>
      <c r="G248" s="151"/>
      <c r="H248" s="151"/>
      <c r="I248" s="151">
        <v>5140</v>
      </c>
      <c r="J248" s="151"/>
      <c r="K248" s="151">
        <v>4430</v>
      </c>
      <c r="L248" s="151"/>
      <c r="M248" s="151">
        <v>4707</v>
      </c>
      <c r="N248" s="151"/>
      <c r="O248" s="151"/>
      <c r="P248" s="151">
        <v>7006</v>
      </c>
      <c r="Q248" s="151"/>
      <c r="R248" s="151"/>
      <c r="S248" s="151"/>
      <c r="T248" s="151">
        <v>7934</v>
      </c>
      <c r="U248" s="151"/>
      <c r="V248" s="151"/>
      <c r="W248" s="94">
        <v>7447</v>
      </c>
      <c r="X248" s="103" t="s">
        <v>0</v>
      </c>
    </row>
    <row r="249" spans="1:24" ht="11.25" customHeight="1" x14ac:dyDescent="0.2">
      <c r="A249" s="143" t="s">
        <v>0</v>
      </c>
      <c r="B249" s="143"/>
      <c r="C249" s="143" t="s">
        <v>27</v>
      </c>
      <c r="D249" s="143"/>
      <c r="E249" s="171">
        <v>1630</v>
      </c>
      <c r="F249" s="171"/>
      <c r="G249" s="171"/>
      <c r="H249" s="171"/>
      <c r="I249" s="171">
        <v>5991</v>
      </c>
      <c r="J249" s="171"/>
      <c r="K249" s="171">
        <v>5613</v>
      </c>
      <c r="L249" s="171"/>
      <c r="M249" s="171">
        <v>6086</v>
      </c>
      <c r="N249" s="171"/>
      <c r="O249" s="171"/>
      <c r="P249" s="171">
        <v>8513</v>
      </c>
      <c r="Q249" s="171"/>
      <c r="R249" s="171"/>
      <c r="S249" s="171"/>
      <c r="T249" s="171">
        <v>7008</v>
      </c>
      <c r="U249" s="171"/>
      <c r="V249" s="171"/>
      <c r="W249" s="95">
        <v>4575</v>
      </c>
      <c r="X249" s="106" t="s">
        <v>0</v>
      </c>
    </row>
    <row r="250" spans="1:24" ht="11.25" customHeight="1" x14ac:dyDescent="0.2">
      <c r="A250" s="142" t="s">
        <v>0</v>
      </c>
      <c r="B250" s="142"/>
      <c r="C250" s="142" t="s">
        <v>28</v>
      </c>
      <c r="D250" s="142"/>
      <c r="E250" s="151">
        <v>2149</v>
      </c>
      <c r="F250" s="151"/>
      <c r="G250" s="151"/>
      <c r="H250" s="151"/>
      <c r="I250" s="151">
        <v>8197</v>
      </c>
      <c r="J250" s="151"/>
      <c r="K250" s="151">
        <v>9171</v>
      </c>
      <c r="L250" s="151"/>
      <c r="M250" s="151">
        <v>11000</v>
      </c>
      <c r="N250" s="151"/>
      <c r="O250" s="151"/>
      <c r="P250" s="151">
        <v>12567</v>
      </c>
      <c r="Q250" s="151"/>
      <c r="R250" s="151"/>
      <c r="S250" s="151"/>
      <c r="T250" s="151">
        <v>10094</v>
      </c>
      <c r="U250" s="151"/>
      <c r="V250" s="151"/>
      <c r="W250" s="94">
        <v>2991</v>
      </c>
      <c r="X250" s="103" t="s">
        <v>0</v>
      </c>
    </row>
    <row r="251" spans="1:24" ht="11.25" customHeight="1" x14ac:dyDescent="0.2">
      <c r="A251" s="143" t="s">
        <v>0</v>
      </c>
      <c r="B251" s="143"/>
      <c r="C251" s="143" t="s">
        <v>29</v>
      </c>
      <c r="D251" s="143"/>
      <c r="E251" s="171">
        <v>918</v>
      </c>
      <c r="F251" s="171"/>
      <c r="G251" s="171"/>
      <c r="H251" s="171"/>
      <c r="I251" s="171">
        <v>7977</v>
      </c>
      <c r="J251" s="171"/>
      <c r="K251" s="171">
        <v>10256</v>
      </c>
      <c r="L251" s="171"/>
      <c r="M251" s="171">
        <v>13765</v>
      </c>
      <c r="N251" s="171"/>
      <c r="O251" s="171"/>
      <c r="P251" s="171">
        <v>14047</v>
      </c>
      <c r="Q251" s="171"/>
      <c r="R251" s="171"/>
      <c r="S251" s="171"/>
      <c r="T251" s="171">
        <v>8409</v>
      </c>
      <c r="U251" s="171"/>
      <c r="V251" s="171"/>
      <c r="W251" s="95">
        <v>3372</v>
      </c>
      <c r="X251" s="103" t="s">
        <v>0</v>
      </c>
    </row>
    <row r="252" spans="1:24" ht="11.25" customHeight="1" x14ac:dyDescent="0.2">
      <c r="A252" s="142" t="s">
        <v>0</v>
      </c>
      <c r="B252" s="142"/>
      <c r="C252" s="142" t="s">
        <v>30</v>
      </c>
      <c r="D252" s="142"/>
      <c r="E252" s="151">
        <v>591</v>
      </c>
      <c r="F252" s="151"/>
      <c r="G252" s="151"/>
      <c r="H252" s="151"/>
      <c r="I252" s="151">
        <v>5613</v>
      </c>
      <c r="J252" s="151"/>
      <c r="K252" s="151">
        <v>9080</v>
      </c>
      <c r="L252" s="151"/>
      <c r="M252" s="151">
        <v>12404</v>
      </c>
      <c r="N252" s="151"/>
      <c r="O252" s="151"/>
      <c r="P252" s="151">
        <v>11699</v>
      </c>
      <c r="Q252" s="151"/>
      <c r="R252" s="151"/>
      <c r="S252" s="151"/>
      <c r="T252" s="151">
        <v>6899</v>
      </c>
      <c r="U252" s="151"/>
      <c r="V252" s="151"/>
      <c r="W252" s="94">
        <v>2255</v>
      </c>
      <c r="X252" s="103" t="s">
        <v>0</v>
      </c>
    </row>
    <row r="253" spans="1:24" ht="11.25" customHeight="1" x14ac:dyDescent="0.2">
      <c r="A253" s="143" t="s">
        <v>0</v>
      </c>
      <c r="B253" s="143"/>
      <c r="C253" s="143" t="s">
        <v>31</v>
      </c>
      <c r="D253" s="143"/>
      <c r="E253" s="171">
        <v>120</v>
      </c>
      <c r="F253" s="171"/>
      <c r="G253" s="171"/>
      <c r="H253" s="171"/>
      <c r="I253" s="171">
        <v>1524</v>
      </c>
      <c r="J253" s="171"/>
      <c r="K253" s="171">
        <v>2179</v>
      </c>
      <c r="L253" s="171"/>
      <c r="M253" s="171">
        <v>3491</v>
      </c>
      <c r="N253" s="171"/>
      <c r="O253" s="171"/>
      <c r="P253" s="171">
        <v>3187</v>
      </c>
      <c r="Q253" s="171"/>
      <c r="R253" s="171"/>
      <c r="S253" s="171"/>
      <c r="T253" s="171">
        <v>1899</v>
      </c>
      <c r="U253" s="171"/>
      <c r="V253" s="171"/>
      <c r="W253" s="95">
        <v>577</v>
      </c>
      <c r="X253" s="106" t="s">
        <v>0</v>
      </c>
    </row>
    <row r="254" spans="1:24" ht="11.25" customHeight="1" x14ac:dyDescent="0.2">
      <c r="A254" s="142" t="s">
        <v>0</v>
      </c>
      <c r="B254" s="142"/>
      <c r="C254" s="142" t="s">
        <v>32</v>
      </c>
      <c r="D254" s="142"/>
      <c r="E254" s="151">
        <v>52</v>
      </c>
      <c r="F254" s="151"/>
      <c r="G254" s="151"/>
      <c r="H254" s="151"/>
      <c r="I254" s="151">
        <v>695</v>
      </c>
      <c r="J254" s="151"/>
      <c r="K254" s="151">
        <v>1446</v>
      </c>
      <c r="L254" s="151"/>
      <c r="M254" s="151">
        <v>2192</v>
      </c>
      <c r="N254" s="151"/>
      <c r="O254" s="151"/>
      <c r="P254" s="151">
        <v>2464</v>
      </c>
      <c r="Q254" s="151"/>
      <c r="R254" s="151"/>
      <c r="S254" s="151"/>
      <c r="T254" s="151">
        <v>1149</v>
      </c>
      <c r="U254" s="151"/>
      <c r="V254" s="151"/>
      <c r="W254" s="94">
        <v>280</v>
      </c>
      <c r="X254" s="103" t="s">
        <v>0</v>
      </c>
    </row>
    <row r="255" spans="1:24" ht="11.25" customHeight="1" x14ac:dyDescent="0.2">
      <c r="A255" s="143" t="s">
        <v>0</v>
      </c>
      <c r="B255" s="143"/>
      <c r="C255" s="143" t="s">
        <v>0</v>
      </c>
      <c r="D255" s="143"/>
      <c r="E255" s="150" t="s">
        <v>0</v>
      </c>
      <c r="F255" s="150"/>
      <c r="G255" s="150"/>
      <c r="H255" s="150"/>
      <c r="I255" s="150" t="s">
        <v>0</v>
      </c>
      <c r="J255" s="150"/>
      <c r="K255" s="150" t="s">
        <v>0</v>
      </c>
      <c r="L255" s="150"/>
      <c r="M255" s="150" t="s">
        <v>0</v>
      </c>
      <c r="N255" s="150"/>
      <c r="O255" s="150"/>
      <c r="P255" s="150" t="s">
        <v>0</v>
      </c>
      <c r="Q255" s="150"/>
      <c r="R255" s="150"/>
      <c r="S255" s="150"/>
      <c r="T255" s="150" t="s">
        <v>0</v>
      </c>
      <c r="U255" s="150"/>
      <c r="V255" s="150"/>
      <c r="W255" s="97" t="s">
        <v>0</v>
      </c>
      <c r="X255" s="106" t="s">
        <v>0</v>
      </c>
    </row>
    <row r="256" spans="1:24" ht="11.25" customHeight="1" x14ac:dyDescent="0.2">
      <c r="A256" s="142" t="s">
        <v>0</v>
      </c>
      <c r="B256" s="142"/>
      <c r="C256" s="142" t="s">
        <v>53</v>
      </c>
      <c r="D256" s="142"/>
      <c r="E256" s="145">
        <v>29153</v>
      </c>
      <c r="F256" s="145"/>
      <c r="G256" s="145"/>
      <c r="H256" s="145"/>
      <c r="I256" s="145">
        <v>52775</v>
      </c>
      <c r="J256" s="145"/>
      <c r="K256" s="145">
        <v>67873</v>
      </c>
      <c r="L256" s="145"/>
      <c r="M256" s="145">
        <v>75249</v>
      </c>
      <c r="N256" s="145"/>
      <c r="O256" s="145"/>
      <c r="P256" s="145">
        <v>59610</v>
      </c>
      <c r="Q256" s="145"/>
      <c r="R256" s="145"/>
      <c r="S256" s="145"/>
      <c r="T256" s="145">
        <v>47502</v>
      </c>
      <c r="U256" s="145"/>
      <c r="V256" s="145"/>
      <c r="W256" s="100">
        <v>25333</v>
      </c>
      <c r="X256" s="92" t="s">
        <v>0</v>
      </c>
    </row>
    <row r="257" spans="1:24" ht="11.25" customHeight="1" x14ac:dyDescent="0.2">
      <c r="A257" s="143" t="s">
        <v>0</v>
      </c>
      <c r="B257" s="143"/>
      <c r="C257" s="143" t="s">
        <v>54</v>
      </c>
      <c r="D257" s="143"/>
      <c r="E257" s="157">
        <v>40476</v>
      </c>
      <c r="F257" s="157"/>
      <c r="G257" s="157"/>
      <c r="H257" s="157"/>
      <c r="I257" s="157">
        <v>66089</v>
      </c>
      <c r="J257" s="157"/>
      <c r="K257" s="157">
        <v>80956</v>
      </c>
      <c r="L257" s="157"/>
      <c r="M257" s="157">
        <v>86222</v>
      </c>
      <c r="N257" s="157"/>
      <c r="O257" s="157"/>
      <c r="P257" s="157">
        <v>76276</v>
      </c>
      <c r="Q257" s="157"/>
      <c r="R257" s="157"/>
      <c r="S257" s="157"/>
      <c r="T257" s="157">
        <v>63592</v>
      </c>
      <c r="U257" s="157"/>
      <c r="V257" s="157"/>
      <c r="W257" s="99">
        <v>39705</v>
      </c>
      <c r="X257" s="50" t="s">
        <v>0</v>
      </c>
    </row>
    <row r="258" spans="1:24" ht="11.25" customHeight="1" x14ac:dyDescent="0.2">
      <c r="A258" s="146" t="s">
        <v>0</v>
      </c>
      <c r="B258" s="146"/>
      <c r="C258" s="147" t="s">
        <v>55</v>
      </c>
      <c r="D258" s="147"/>
      <c r="E258" s="147"/>
      <c r="F258" s="147"/>
      <c r="G258" s="147"/>
      <c r="H258" s="147"/>
      <c r="I258" s="147"/>
      <c r="J258" s="147"/>
      <c r="K258" s="147"/>
      <c r="L258" s="147"/>
      <c r="M258" s="147"/>
      <c r="N258" s="147"/>
      <c r="O258" s="147"/>
      <c r="P258" s="147"/>
      <c r="Q258" s="147"/>
      <c r="R258" s="147"/>
      <c r="S258" s="147"/>
      <c r="T258" s="147"/>
      <c r="U258" s="147"/>
      <c r="V258" s="147"/>
      <c r="W258" s="147"/>
      <c r="X258" s="147"/>
    </row>
    <row r="259" spans="1:24" ht="11.25" customHeight="1" x14ac:dyDescent="0.2">
      <c r="A259" s="148" t="s">
        <v>0</v>
      </c>
      <c r="B259" s="148"/>
      <c r="C259" s="149" t="s">
        <v>0</v>
      </c>
      <c r="D259" s="149"/>
      <c r="E259" s="149" t="s">
        <v>45</v>
      </c>
      <c r="F259" s="149"/>
      <c r="G259" s="149"/>
      <c r="H259" s="149"/>
      <c r="I259" s="149" t="s">
        <v>46</v>
      </c>
      <c r="J259" s="149"/>
      <c r="K259" s="149" t="s">
        <v>47</v>
      </c>
      <c r="L259" s="149"/>
      <c r="M259" s="149" t="s">
        <v>48</v>
      </c>
      <c r="N259" s="149"/>
      <c r="O259" s="149"/>
      <c r="P259" s="149" t="s">
        <v>49</v>
      </c>
      <c r="Q259" s="149"/>
      <c r="R259" s="149"/>
      <c r="S259" s="149"/>
      <c r="T259" s="149" t="s">
        <v>50</v>
      </c>
      <c r="U259" s="149"/>
      <c r="V259" s="149"/>
      <c r="W259" s="91" t="s">
        <v>51</v>
      </c>
      <c r="X259" s="101" t="s">
        <v>0</v>
      </c>
    </row>
    <row r="260" spans="1:24" ht="11.25" customHeight="1" x14ac:dyDescent="0.2">
      <c r="A260" s="142" t="s">
        <v>0</v>
      </c>
      <c r="B260" s="142"/>
      <c r="C260" s="142" t="s">
        <v>52</v>
      </c>
      <c r="D260" s="142"/>
      <c r="E260" s="144" t="s">
        <v>23</v>
      </c>
      <c r="F260" s="144"/>
      <c r="G260" s="144"/>
      <c r="H260" s="144"/>
      <c r="I260" s="144" t="s">
        <v>23</v>
      </c>
      <c r="J260" s="144"/>
      <c r="K260" s="144" t="s">
        <v>23</v>
      </c>
      <c r="L260" s="144"/>
      <c r="M260" s="144" t="s">
        <v>23</v>
      </c>
      <c r="N260" s="144"/>
      <c r="O260" s="144"/>
      <c r="P260" s="144" t="s">
        <v>23</v>
      </c>
      <c r="Q260" s="144"/>
      <c r="R260" s="144"/>
      <c r="S260" s="144"/>
      <c r="T260" s="144" t="s">
        <v>23</v>
      </c>
      <c r="U260" s="144"/>
      <c r="V260" s="144"/>
      <c r="W260" s="93" t="s">
        <v>23</v>
      </c>
      <c r="X260" s="103" t="s">
        <v>0</v>
      </c>
    </row>
    <row r="261" spans="1:24" ht="11.25" customHeight="1" x14ac:dyDescent="0.2">
      <c r="A261" s="143" t="s">
        <v>0</v>
      </c>
      <c r="B261" s="143"/>
      <c r="C261" s="143" t="s">
        <v>0</v>
      </c>
      <c r="D261" s="143"/>
      <c r="E261" s="143" t="s">
        <v>0</v>
      </c>
      <c r="F261" s="143"/>
      <c r="G261" s="143"/>
      <c r="H261" s="143"/>
      <c r="I261" s="143" t="s">
        <v>0</v>
      </c>
      <c r="J261" s="143"/>
      <c r="K261" s="143" t="s">
        <v>0</v>
      </c>
      <c r="L261" s="143"/>
      <c r="M261" s="143" t="s">
        <v>0</v>
      </c>
      <c r="N261" s="143"/>
      <c r="O261" s="143"/>
      <c r="P261" s="143" t="s">
        <v>0</v>
      </c>
      <c r="Q261" s="143"/>
      <c r="R261" s="143"/>
      <c r="S261" s="143"/>
      <c r="T261" s="143" t="s">
        <v>0</v>
      </c>
      <c r="U261" s="143"/>
      <c r="V261" s="143"/>
      <c r="W261" s="96" t="s">
        <v>0</v>
      </c>
      <c r="X261" s="106" t="s">
        <v>0</v>
      </c>
    </row>
    <row r="262" spans="1:24" ht="11.25" customHeight="1" x14ac:dyDescent="0.2">
      <c r="A262" s="142" t="s">
        <v>0</v>
      </c>
      <c r="B262" s="142"/>
      <c r="C262" s="142" t="s">
        <v>24</v>
      </c>
      <c r="D262" s="142"/>
      <c r="E262" s="141">
        <v>26.3</v>
      </c>
      <c r="F262" s="141"/>
      <c r="G262" s="141"/>
      <c r="H262" s="141"/>
      <c r="I262" s="141">
        <v>13.1</v>
      </c>
      <c r="J262" s="141"/>
      <c r="K262" s="141">
        <v>8.1999999999999993</v>
      </c>
      <c r="L262" s="141"/>
      <c r="M262" s="141">
        <v>9.1</v>
      </c>
      <c r="N262" s="141"/>
      <c r="O262" s="141"/>
      <c r="P262" s="141">
        <v>13.3</v>
      </c>
      <c r="Q262" s="141"/>
      <c r="R262" s="141"/>
      <c r="S262" s="141"/>
      <c r="T262" s="141">
        <v>16</v>
      </c>
      <c r="U262" s="141"/>
      <c r="V262" s="141"/>
      <c r="W262" s="102">
        <v>25.1</v>
      </c>
      <c r="X262" s="103" t="s">
        <v>0</v>
      </c>
    </row>
    <row r="263" spans="1:24" ht="11.25" customHeight="1" x14ac:dyDescent="0.2">
      <c r="A263" s="143" t="s">
        <v>0</v>
      </c>
      <c r="B263" s="143"/>
      <c r="C263" s="143" t="s">
        <v>25</v>
      </c>
      <c r="D263" s="143"/>
      <c r="E263" s="163">
        <v>14.9</v>
      </c>
      <c r="F263" s="163"/>
      <c r="G263" s="163"/>
      <c r="H263" s="163"/>
      <c r="I263" s="163">
        <v>9.5</v>
      </c>
      <c r="J263" s="163"/>
      <c r="K263" s="163">
        <v>7.2</v>
      </c>
      <c r="L263" s="163"/>
      <c r="M263" s="163">
        <v>6.1</v>
      </c>
      <c r="N263" s="163"/>
      <c r="O263" s="163"/>
      <c r="P263" s="163">
        <v>8.5</v>
      </c>
      <c r="Q263" s="163"/>
      <c r="R263" s="163"/>
      <c r="S263" s="163"/>
      <c r="T263" s="163">
        <v>10.1</v>
      </c>
      <c r="U263" s="163"/>
      <c r="V263" s="163"/>
      <c r="W263" s="98">
        <v>24.1</v>
      </c>
      <c r="X263" s="106" t="s">
        <v>0</v>
      </c>
    </row>
    <row r="264" spans="1:24" ht="11.25" customHeight="1" x14ac:dyDescent="0.2">
      <c r="A264" s="142" t="s">
        <v>0</v>
      </c>
      <c r="B264" s="142"/>
      <c r="C264" s="142" t="s">
        <v>26</v>
      </c>
      <c r="D264" s="142"/>
      <c r="E264" s="141">
        <v>17.600000000000001</v>
      </c>
      <c r="F264" s="141"/>
      <c r="G264" s="141"/>
      <c r="H264" s="141"/>
      <c r="I264" s="141">
        <v>11.3</v>
      </c>
      <c r="J264" s="141"/>
      <c r="K264" s="141">
        <v>8.9</v>
      </c>
      <c r="L264" s="141"/>
      <c r="M264" s="141">
        <v>7.4</v>
      </c>
      <c r="N264" s="141"/>
      <c r="O264" s="141"/>
      <c r="P264" s="141">
        <v>9.1999999999999993</v>
      </c>
      <c r="Q264" s="141"/>
      <c r="R264" s="141"/>
      <c r="S264" s="141"/>
      <c r="T264" s="141">
        <v>13.5</v>
      </c>
      <c r="U264" s="141"/>
      <c r="V264" s="141"/>
      <c r="W264" s="102">
        <v>17.600000000000001</v>
      </c>
      <c r="X264" s="103" t="s">
        <v>0</v>
      </c>
    </row>
    <row r="265" spans="1:24" ht="11.25" customHeight="1" x14ac:dyDescent="0.2">
      <c r="A265" s="143" t="s">
        <v>0</v>
      </c>
      <c r="B265" s="143"/>
      <c r="C265" s="143" t="s">
        <v>27</v>
      </c>
      <c r="D265" s="143"/>
      <c r="E265" s="163">
        <v>12.3</v>
      </c>
      <c r="F265" s="163"/>
      <c r="G265" s="163"/>
      <c r="H265" s="163"/>
      <c r="I265" s="163">
        <v>13.2</v>
      </c>
      <c r="J265" s="163"/>
      <c r="K265" s="163">
        <v>11.3</v>
      </c>
      <c r="L265" s="163"/>
      <c r="M265" s="163">
        <v>9.6</v>
      </c>
      <c r="N265" s="163"/>
      <c r="O265" s="163"/>
      <c r="P265" s="163">
        <v>11.2</v>
      </c>
      <c r="Q265" s="163"/>
      <c r="R265" s="163"/>
      <c r="S265" s="163"/>
      <c r="T265" s="163">
        <v>11.9</v>
      </c>
      <c r="U265" s="163"/>
      <c r="V265" s="163"/>
      <c r="W265" s="98">
        <v>10.8</v>
      </c>
      <c r="X265" s="106" t="s">
        <v>0</v>
      </c>
    </row>
    <row r="266" spans="1:24" ht="11.25" customHeight="1" x14ac:dyDescent="0.2">
      <c r="A266" s="142" t="s">
        <v>0</v>
      </c>
      <c r="B266" s="142"/>
      <c r="C266" s="142" t="s">
        <v>28</v>
      </c>
      <c r="D266" s="142"/>
      <c r="E266" s="141">
        <v>16.2</v>
      </c>
      <c r="F266" s="141"/>
      <c r="G266" s="141"/>
      <c r="H266" s="141"/>
      <c r="I266" s="141">
        <v>18</v>
      </c>
      <c r="J266" s="141"/>
      <c r="K266" s="141">
        <v>18.399999999999999</v>
      </c>
      <c r="L266" s="141"/>
      <c r="M266" s="141">
        <v>17.399999999999999</v>
      </c>
      <c r="N266" s="141"/>
      <c r="O266" s="141"/>
      <c r="P266" s="141">
        <v>16.5</v>
      </c>
      <c r="Q266" s="141"/>
      <c r="R266" s="141"/>
      <c r="S266" s="141"/>
      <c r="T266" s="141">
        <v>17.2</v>
      </c>
      <c r="U266" s="141"/>
      <c r="V266" s="141"/>
      <c r="W266" s="102">
        <v>7.1</v>
      </c>
      <c r="X266" s="103" t="s">
        <v>0</v>
      </c>
    </row>
    <row r="267" spans="1:24" ht="11.25" customHeight="1" x14ac:dyDescent="0.2">
      <c r="A267" s="143" t="s">
        <v>0</v>
      </c>
      <c r="B267" s="143"/>
      <c r="C267" s="143" t="s">
        <v>29</v>
      </c>
      <c r="D267" s="143"/>
      <c r="E267" s="163">
        <v>6.9</v>
      </c>
      <c r="F267" s="163"/>
      <c r="G267" s="163"/>
      <c r="H267" s="163"/>
      <c r="I267" s="163">
        <v>17.600000000000001</v>
      </c>
      <c r="J267" s="163"/>
      <c r="K267" s="163">
        <v>20.6</v>
      </c>
      <c r="L267" s="163"/>
      <c r="M267" s="163">
        <v>21.7</v>
      </c>
      <c r="N267" s="163"/>
      <c r="O267" s="163"/>
      <c r="P267" s="163">
        <v>18.5</v>
      </c>
      <c r="Q267" s="163"/>
      <c r="R267" s="163"/>
      <c r="S267" s="163"/>
      <c r="T267" s="163">
        <v>14.3</v>
      </c>
      <c r="U267" s="163"/>
      <c r="V267" s="163"/>
      <c r="W267" s="98">
        <v>8</v>
      </c>
      <c r="X267" s="106" t="s">
        <v>0</v>
      </c>
    </row>
    <row r="268" spans="1:24" ht="11.25" customHeight="1" x14ac:dyDescent="0.2">
      <c r="A268" s="142" t="s">
        <v>0</v>
      </c>
      <c r="B268" s="142"/>
      <c r="C268" s="142" t="s">
        <v>30</v>
      </c>
      <c r="D268" s="142"/>
      <c r="E268" s="141">
        <v>4.5</v>
      </c>
      <c r="F268" s="141"/>
      <c r="G268" s="141"/>
      <c r="H268" s="141"/>
      <c r="I268" s="141">
        <v>12.4</v>
      </c>
      <c r="J268" s="141"/>
      <c r="K268" s="141">
        <v>18.2</v>
      </c>
      <c r="L268" s="141"/>
      <c r="M268" s="141">
        <v>19.600000000000001</v>
      </c>
      <c r="N268" s="141"/>
      <c r="O268" s="141"/>
      <c r="P268" s="141">
        <v>15.4</v>
      </c>
      <c r="Q268" s="141"/>
      <c r="R268" s="141"/>
      <c r="S268" s="141"/>
      <c r="T268" s="141">
        <v>11.7</v>
      </c>
      <c r="U268" s="141"/>
      <c r="V268" s="141"/>
      <c r="W268" s="102">
        <v>5.3</v>
      </c>
      <c r="X268" s="103" t="s">
        <v>0</v>
      </c>
    </row>
    <row r="269" spans="1:24" ht="11.25" customHeight="1" x14ac:dyDescent="0.2">
      <c r="A269" s="143" t="s">
        <v>0</v>
      </c>
      <c r="B269" s="143"/>
      <c r="C269" s="143" t="s">
        <v>31</v>
      </c>
      <c r="D269" s="143"/>
      <c r="E269" s="163">
        <v>0.9</v>
      </c>
      <c r="F269" s="163"/>
      <c r="G269" s="163"/>
      <c r="H269" s="163"/>
      <c r="I269" s="163">
        <v>3.4</v>
      </c>
      <c r="J269" s="163"/>
      <c r="K269" s="163">
        <v>4.4000000000000004</v>
      </c>
      <c r="L269" s="163"/>
      <c r="M269" s="163">
        <v>5.5</v>
      </c>
      <c r="N269" s="163"/>
      <c r="O269" s="163"/>
      <c r="P269" s="163">
        <v>4.2</v>
      </c>
      <c r="Q269" s="163"/>
      <c r="R269" s="163"/>
      <c r="S269" s="163"/>
      <c r="T269" s="163">
        <v>3.2</v>
      </c>
      <c r="U269" s="163"/>
      <c r="V269" s="163"/>
      <c r="W269" s="98">
        <v>1.4</v>
      </c>
      <c r="X269" s="106" t="s">
        <v>0</v>
      </c>
    </row>
    <row r="270" spans="1:24" ht="11.25" customHeight="1" x14ac:dyDescent="0.2">
      <c r="A270" s="142" t="s">
        <v>0</v>
      </c>
      <c r="B270" s="142"/>
      <c r="C270" s="142" t="s">
        <v>32</v>
      </c>
      <c r="D270" s="142"/>
      <c r="E270" s="141">
        <v>0.4</v>
      </c>
      <c r="F270" s="141"/>
      <c r="G270" s="141"/>
      <c r="H270" s="141"/>
      <c r="I270" s="141">
        <v>1.5</v>
      </c>
      <c r="J270" s="141"/>
      <c r="K270" s="141">
        <v>2.9</v>
      </c>
      <c r="L270" s="141"/>
      <c r="M270" s="141">
        <v>3.5</v>
      </c>
      <c r="N270" s="141"/>
      <c r="O270" s="141"/>
      <c r="P270" s="141">
        <v>3.2</v>
      </c>
      <c r="Q270" s="141"/>
      <c r="R270" s="141"/>
      <c r="S270" s="141"/>
      <c r="T270" s="141">
        <v>2</v>
      </c>
      <c r="U270" s="141"/>
      <c r="V270" s="141"/>
      <c r="W270" s="102">
        <v>0.7</v>
      </c>
      <c r="X270" s="92" t="s">
        <v>0</v>
      </c>
    </row>
    <row r="271" spans="1:24" ht="67.5" customHeight="1" x14ac:dyDescent="0.2">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row>
    <row r="272" spans="1:24" ht="58.5" customHeight="1" x14ac:dyDescent="0.2">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row>
    <row r="273" spans="1:24" ht="58.5" customHeight="1" x14ac:dyDescent="0.2">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row>
    <row r="274" spans="1:24" ht="58.5" customHeight="1" x14ac:dyDescent="0.2">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row>
    <row r="275" spans="1:24" ht="58.5" customHeight="1" x14ac:dyDescent="0.2">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row>
    <row r="276" spans="1:24" ht="18.75" customHeight="1" x14ac:dyDescent="0.2">
      <c r="B276" s="140" t="s">
        <v>36</v>
      </c>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row>
    <row r="277" spans="1:24" ht="0.75" customHeight="1" x14ac:dyDescent="0.2">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row>
    <row r="278" spans="1:24" ht="1.5" customHeight="1" x14ac:dyDescent="0.2">
      <c r="A278" s="137" t="s">
        <v>0</v>
      </c>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row>
    <row r="279" spans="1:24" ht="3" customHeight="1" x14ac:dyDescent="0.2">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row>
    <row r="280" spans="1:24" ht="13.5" customHeight="1" x14ac:dyDescent="0.2">
      <c r="B280" s="138" t="s">
        <v>0</v>
      </c>
      <c r="C280" s="138"/>
      <c r="D280" s="134" t="s">
        <v>0</v>
      </c>
      <c r="E280" s="134"/>
      <c r="F280" s="134"/>
      <c r="G280" s="134"/>
      <c r="H280" s="134"/>
      <c r="I280" s="134"/>
      <c r="J280" s="139" t="s">
        <v>408</v>
      </c>
      <c r="K280" s="139"/>
      <c r="L280" s="139"/>
      <c r="M280" s="139"/>
      <c r="N280" s="139"/>
      <c r="O280" s="139"/>
      <c r="P280" s="139"/>
      <c r="Q280" s="139"/>
      <c r="R280" s="139"/>
      <c r="S280" s="139"/>
      <c r="T280" s="139"/>
      <c r="U280" s="139"/>
      <c r="V280" s="139"/>
      <c r="W280" s="139"/>
      <c r="X280" s="139"/>
    </row>
    <row r="281" spans="1:24" ht="11.85" customHeight="1" x14ac:dyDescent="0.2">
      <c r="B281" s="130" t="s">
        <v>0</v>
      </c>
      <c r="C281" s="130"/>
      <c r="D281" s="131" t="s">
        <v>0</v>
      </c>
      <c r="E281" s="131"/>
      <c r="F281" s="131"/>
      <c r="G281" s="131"/>
      <c r="H281" s="131"/>
      <c r="I281" s="131"/>
      <c r="J281" s="132" t="s">
        <v>38</v>
      </c>
      <c r="K281" s="132"/>
      <c r="L281" s="132"/>
      <c r="M281" s="132"/>
      <c r="N281" s="132"/>
      <c r="O281" s="132"/>
      <c r="P281" s="132"/>
      <c r="Q281" s="132"/>
      <c r="R281" s="132"/>
      <c r="S281" s="131" t="s">
        <v>0</v>
      </c>
      <c r="T281" s="131"/>
      <c r="U281" s="131"/>
      <c r="V281" s="131"/>
      <c r="W281" s="131"/>
      <c r="X281" s="131"/>
    </row>
    <row r="282" spans="1:24" ht="15" customHeight="1" x14ac:dyDescent="0.2">
      <c r="B282" s="133" t="s">
        <v>39</v>
      </c>
      <c r="C282" s="133"/>
      <c r="D282" s="134"/>
      <c r="E282" s="134"/>
      <c r="F282" s="134"/>
      <c r="G282" s="134"/>
      <c r="H282" s="134"/>
      <c r="I282" s="134"/>
      <c r="J282" s="132"/>
      <c r="K282" s="132"/>
      <c r="L282" s="132"/>
      <c r="M282" s="132"/>
      <c r="N282" s="132"/>
      <c r="O282" s="173"/>
      <c r="P282" s="173"/>
      <c r="Q282" s="173"/>
      <c r="R282" s="173"/>
      <c r="S282" s="135" t="s">
        <v>160</v>
      </c>
      <c r="T282" s="135"/>
      <c r="U282" s="135"/>
      <c r="V282" s="135"/>
      <c r="W282" s="135"/>
      <c r="X282" s="135"/>
    </row>
    <row r="283" spans="1:24" ht="14.45" customHeight="1" x14ac:dyDescent="0.2">
      <c r="F283" s="88" t="s">
        <v>0</v>
      </c>
      <c r="G283" s="134" t="s">
        <v>0</v>
      </c>
      <c r="H283" s="134"/>
      <c r="I283" s="134"/>
      <c r="J283" s="134"/>
      <c r="K283" s="134"/>
      <c r="L283" s="134"/>
      <c r="M283" s="134"/>
      <c r="N283" s="134"/>
      <c r="O283" s="134"/>
      <c r="P283" s="134"/>
      <c r="Q283" s="134" t="s">
        <v>0</v>
      </c>
      <c r="R283" s="134"/>
      <c r="S283" s="134"/>
      <c r="T283" s="134"/>
      <c r="U283" s="134" t="s">
        <v>0</v>
      </c>
      <c r="V283" s="134"/>
      <c r="W283" s="134"/>
      <c r="X283" s="134"/>
    </row>
    <row r="284" spans="1:24" ht="20.85" customHeight="1" x14ac:dyDescent="0.2">
      <c r="F284" s="175" t="s">
        <v>1</v>
      </c>
      <c r="G284" s="175"/>
      <c r="H284" s="175"/>
      <c r="I284" s="175"/>
      <c r="J284" s="175"/>
      <c r="K284" s="175"/>
      <c r="L284" s="175"/>
      <c r="M284" s="175"/>
      <c r="N284" s="175"/>
      <c r="O284" s="175"/>
      <c r="P284" s="175"/>
      <c r="Q284" s="175"/>
      <c r="R284" s="175"/>
      <c r="S284" s="175"/>
      <c r="T284" s="175"/>
      <c r="U284" s="175"/>
      <c r="V284" s="175"/>
      <c r="W284" s="175"/>
      <c r="X284" s="175"/>
    </row>
    <row r="285" spans="1:24" ht="6.75" customHeight="1" x14ac:dyDescent="0.2">
      <c r="F285" s="88" t="s">
        <v>0</v>
      </c>
      <c r="G285" s="134" t="s">
        <v>0</v>
      </c>
      <c r="H285" s="134"/>
      <c r="I285" s="134"/>
      <c r="J285" s="134"/>
      <c r="K285" s="134"/>
      <c r="L285" s="134"/>
      <c r="M285" s="134"/>
      <c r="N285" s="134"/>
      <c r="O285" s="134"/>
      <c r="P285" s="134"/>
      <c r="Q285" s="134" t="s">
        <v>0</v>
      </c>
      <c r="R285" s="134"/>
      <c r="S285" s="134"/>
      <c r="T285" s="134"/>
      <c r="U285" s="134" t="s">
        <v>0</v>
      </c>
      <c r="V285" s="134"/>
      <c r="W285" s="134"/>
      <c r="X285" s="134"/>
    </row>
    <row r="286" spans="1:24" ht="11.45" customHeight="1" x14ac:dyDescent="0.2">
      <c r="F286" s="88" t="s">
        <v>0</v>
      </c>
      <c r="G286" s="134" t="s">
        <v>404</v>
      </c>
      <c r="H286" s="134"/>
      <c r="I286" s="134"/>
      <c r="J286" s="134"/>
      <c r="K286" s="134"/>
      <c r="L286" s="134"/>
      <c r="M286" s="134"/>
      <c r="N286" s="134"/>
      <c r="O286" s="134"/>
      <c r="P286" s="134"/>
      <c r="Q286" s="139" t="s">
        <v>0</v>
      </c>
      <c r="R286" s="139"/>
      <c r="S286" s="139"/>
      <c r="T286" s="139"/>
      <c r="U286" s="139"/>
      <c r="V286" s="139"/>
      <c r="W286" s="139"/>
      <c r="X286" s="139"/>
    </row>
    <row r="287" spans="1:24" ht="11.45" customHeight="1" x14ac:dyDescent="0.2">
      <c r="F287" s="88" t="s">
        <v>0</v>
      </c>
      <c r="G287" s="134" t="s">
        <v>405</v>
      </c>
      <c r="H287" s="134"/>
      <c r="I287" s="134"/>
      <c r="J287" s="134"/>
      <c r="K287" s="134"/>
      <c r="L287" s="134"/>
      <c r="M287" s="134"/>
      <c r="N287" s="134"/>
      <c r="O287" s="134"/>
      <c r="P287" s="134"/>
      <c r="Q287" s="134"/>
      <c r="R287" s="134"/>
      <c r="S287" s="134"/>
      <c r="T287" s="134"/>
      <c r="U287" s="154" t="s">
        <v>406</v>
      </c>
      <c r="V287" s="154"/>
      <c r="W287" s="154"/>
      <c r="X287" s="154"/>
    </row>
    <row r="288" spans="1:24" ht="11.45" customHeight="1" x14ac:dyDescent="0.2">
      <c r="F288" s="88" t="s">
        <v>0</v>
      </c>
      <c r="G288" s="134" t="s">
        <v>410</v>
      </c>
      <c r="H288" s="134"/>
      <c r="I288" s="134"/>
      <c r="J288" s="134"/>
      <c r="K288" s="134"/>
      <c r="L288" s="134"/>
      <c r="M288" s="134"/>
      <c r="N288" s="134"/>
      <c r="O288" s="134"/>
      <c r="P288" s="134"/>
      <c r="Q288" s="134"/>
      <c r="R288" s="134"/>
      <c r="S288" s="134"/>
      <c r="T288" s="134"/>
      <c r="U288" s="154" t="s">
        <v>407</v>
      </c>
      <c r="V288" s="154"/>
      <c r="W288" s="154"/>
      <c r="X288" s="154"/>
    </row>
    <row r="289" spans="1:24" ht="1.7" customHeight="1" x14ac:dyDescent="0.2">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row>
    <row r="290" spans="1:24" ht="1.1499999999999999" customHeight="1" x14ac:dyDescent="0.2">
      <c r="A290" s="152" t="s">
        <v>0</v>
      </c>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row>
    <row r="291" spans="1:24" ht="11.25" customHeight="1" x14ac:dyDescent="0.2">
      <c r="A291" s="146" t="s">
        <v>0</v>
      </c>
      <c r="B291" s="146"/>
      <c r="C291" s="146" t="s">
        <v>0</v>
      </c>
      <c r="D291" s="146"/>
      <c r="E291" s="146"/>
      <c r="F291" s="146" t="s">
        <v>0</v>
      </c>
      <c r="G291" s="146"/>
      <c r="H291" s="149" t="s">
        <v>0</v>
      </c>
      <c r="I291" s="149"/>
      <c r="J291" s="149"/>
      <c r="K291" s="149" t="s">
        <v>0</v>
      </c>
      <c r="L291" s="149"/>
      <c r="M291" s="149"/>
      <c r="N291" s="149" t="s">
        <v>0</v>
      </c>
      <c r="O291" s="149"/>
      <c r="P291" s="149"/>
      <c r="Q291" s="149"/>
      <c r="R291" s="149" t="s">
        <v>7</v>
      </c>
      <c r="S291" s="149"/>
      <c r="T291" s="149"/>
      <c r="U291" s="149"/>
      <c r="V291" s="149" t="s">
        <v>7</v>
      </c>
      <c r="W291" s="149"/>
      <c r="X291" s="90" t="s">
        <v>0</v>
      </c>
    </row>
    <row r="292" spans="1:24" ht="11.25" customHeight="1" x14ac:dyDescent="0.2">
      <c r="A292" s="146" t="s">
        <v>0</v>
      </c>
      <c r="B292" s="146"/>
      <c r="C292" s="165" t="s">
        <v>8</v>
      </c>
      <c r="D292" s="165"/>
      <c r="E292" s="165"/>
      <c r="F292" s="146" t="s">
        <v>0</v>
      </c>
      <c r="G292" s="146"/>
      <c r="H292" s="149" t="s">
        <v>0</v>
      </c>
      <c r="I292" s="149"/>
      <c r="J292" s="149"/>
      <c r="K292" s="149" t="s">
        <v>9</v>
      </c>
      <c r="L292" s="149"/>
      <c r="M292" s="149"/>
      <c r="N292" s="149" t="s">
        <v>10</v>
      </c>
      <c r="O292" s="149"/>
      <c r="P292" s="149"/>
      <c r="Q292" s="149"/>
      <c r="R292" s="149" t="s">
        <v>11</v>
      </c>
      <c r="S292" s="149"/>
      <c r="T292" s="149"/>
      <c r="U292" s="149"/>
      <c r="V292" s="149" t="s">
        <v>12</v>
      </c>
      <c r="W292" s="149"/>
      <c r="X292" s="90" t="s">
        <v>0</v>
      </c>
    </row>
    <row r="293" spans="1:24" ht="11.25" customHeight="1" x14ac:dyDescent="0.2">
      <c r="A293" s="142" t="s">
        <v>0</v>
      </c>
      <c r="B293" s="142"/>
      <c r="C293" s="164" t="s">
        <v>13</v>
      </c>
      <c r="D293" s="164"/>
      <c r="E293" s="164"/>
      <c r="F293" s="142" t="s">
        <v>0</v>
      </c>
      <c r="G293" s="142"/>
      <c r="H293" s="144" t="s">
        <v>0</v>
      </c>
      <c r="I293" s="144"/>
      <c r="J293" s="144"/>
      <c r="K293" s="151">
        <v>1519275</v>
      </c>
      <c r="L293" s="151"/>
      <c r="M293" s="151"/>
      <c r="N293" s="151">
        <v>1536454</v>
      </c>
      <c r="O293" s="151"/>
      <c r="P293" s="151"/>
      <c r="Q293" s="151"/>
      <c r="R293" s="151">
        <v>17179</v>
      </c>
      <c r="S293" s="151"/>
      <c r="T293" s="151"/>
      <c r="U293" s="151"/>
      <c r="V293" s="167">
        <v>0.23</v>
      </c>
      <c r="W293" s="167"/>
      <c r="X293" s="92" t="s">
        <v>0</v>
      </c>
    </row>
    <row r="294" spans="1:24" ht="11.25" customHeight="1" x14ac:dyDescent="0.2">
      <c r="A294" s="143" t="s">
        <v>0</v>
      </c>
      <c r="B294" s="143"/>
      <c r="C294" s="169" t="s">
        <v>14</v>
      </c>
      <c r="D294" s="169"/>
      <c r="E294" s="169"/>
      <c r="F294" s="143" t="s">
        <v>0</v>
      </c>
      <c r="G294" s="143"/>
      <c r="H294" s="150" t="s">
        <v>0</v>
      </c>
      <c r="I294" s="150"/>
      <c r="J294" s="150"/>
      <c r="K294" s="171">
        <v>635887</v>
      </c>
      <c r="L294" s="171"/>
      <c r="M294" s="171"/>
      <c r="N294" s="171">
        <v>646327</v>
      </c>
      <c r="O294" s="171"/>
      <c r="P294" s="171"/>
      <c r="Q294" s="171"/>
      <c r="R294" s="171">
        <v>10440</v>
      </c>
      <c r="S294" s="171"/>
      <c r="T294" s="171"/>
      <c r="U294" s="171"/>
      <c r="V294" s="174">
        <v>0.33</v>
      </c>
      <c r="W294" s="174"/>
      <c r="X294" s="96" t="s">
        <v>0</v>
      </c>
    </row>
    <row r="295" spans="1:24" ht="11.25" customHeight="1" x14ac:dyDescent="0.2">
      <c r="A295" s="142" t="s">
        <v>0</v>
      </c>
      <c r="B295" s="142"/>
      <c r="C295" s="164" t="s">
        <v>15</v>
      </c>
      <c r="D295" s="164"/>
      <c r="E295" s="164"/>
      <c r="F295" s="142" t="s">
        <v>0</v>
      </c>
      <c r="G295" s="142"/>
      <c r="H295" s="144" t="s">
        <v>0</v>
      </c>
      <c r="I295" s="144"/>
      <c r="J295" s="144"/>
      <c r="K295" s="172">
        <v>43.1</v>
      </c>
      <c r="L295" s="172"/>
      <c r="M295" s="172"/>
      <c r="N295" s="172">
        <v>44.3</v>
      </c>
      <c r="O295" s="172"/>
      <c r="P295" s="172"/>
      <c r="Q295" s="172"/>
      <c r="R295" s="172">
        <v>1.2</v>
      </c>
      <c r="S295" s="172"/>
      <c r="T295" s="172"/>
      <c r="U295" s="172"/>
      <c r="V295" s="167">
        <v>0.55000000000000004</v>
      </c>
      <c r="W295" s="167"/>
      <c r="X295" s="92" t="s">
        <v>0</v>
      </c>
    </row>
    <row r="296" spans="1:24" ht="11.25" customHeight="1" x14ac:dyDescent="0.2">
      <c r="A296" s="143" t="s">
        <v>0</v>
      </c>
      <c r="B296" s="143"/>
      <c r="C296" s="169" t="s">
        <v>16</v>
      </c>
      <c r="D296" s="169"/>
      <c r="E296" s="169"/>
      <c r="F296" s="143" t="s">
        <v>0</v>
      </c>
      <c r="G296" s="143"/>
      <c r="H296" s="150" t="s">
        <v>0</v>
      </c>
      <c r="I296" s="150"/>
      <c r="J296" s="150"/>
      <c r="K296" s="166">
        <v>2.3199999999999998</v>
      </c>
      <c r="L296" s="166"/>
      <c r="M296" s="166"/>
      <c r="N296" s="166">
        <v>2.31</v>
      </c>
      <c r="O296" s="166"/>
      <c r="P296" s="166"/>
      <c r="Q296" s="166"/>
      <c r="R296" s="168">
        <v>-0.01</v>
      </c>
      <c r="S296" s="168"/>
      <c r="T296" s="168"/>
      <c r="U296" s="168"/>
      <c r="V296" s="174">
        <v>-0.09</v>
      </c>
      <c r="W296" s="174"/>
      <c r="X296" s="96" t="s">
        <v>0</v>
      </c>
    </row>
    <row r="297" spans="1:24" ht="11.25" customHeight="1" x14ac:dyDescent="0.2">
      <c r="A297" s="142" t="s">
        <v>0</v>
      </c>
      <c r="B297" s="142"/>
      <c r="C297" s="164" t="s">
        <v>0</v>
      </c>
      <c r="D297" s="164"/>
      <c r="E297" s="164"/>
      <c r="F297" s="142" t="s">
        <v>0</v>
      </c>
      <c r="G297" s="142"/>
      <c r="H297" s="144" t="s">
        <v>0</v>
      </c>
      <c r="I297" s="144"/>
      <c r="J297" s="144"/>
      <c r="K297" s="144" t="s">
        <v>0</v>
      </c>
      <c r="L297" s="144"/>
      <c r="M297" s="144"/>
      <c r="N297" s="144" t="s">
        <v>0</v>
      </c>
      <c r="O297" s="144"/>
      <c r="P297" s="144"/>
      <c r="Q297" s="144"/>
      <c r="R297" s="144" t="s">
        <v>0</v>
      </c>
      <c r="S297" s="144"/>
      <c r="T297" s="144"/>
      <c r="U297" s="144"/>
      <c r="V297" s="144" t="s">
        <v>0</v>
      </c>
      <c r="W297" s="144"/>
      <c r="X297" s="92" t="s">
        <v>0</v>
      </c>
    </row>
    <row r="298" spans="1:24" ht="12" customHeight="1" x14ac:dyDescent="0.2">
      <c r="A298" s="146" t="s">
        <v>0</v>
      </c>
      <c r="B298" s="146"/>
      <c r="C298" s="147" t="s">
        <v>0</v>
      </c>
      <c r="D298" s="147"/>
      <c r="E298" s="146" t="s">
        <v>0</v>
      </c>
      <c r="F298" s="146"/>
      <c r="G298" s="146"/>
      <c r="H298" s="146"/>
      <c r="I298" s="146" t="s">
        <v>0</v>
      </c>
      <c r="J298" s="146"/>
      <c r="K298" s="146" t="s">
        <v>0</v>
      </c>
      <c r="L298" s="146"/>
      <c r="M298" s="147" t="s">
        <v>17</v>
      </c>
      <c r="N298" s="147"/>
      <c r="O298" s="147"/>
      <c r="P298" s="147"/>
      <c r="Q298" s="147"/>
      <c r="R298" s="147"/>
      <c r="S298" s="147"/>
      <c r="T298" s="147" t="s">
        <v>18</v>
      </c>
      <c r="U298" s="147"/>
      <c r="V298" s="147"/>
      <c r="W298" s="147"/>
      <c r="X298" s="105" t="s">
        <v>0</v>
      </c>
    </row>
    <row r="299" spans="1:24" ht="11.25" customHeight="1" x14ac:dyDescent="0.2">
      <c r="A299" s="146" t="s">
        <v>0</v>
      </c>
      <c r="B299" s="146"/>
      <c r="C299" s="165" t="s">
        <v>19</v>
      </c>
      <c r="D299" s="165"/>
      <c r="E299" s="165"/>
      <c r="F299" s="165"/>
      <c r="G299" s="165"/>
      <c r="H299" s="165"/>
      <c r="I299" s="165"/>
      <c r="J299" s="165"/>
      <c r="K299" s="149" t="s">
        <v>0</v>
      </c>
      <c r="L299" s="149"/>
      <c r="M299" s="149" t="s">
        <v>20</v>
      </c>
      <c r="N299" s="149"/>
      <c r="O299" s="149"/>
      <c r="P299" s="149" t="s">
        <v>21</v>
      </c>
      <c r="Q299" s="149"/>
      <c r="R299" s="149"/>
      <c r="S299" s="149"/>
      <c r="T299" s="149" t="s">
        <v>20</v>
      </c>
      <c r="U299" s="149"/>
      <c r="V299" s="149"/>
      <c r="W299" s="91" t="s">
        <v>21</v>
      </c>
      <c r="X299" s="105" t="s">
        <v>0</v>
      </c>
    </row>
    <row r="300" spans="1:24" ht="11.25" customHeight="1" x14ac:dyDescent="0.2">
      <c r="A300" s="142" t="s">
        <v>0</v>
      </c>
      <c r="B300" s="142"/>
      <c r="C300" s="164" t="s">
        <v>22</v>
      </c>
      <c r="D300" s="164"/>
      <c r="E300" s="144" t="s">
        <v>0</v>
      </c>
      <c r="F300" s="144"/>
      <c r="G300" s="144"/>
      <c r="H300" s="144"/>
      <c r="I300" s="144" t="s">
        <v>0</v>
      </c>
      <c r="J300" s="144"/>
      <c r="K300" s="144" t="s">
        <v>0</v>
      </c>
      <c r="L300" s="144"/>
      <c r="M300" s="151">
        <v>635887</v>
      </c>
      <c r="N300" s="151"/>
      <c r="O300" s="151"/>
      <c r="P300" s="144" t="s">
        <v>23</v>
      </c>
      <c r="Q300" s="144"/>
      <c r="R300" s="144"/>
      <c r="S300" s="144"/>
      <c r="T300" s="151">
        <v>646327</v>
      </c>
      <c r="U300" s="151"/>
      <c r="V300" s="151"/>
      <c r="W300" s="93" t="s">
        <v>23</v>
      </c>
      <c r="X300" s="103" t="s">
        <v>0</v>
      </c>
    </row>
    <row r="301" spans="1:24" ht="11.25" customHeight="1" x14ac:dyDescent="0.2">
      <c r="A301" s="143" t="s">
        <v>0</v>
      </c>
      <c r="B301" s="143"/>
      <c r="C301" s="159" t="s">
        <v>24</v>
      </c>
      <c r="D301" s="159"/>
      <c r="E301" s="159"/>
      <c r="F301" s="159"/>
      <c r="G301" s="159"/>
      <c r="H301" s="159"/>
      <c r="I301" s="150" t="s">
        <v>0</v>
      </c>
      <c r="J301" s="150"/>
      <c r="K301" s="150" t="s">
        <v>0</v>
      </c>
      <c r="L301" s="150"/>
      <c r="M301" s="171">
        <v>82764</v>
      </c>
      <c r="N301" s="171"/>
      <c r="O301" s="171"/>
      <c r="P301" s="163">
        <v>13</v>
      </c>
      <c r="Q301" s="163"/>
      <c r="R301" s="163"/>
      <c r="S301" s="163"/>
      <c r="T301" s="171">
        <v>79119</v>
      </c>
      <c r="U301" s="171"/>
      <c r="V301" s="171"/>
      <c r="W301" s="98">
        <v>12.2</v>
      </c>
      <c r="X301" s="106" t="s">
        <v>0</v>
      </c>
    </row>
    <row r="302" spans="1:24" ht="10.5" customHeight="1" x14ac:dyDescent="0.2">
      <c r="A302" s="142" t="s">
        <v>0</v>
      </c>
      <c r="B302" s="142"/>
      <c r="C302" s="161" t="s">
        <v>25</v>
      </c>
      <c r="D302" s="161"/>
      <c r="E302" s="161"/>
      <c r="F302" s="161"/>
      <c r="G302" s="161"/>
      <c r="H302" s="161"/>
      <c r="I302" s="144" t="s">
        <v>0</v>
      </c>
      <c r="J302" s="144"/>
      <c r="K302" s="144" t="s">
        <v>0</v>
      </c>
      <c r="L302" s="144"/>
      <c r="M302" s="151">
        <v>70071</v>
      </c>
      <c r="N302" s="151"/>
      <c r="O302" s="151"/>
      <c r="P302" s="141">
        <v>11</v>
      </c>
      <c r="Q302" s="141"/>
      <c r="R302" s="141"/>
      <c r="S302" s="141"/>
      <c r="T302" s="151">
        <v>58647</v>
      </c>
      <c r="U302" s="151"/>
      <c r="V302" s="151"/>
      <c r="W302" s="102">
        <v>9.1</v>
      </c>
      <c r="X302" s="103" t="s">
        <v>0</v>
      </c>
    </row>
    <row r="303" spans="1:24" ht="10.5" customHeight="1" x14ac:dyDescent="0.2">
      <c r="A303" s="143" t="s">
        <v>0</v>
      </c>
      <c r="B303" s="143"/>
      <c r="C303" s="159" t="s">
        <v>26</v>
      </c>
      <c r="D303" s="159"/>
      <c r="E303" s="159"/>
      <c r="F303" s="159"/>
      <c r="G303" s="159"/>
      <c r="H303" s="159"/>
      <c r="I303" s="150" t="s">
        <v>0</v>
      </c>
      <c r="J303" s="150"/>
      <c r="K303" s="150" t="s">
        <v>0</v>
      </c>
      <c r="L303" s="150"/>
      <c r="M303" s="171">
        <v>69012</v>
      </c>
      <c r="N303" s="171"/>
      <c r="O303" s="171"/>
      <c r="P303" s="163">
        <v>10.9</v>
      </c>
      <c r="Q303" s="163"/>
      <c r="R303" s="163"/>
      <c r="S303" s="163"/>
      <c r="T303" s="171">
        <v>65003</v>
      </c>
      <c r="U303" s="171"/>
      <c r="V303" s="171"/>
      <c r="W303" s="98">
        <v>10.1</v>
      </c>
      <c r="X303" s="96" t="s">
        <v>0</v>
      </c>
    </row>
    <row r="304" spans="1:24" ht="11.25" customHeight="1" x14ac:dyDescent="0.2">
      <c r="A304" s="142" t="s">
        <v>0</v>
      </c>
      <c r="B304" s="142"/>
      <c r="C304" s="161" t="s">
        <v>27</v>
      </c>
      <c r="D304" s="161"/>
      <c r="E304" s="161"/>
      <c r="F304" s="161"/>
      <c r="G304" s="161"/>
      <c r="H304" s="161"/>
      <c r="I304" s="144" t="s">
        <v>0</v>
      </c>
      <c r="J304" s="144"/>
      <c r="K304" s="144" t="s">
        <v>0</v>
      </c>
      <c r="L304" s="144"/>
      <c r="M304" s="151">
        <v>93509</v>
      </c>
      <c r="N304" s="151"/>
      <c r="O304" s="151"/>
      <c r="P304" s="141">
        <v>14.7</v>
      </c>
      <c r="Q304" s="141"/>
      <c r="R304" s="141"/>
      <c r="S304" s="141"/>
      <c r="T304" s="151">
        <v>73597</v>
      </c>
      <c r="U304" s="151"/>
      <c r="V304" s="151"/>
      <c r="W304" s="102">
        <v>11.4</v>
      </c>
      <c r="X304" s="103" t="s">
        <v>0</v>
      </c>
    </row>
    <row r="305" spans="1:24" ht="11.25" customHeight="1" x14ac:dyDescent="0.2">
      <c r="A305" s="143" t="s">
        <v>0</v>
      </c>
      <c r="B305" s="143"/>
      <c r="C305" s="159" t="s">
        <v>28</v>
      </c>
      <c r="D305" s="159"/>
      <c r="E305" s="159"/>
      <c r="F305" s="159"/>
      <c r="G305" s="159"/>
      <c r="H305" s="159"/>
      <c r="I305" s="150" t="s">
        <v>0</v>
      </c>
      <c r="J305" s="150"/>
      <c r="K305" s="150" t="s">
        <v>0</v>
      </c>
      <c r="L305" s="150"/>
      <c r="M305" s="171">
        <v>127017</v>
      </c>
      <c r="N305" s="171"/>
      <c r="O305" s="171"/>
      <c r="P305" s="163">
        <v>20</v>
      </c>
      <c r="Q305" s="163"/>
      <c r="R305" s="163"/>
      <c r="S305" s="163"/>
      <c r="T305" s="171">
        <v>103723</v>
      </c>
      <c r="U305" s="171"/>
      <c r="V305" s="171"/>
      <c r="W305" s="98">
        <v>16</v>
      </c>
      <c r="X305" s="106" t="s">
        <v>0</v>
      </c>
    </row>
    <row r="306" spans="1:24" ht="11.25" customHeight="1" x14ac:dyDescent="0.2">
      <c r="A306" s="142" t="s">
        <v>0</v>
      </c>
      <c r="B306" s="142"/>
      <c r="C306" s="161" t="s">
        <v>29</v>
      </c>
      <c r="D306" s="161"/>
      <c r="E306" s="161"/>
      <c r="F306" s="161"/>
      <c r="G306" s="161"/>
      <c r="H306" s="161"/>
      <c r="I306" s="144" t="s">
        <v>0</v>
      </c>
      <c r="J306" s="144"/>
      <c r="K306" s="144" t="s">
        <v>0</v>
      </c>
      <c r="L306" s="144"/>
      <c r="M306" s="151">
        <v>77077</v>
      </c>
      <c r="N306" s="151"/>
      <c r="O306" s="151"/>
      <c r="P306" s="141">
        <v>12.1</v>
      </c>
      <c r="Q306" s="141"/>
      <c r="R306" s="141"/>
      <c r="S306" s="141"/>
      <c r="T306" s="151">
        <v>108805</v>
      </c>
      <c r="U306" s="151"/>
      <c r="V306" s="151"/>
      <c r="W306" s="102">
        <v>16.8</v>
      </c>
      <c r="X306" s="103" t="s">
        <v>0</v>
      </c>
    </row>
    <row r="307" spans="1:24" ht="11.25" customHeight="1" x14ac:dyDescent="0.2">
      <c r="A307" s="143" t="s">
        <v>0</v>
      </c>
      <c r="B307" s="143"/>
      <c r="C307" s="159" t="s">
        <v>30</v>
      </c>
      <c r="D307" s="159"/>
      <c r="E307" s="159"/>
      <c r="F307" s="159"/>
      <c r="G307" s="159"/>
      <c r="H307" s="159"/>
      <c r="I307" s="150" t="s">
        <v>0</v>
      </c>
      <c r="J307" s="150"/>
      <c r="K307" s="150" t="s">
        <v>0</v>
      </c>
      <c r="L307" s="150"/>
      <c r="M307" s="171">
        <v>75264</v>
      </c>
      <c r="N307" s="171"/>
      <c r="O307" s="171"/>
      <c r="P307" s="163">
        <v>11.8</v>
      </c>
      <c r="Q307" s="163"/>
      <c r="R307" s="163"/>
      <c r="S307" s="163"/>
      <c r="T307" s="171">
        <v>103568</v>
      </c>
      <c r="U307" s="171"/>
      <c r="V307" s="171"/>
      <c r="W307" s="98">
        <v>16</v>
      </c>
      <c r="X307" s="106" t="s">
        <v>0</v>
      </c>
    </row>
    <row r="308" spans="1:24" ht="11.25" customHeight="1" x14ac:dyDescent="0.2">
      <c r="A308" s="142" t="s">
        <v>0</v>
      </c>
      <c r="B308" s="142"/>
      <c r="C308" s="161" t="s">
        <v>31</v>
      </c>
      <c r="D308" s="161"/>
      <c r="E308" s="161"/>
      <c r="F308" s="161"/>
      <c r="G308" s="161"/>
      <c r="H308" s="161"/>
      <c r="I308" s="144" t="s">
        <v>0</v>
      </c>
      <c r="J308" s="144"/>
      <c r="K308" s="144" t="s">
        <v>0</v>
      </c>
      <c r="L308" s="144"/>
      <c r="M308" s="151">
        <v>23768</v>
      </c>
      <c r="N308" s="151"/>
      <c r="O308" s="151"/>
      <c r="P308" s="141">
        <v>3.7</v>
      </c>
      <c r="Q308" s="141"/>
      <c r="R308" s="141"/>
      <c r="S308" s="141"/>
      <c r="T308" s="151">
        <v>33365</v>
      </c>
      <c r="U308" s="151"/>
      <c r="V308" s="151"/>
      <c r="W308" s="102">
        <v>5.2</v>
      </c>
      <c r="X308" s="103" t="s">
        <v>0</v>
      </c>
    </row>
    <row r="309" spans="1:24" ht="11.25" customHeight="1" x14ac:dyDescent="0.2">
      <c r="A309" s="143" t="s">
        <v>0</v>
      </c>
      <c r="B309" s="143"/>
      <c r="C309" s="159" t="s">
        <v>32</v>
      </c>
      <c r="D309" s="159"/>
      <c r="E309" s="159"/>
      <c r="F309" s="159"/>
      <c r="G309" s="159"/>
      <c r="H309" s="159"/>
      <c r="I309" s="150" t="s">
        <v>0</v>
      </c>
      <c r="J309" s="150"/>
      <c r="K309" s="150" t="s">
        <v>0</v>
      </c>
      <c r="L309" s="150"/>
      <c r="M309" s="171">
        <v>17405</v>
      </c>
      <c r="N309" s="171"/>
      <c r="O309" s="171"/>
      <c r="P309" s="163">
        <v>2.7</v>
      </c>
      <c r="Q309" s="163"/>
      <c r="R309" s="163"/>
      <c r="S309" s="163"/>
      <c r="T309" s="171">
        <v>20500</v>
      </c>
      <c r="U309" s="171"/>
      <c r="V309" s="171"/>
      <c r="W309" s="98">
        <v>3.2</v>
      </c>
      <c r="X309" s="106" t="s">
        <v>0</v>
      </c>
    </row>
    <row r="310" spans="1:24" ht="11.25" customHeight="1" x14ac:dyDescent="0.2">
      <c r="A310" s="142" t="s">
        <v>0</v>
      </c>
      <c r="B310" s="142"/>
      <c r="C310" s="161" t="s">
        <v>0</v>
      </c>
      <c r="D310" s="161"/>
      <c r="E310" s="144" t="s">
        <v>0</v>
      </c>
      <c r="F310" s="144"/>
      <c r="G310" s="144"/>
      <c r="H310" s="144"/>
      <c r="I310" s="144" t="s">
        <v>0</v>
      </c>
      <c r="J310" s="144"/>
      <c r="K310" s="144" t="s">
        <v>0</v>
      </c>
      <c r="L310" s="144"/>
      <c r="M310" s="144" t="s">
        <v>0</v>
      </c>
      <c r="N310" s="144"/>
      <c r="O310" s="144"/>
      <c r="P310" s="144" t="s">
        <v>0</v>
      </c>
      <c r="Q310" s="144"/>
      <c r="R310" s="144"/>
      <c r="S310" s="144"/>
      <c r="T310" s="144" t="s">
        <v>0</v>
      </c>
      <c r="U310" s="144"/>
      <c r="V310" s="144"/>
      <c r="W310" s="93" t="s">
        <v>0</v>
      </c>
      <c r="X310" s="103" t="s">
        <v>0</v>
      </c>
    </row>
    <row r="311" spans="1:24" ht="11.25" customHeight="1" x14ac:dyDescent="0.2">
      <c r="A311" s="143" t="s">
        <v>0</v>
      </c>
      <c r="B311" s="143"/>
      <c r="C311" s="159" t="s">
        <v>33</v>
      </c>
      <c r="D311" s="159"/>
      <c r="E311" s="159"/>
      <c r="F311" s="159"/>
      <c r="G311" s="159"/>
      <c r="H311" s="159"/>
      <c r="I311" s="150" t="s">
        <v>0</v>
      </c>
      <c r="J311" s="150"/>
      <c r="K311" s="150" t="s">
        <v>0</v>
      </c>
      <c r="L311" s="150"/>
      <c r="M311" s="157">
        <v>50327</v>
      </c>
      <c r="N311" s="157"/>
      <c r="O311" s="157"/>
      <c r="P311" s="150" t="s">
        <v>0</v>
      </c>
      <c r="Q311" s="150"/>
      <c r="R311" s="150"/>
      <c r="S311" s="150"/>
      <c r="T311" s="157">
        <v>59068</v>
      </c>
      <c r="U311" s="157"/>
      <c r="V311" s="157"/>
      <c r="W311" s="97" t="s">
        <v>0</v>
      </c>
      <c r="X311" s="106" t="s">
        <v>0</v>
      </c>
    </row>
    <row r="312" spans="1:24" ht="11.25" customHeight="1" x14ac:dyDescent="0.2">
      <c r="A312" s="142" t="s">
        <v>0</v>
      </c>
      <c r="B312" s="142"/>
      <c r="C312" s="161" t="s">
        <v>34</v>
      </c>
      <c r="D312" s="161"/>
      <c r="E312" s="161"/>
      <c r="F312" s="161"/>
      <c r="G312" s="161"/>
      <c r="H312" s="161"/>
      <c r="I312" s="144" t="s">
        <v>0</v>
      </c>
      <c r="J312" s="144"/>
      <c r="K312" s="144" t="s">
        <v>0</v>
      </c>
      <c r="L312" s="144"/>
      <c r="M312" s="145">
        <v>66642</v>
      </c>
      <c r="N312" s="145"/>
      <c r="O312" s="145"/>
      <c r="P312" s="144" t="s">
        <v>0</v>
      </c>
      <c r="Q312" s="144"/>
      <c r="R312" s="144"/>
      <c r="S312" s="144"/>
      <c r="T312" s="145">
        <v>77012</v>
      </c>
      <c r="U312" s="145"/>
      <c r="V312" s="145"/>
      <c r="W312" s="93" t="s">
        <v>0</v>
      </c>
      <c r="X312" s="88" t="s">
        <v>0</v>
      </c>
    </row>
    <row r="313" spans="1:24" ht="11.25" customHeight="1" x14ac:dyDescent="0.2">
      <c r="A313" s="143" t="s">
        <v>0</v>
      </c>
      <c r="B313" s="143"/>
      <c r="C313" s="159" t="s">
        <v>35</v>
      </c>
      <c r="D313" s="159"/>
      <c r="E313" s="159"/>
      <c r="F313" s="159"/>
      <c r="G313" s="159"/>
      <c r="H313" s="159"/>
      <c r="I313" s="150" t="s">
        <v>0</v>
      </c>
      <c r="J313" s="150"/>
      <c r="K313" s="150" t="s">
        <v>0</v>
      </c>
      <c r="L313" s="150"/>
      <c r="M313" s="157">
        <v>28273</v>
      </c>
      <c r="N313" s="157"/>
      <c r="O313" s="157"/>
      <c r="P313" s="150" t="s">
        <v>0</v>
      </c>
      <c r="Q313" s="150"/>
      <c r="R313" s="150"/>
      <c r="S313" s="150"/>
      <c r="T313" s="157">
        <v>32771</v>
      </c>
      <c r="U313" s="157"/>
      <c r="V313" s="157"/>
      <c r="W313" s="97" t="s">
        <v>0</v>
      </c>
      <c r="X313" s="96" t="s">
        <v>0</v>
      </c>
    </row>
    <row r="314" spans="1:24" ht="216.75" customHeight="1" x14ac:dyDescent="0.2">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row>
    <row r="315" spans="1:24" ht="37.9" customHeight="1" x14ac:dyDescent="0.2">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row>
    <row r="316" spans="1:24" ht="37.9" customHeight="1" x14ac:dyDescent="0.2">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row>
    <row r="317" spans="1:24" ht="37.9" customHeight="1" x14ac:dyDescent="0.2">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row>
    <row r="318" spans="1:24" ht="37.9" customHeight="1" x14ac:dyDescent="0.2">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row>
    <row r="319" spans="1:24" ht="18.75" customHeight="1" x14ac:dyDescent="0.2">
      <c r="B319" s="140" t="s">
        <v>36</v>
      </c>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row>
    <row r="320" spans="1:24" ht="0.75" customHeight="1" x14ac:dyDescent="0.2">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row>
    <row r="321" spans="1:24" ht="1.5" customHeight="1" x14ac:dyDescent="0.2">
      <c r="A321" s="137" t="s">
        <v>0</v>
      </c>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3" customHeight="1" x14ac:dyDescent="0.2">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row>
    <row r="323" spans="1:24" ht="13.5" customHeight="1" x14ac:dyDescent="0.2">
      <c r="B323" s="138" t="s">
        <v>0</v>
      </c>
      <c r="C323" s="138"/>
      <c r="D323" s="134" t="s">
        <v>0</v>
      </c>
      <c r="E323" s="134"/>
      <c r="F323" s="134"/>
      <c r="G323" s="134"/>
      <c r="H323" s="134"/>
      <c r="I323" s="134"/>
      <c r="J323" s="139" t="s">
        <v>408</v>
      </c>
      <c r="K323" s="139"/>
      <c r="L323" s="139"/>
      <c r="M323" s="139"/>
      <c r="N323" s="139"/>
      <c r="O323" s="139"/>
      <c r="P323" s="139"/>
      <c r="Q323" s="139"/>
      <c r="R323" s="139"/>
      <c r="S323" s="139"/>
      <c r="T323" s="139"/>
      <c r="U323" s="139"/>
      <c r="V323" s="139"/>
      <c r="W323" s="139"/>
      <c r="X323" s="139"/>
    </row>
    <row r="324" spans="1:24" ht="11.85" customHeight="1" x14ac:dyDescent="0.2">
      <c r="B324" s="130" t="s">
        <v>0</v>
      </c>
      <c r="C324" s="130"/>
      <c r="D324" s="131" t="s">
        <v>0</v>
      </c>
      <c r="E324" s="131"/>
      <c r="F324" s="131"/>
      <c r="G324" s="131"/>
      <c r="H324" s="131"/>
      <c r="I324" s="131"/>
      <c r="J324" s="132" t="s">
        <v>38</v>
      </c>
      <c r="K324" s="132"/>
      <c r="L324" s="132"/>
      <c r="M324" s="132"/>
      <c r="N324" s="132"/>
      <c r="O324" s="132"/>
      <c r="P324" s="132"/>
      <c r="Q324" s="132"/>
      <c r="R324" s="132"/>
      <c r="S324" s="131" t="s">
        <v>0</v>
      </c>
      <c r="T324" s="131"/>
      <c r="U324" s="131"/>
      <c r="V324" s="131"/>
      <c r="W324" s="131"/>
      <c r="X324" s="131"/>
    </row>
    <row r="325" spans="1:24" ht="15" customHeight="1" x14ac:dyDescent="0.2">
      <c r="B325" s="133" t="s">
        <v>39</v>
      </c>
      <c r="C325" s="133"/>
      <c r="D325" s="134"/>
      <c r="E325" s="134"/>
      <c r="F325" s="134"/>
      <c r="G325" s="134"/>
      <c r="H325" s="134"/>
      <c r="I325" s="134"/>
      <c r="J325" s="132"/>
      <c r="K325" s="132"/>
      <c r="L325" s="132"/>
      <c r="M325" s="132"/>
      <c r="N325" s="132"/>
      <c r="O325" s="173"/>
      <c r="P325" s="173"/>
      <c r="Q325" s="173"/>
      <c r="R325" s="173"/>
      <c r="S325" s="135" t="s">
        <v>162</v>
      </c>
      <c r="T325" s="135"/>
      <c r="U325" s="135"/>
      <c r="V325" s="135"/>
      <c r="W325" s="135"/>
      <c r="X325" s="135"/>
    </row>
    <row r="326" spans="1:24" ht="14.45" customHeight="1" x14ac:dyDescent="0.2">
      <c r="F326" s="88" t="s">
        <v>0</v>
      </c>
      <c r="G326" s="134" t="s">
        <v>0</v>
      </c>
      <c r="H326" s="134"/>
      <c r="I326" s="134"/>
      <c r="J326" s="134"/>
      <c r="K326" s="134"/>
      <c r="L326" s="134"/>
      <c r="M326" s="134"/>
      <c r="N326" s="134"/>
      <c r="O326" s="134"/>
      <c r="P326" s="134"/>
      <c r="Q326" s="134" t="s">
        <v>0</v>
      </c>
      <c r="R326" s="134"/>
      <c r="S326" s="134"/>
      <c r="T326" s="134"/>
      <c r="U326" s="134" t="s">
        <v>0</v>
      </c>
      <c r="V326" s="134"/>
      <c r="W326" s="134"/>
      <c r="X326" s="134"/>
    </row>
    <row r="327" spans="1:24" ht="20.85" customHeight="1" x14ac:dyDescent="0.2">
      <c r="F327" s="175" t="s">
        <v>1</v>
      </c>
      <c r="G327" s="175"/>
      <c r="H327" s="175"/>
      <c r="I327" s="175"/>
      <c r="J327" s="175"/>
      <c r="K327" s="175"/>
      <c r="L327" s="175"/>
      <c r="M327" s="175"/>
      <c r="N327" s="175"/>
      <c r="O327" s="175"/>
      <c r="P327" s="175"/>
      <c r="Q327" s="175"/>
      <c r="R327" s="175"/>
      <c r="S327" s="175"/>
      <c r="T327" s="175"/>
      <c r="U327" s="175"/>
      <c r="V327" s="175"/>
      <c r="W327" s="175"/>
      <c r="X327" s="175"/>
    </row>
    <row r="328" spans="1:24" ht="6.75" customHeight="1" x14ac:dyDescent="0.2">
      <c r="F328" s="88" t="s">
        <v>0</v>
      </c>
      <c r="G328" s="134" t="s">
        <v>0</v>
      </c>
      <c r="H328" s="134"/>
      <c r="I328" s="134"/>
      <c r="J328" s="134"/>
      <c r="K328" s="134"/>
      <c r="L328" s="134"/>
      <c r="M328" s="134"/>
      <c r="N328" s="134"/>
      <c r="O328" s="134"/>
      <c r="P328" s="134"/>
      <c r="Q328" s="134" t="s">
        <v>0</v>
      </c>
      <c r="R328" s="134"/>
      <c r="S328" s="134"/>
      <c r="T328" s="134"/>
      <c r="U328" s="134" t="s">
        <v>0</v>
      </c>
      <c r="V328" s="134"/>
      <c r="W328" s="134"/>
      <c r="X328" s="134"/>
    </row>
    <row r="329" spans="1:24" ht="11.45" customHeight="1" x14ac:dyDescent="0.2">
      <c r="F329" s="88" t="s">
        <v>0</v>
      </c>
      <c r="G329" s="134" t="s">
        <v>404</v>
      </c>
      <c r="H329" s="134"/>
      <c r="I329" s="134"/>
      <c r="J329" s="134"/>
      <c r="K329" s="134"/>
      <c r="L329" s="134"/>
      <c r="M329" s="134"/>
      <c r="N329" s="134"/>
      <c r="O329" s="134"/>
      <c r="P329" s="134"/>
      <c r="Q329" s="139" t="s">
        <v>0</v>
      </c>
      <c r="R329" s="139"/>
      <c r="S329" s="139"/>
      <c r="T329" s="139"/>
      <c r="U329" s="139"/>
      <c r="V329" s="139"/>
      <c r="W329" s="139"/>
      <c r="X329" s="139"/>
    </row>
    <row r="330" spans="1:24" ht="11.45" customHeight="1" x14ac:dyDescent="0.2">
      <c r="F330" s="88" t="s">
        <v>0</v>
      </c>
      <c r="G330" s="134" t="s">
        <v>405</v>
      </c>
      <c r="H330" s="134"/>
      <c r="I330" s="134"/>
      <c r="J330" s="134"/>
      <c r="K330" s="134"/>
      <c r="L330" s="134"/>
      <c r="M330" s="134"/>
      <c r="N330" s="134"/>
      <c r="O330" s="134"/>
      <c r="P330" s="134"/>
      <c r="Q330" s="134"/>
      <c r="R330" s="134"/>
      <c r="S330" s="134"/>
      <c r="T330" s="134"/>
      <c r="U330" s="154" t="s">
        <v>406</v>
      </c>
      <c r="V330" s="154"/>
      <c r="W330" s="154"/>
      <c r="X330" s="154"/>
    </row>
    <row r="331" spans="1:24" ht="11.45" customHeight="1" x14ac:dyDescent="0.2">
      <c r="F331" s="88" t="s">
        <v>0</v>
      </c>
      <c r="G331" s="134" t="s">
        <v>410</v>
      </c>
      <c r="H331" s="134"/>
      <c r="I331" s="134"/>
      <c r="J331" s="134"/>
      <c r="K331" s="134"/>
      <c r="L331" s="134"/>
      <c r="M331" s="134"/>
      <c r="N331" s="134"/>
      <c r="O331" s="134"/>
      <c r="P331" s="134"/>
      <c r="Q331" s="134"/>
      <c r="R331" s="134"/>
      <c r="S331" s="134"/>
      <c r="T331" s="134"/>
      <c r="U331" s="154" t="s">
        <v>407</v>
      </c>
      <c r="V331" s="154"/>
      <c r="W331" s="154"/>
      <c r="X331" s="154"/>
    </row>
    <row r="332" spans="1:24" ht="1.7" customHeight="1" x14ac:dyDescent="0.2">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row>
    <row r="333" spans="1:24" ht="1.1499999999999999" customHeight="1" x14ac:dyDescent="0.2">
      <c r="A333" s="152" t="s">
        <v>0</v>
      </c>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row>
    <row r="334" spans="1:24" ht="11.25" customHeight="1" x14ac:dyDescent="0.2">
      <c r="A334" s="146" t="s">
        <v>0</v>
      </c>
      <c r="B334" s="146"/>
      <c r="C334" s="147" t="s">
        <v>44</v>
      </c>
      <c r="D334" s="147"/>
      <c r="E334" s="147"/>
      <c r="F334" s="147"/>
      <c r="G334" s="147"/>
      <c r="H334" s="147"/>
      <c r="I334" s="147"/>
      <c r="J334" s="147"/>
      <c r="K334" s="147"/>
      <c r="L334" s="147"/>
      <c r="M334" s="147"/>
      <c r="N334" s="147"/>
      <c r="O334" s="147"/>
      <c r="P334" s="147"/>
      <c r="Q334" s="147"/>
      <c r="R334" s="147"/>
      <c r="S334" s="147"/>
      <c r="T334" s="147"/>
      <c r="U334" s="147"/>
      <c r="V334" s="147"/>
      <c r="W334" s="147"/>
      <c r="X334" s="105" t="s">
        <v>0</v>
      </c>
    </row>
    <row r="335" spans="1:24" ht="11.25" customHeight="1" x14ac:dyDescent="0.2">
      <c r="A335" s="146" t="s">
        <v>0</v>
      </c>
      <c r="B335" s="146"/>
      <c r="C335" s="146" t="s">
        <v>0</v>
      </c>
      <c r="D335" s="146"/>
      <c r="E335" s="149" t="s">
        <v>45</v>
      </c>
      <c r="F335" s="149"/>
      <c r="G335" s="149"/>
      <c r="H335" s="149"/>
      <c r="I335" s="149" t="s">
        <v>46</v>
      </c>
      <c r="J335" s="149"/>
      <c r="K335" s="149" t="s">
        <v>47</v>
      </c>
      <c r="L335" s="149"/>
      <c r="M335" s="149" t="s">
        <v>48</v>
      </c>
      <c r="N335" s="149"/>
      <c r="O335" s="149"/>
      <c r="P335" s="149" t="s">
        <v>49</v>
      </c>
      <c r="Q335" s="149"/>
      <c r="R335" s="149"/>
      <c r="S335" s="149"/>
      <c r="T335" s="149" t="s">
        <v>50</v>
      </c>
      <c r="U335" s="149"/>
      <c r="V335" s="149"/>
      <c r="W335" s="91" t="s">
        <v>51</v>
      </c>
      <c r="X335" s="105" t="s">
        <v>0</v>
      </c>
    </row>
    <row r="336" spans="1:24" ht="11.25" customHeight="1" x14ac:dyDescent="0.2">
      <c r="A336" s="142" t="s">
        <v>0</v>
      </c>
      <c r="B336" s="142"/>
      <c r="C336" s="142" t="s">
        <v>52</v>
      </c>
      <c r="D336" s="142"/>
      <c r="E336" s="151">
        <v>23708</v>
      </c>
      <c r="F336" s="151"/>
      <c r="G336" s="151"/>
      <c r="H336" s="151"/>
      <c r="I336" s="151">
        <v>79280</v>
      </c>
      <c r="J336" s="151"/>
      <c r="K336" s="151">
        <v>98218</v>
      </c>
      <c r="L336" s="151"/>
      <c r="M336" s="151">
        <v>133975</v>
      </c>
      <c r="N336" s="151"/>
      <c r="O336" s="151"/>
      <c r="P336" s="151">
        <v>137508</v>
      </c>
      <c r="Q336" s="151"/>
      <c r="R336" s="151"/>
      <c r="S336" s="151"/>
      <c r="T336" s="151">
        <v>89304</v>
      </c>
      <c r="U336" s="151"/>
      <c r="V336" s="151"/>
      <c r="W336" s="94">
        <v>73894</v>
      </c>
      <c r="X336" s="103" t="s">
        <v>0</v>
      </c>
    </row>
    <row r="337" spans="1:24" ht="11.25" customHeight="1" x14ac:dyDescent="0.2">
      <c r="A337" s="143" t="s">
        <v>0</v>
      </c>
      <c r="B337" s="143"/>
      <c r="C337" s="143" t="s">
        <v>0</v>
      </c>
      <c r="D337" s="143"/>
      <c r="E337" s="150" t="s">
        <v>0</v>
      </c>
      <c r="F337" s="150"/>
      <c r="G337" s="150"/>
      <c r="H337" s="150"/>
      <c r="I337" s="150" t="s">
        <v>0</v>
      </c>
      <c r="J337" s="150"/>
      <c r="K337" s="150" t="s">
        <v>0</v>
      </c>
      <c r="L337" s="150"/>
      <c r="M337" s="150" t="s">
        <v>0</v>
      </c>
      <c r="N337" s="150"/>
      <c r="O337" s="150"/>
      <c r="P337" s="150" t="s">
        <v>0</v>
      </c>
      <c r="Q337" s="150"/>
      <c r="R337" s="150"/>
      <c r="S337" s="150"/>
      <c r="T337" s="150" t="s">
        <v>0</v>
      </c>
      <c r="U337" s="150"/>
      <c r="V337" s="150"/>
      <c r="W337" s="97" t="s">
        <v>0</v>
      </c>
      <c r="X337" s="106" t="s">
        <v>0</v>
      </c>
    </row>
    <row r="338" spans="1:24" ht="10.5" customHeight="1" x14ac:dyDescent="0.2">
      <c r="A338" s="142" t="s">
        <v>0</v>
      </c>
      <c r="B338" s="142"/>
      <c r="C338" s="142" t="s">
        <v>24</v>
      </c>
      <c r="D338" s="142"/>
      <c r="E338" s="151">
        <v>5839</v>
      </c>
      <c r="F338" s="151"/>
      <c r="G338" s="151"/>
      <c r="H338" s="151"/>
      <c r="I338" s="151">
        <v>9260</v>
      </c>
      <c r="J338" s="151"/>
      <c r="K338" s="151">
        <v>7683</v>
      </c>
      <c r="L338" s="151"/>
      <c r="M338" s="151">
        <v>11613</v>
      </c>
      <c r="N338" s="151"/>
      <c r="O338" s="151"/>
      <c r="P338" s="151">
        <v>17602</v>
      </c>
      <c r="Q338" s="151"/>
      <c r="R338" s="151"/>
      <c r="S338" s="151"/>
      <c r="T338" s="151">
        <v>13647</v>
      </c>
      <c r="U338" s="151"/>
      <c r="V338" s="151"/>
      <c r="W338" s="94">
        <v>17120</v>
      </c>
      <c r="X338" s="103" t="s">
        <v>0</v>
      </c>
    </row>
    <row r="339" spans="1:24" ht="10.5" customHeight="1" x14ac:dyDescent="0.2">
      <c r="A339" s="143" t="s">
        <v>0</v>
      </c>
      <c r="B339" s="143"/>
      <c r="C339" s="143" t="s">
        <v>25</v>
      </c>
      <c r="D339" s="143"/>
      <c r="E339" s="171">
        <v>3369</v>
      </c>
      <c r="F339" s="171"/>
      <c r="G339" s="171"/>
      <c r="H339" s="171"/>
      <c r="I339" s="171">
        <v>8359</v>
      </c>
      <c r="J339" s="171"/>
      <c r="K339" s="171">
        <v>7605</v>
      </c>
      <c r="L339" s="171"/>
      <c r="M339" s="171">
        <v>8935</v>
      </c>
      <c r="N339" s="171"/>
      <c r="O339" s="171"/>
      <c r="P339" s="171">
        <v>12853</v>
      </c>
      <c r="Q339" s="171"/>
      <c r="R339" s="171"/>
      <c r="S339" s="171"/>
      <c r="T339" s="171">
        <v>9872</v>
      </c>
      <c r="U339" s="171"/>
      <c r="V339" s="171"/>
      <c r="W339" s="95">
        <v>19078</v>
      </c>
      <c r="X339" s="96" t="s">
        <v>0</v>
      </c>
    </row>
    <row r="340" spans="1:24" ht="11.25" customHeight="1" x14ac:dyDescent="0.2">
      <c r="A340" s="142" t="s">
        <v>0</v>
      </c>
      <c r="B340" s="142"/>
      <c r="C340" s="142" t="s">
        <v>26</v>
      </c>
      <c r="D340" s="142"/>
      <c r="E340" s="151">
        <v>3647</v>
      </c>
      <c r="F340" s="151"/>
      <c r="G340" s="151"/>
      <c r="H340" s="151"/>
      <c r="I340" s="151">
        <v>8658</v>
      </c>
      <c r="J340" s="151"/>
      <c r="K340" s="151">
        <v>8656</v>
      </c>
      <c r="L340" s="151"/>
      <c r="M340" s="151">
        <v>10207</v>
      </c>
      <c r="N340" s="151"/>
      <c r="O340" s="151"/>
      <c r="P340" s="151">
        <v>12975</v>
      </c>
      <c r="Q340" s="151"/>
      <c r="R340" s="151"/>
      <c r="S340" s="151"/>
      <c r="T340" s="151">
        <v>11963</v>
      </c>
      <c r="U340" s="151"/>
      <c r="V340" s="151"/>
      <c r="W340" s="94">
        <v>12906</v>
      </c>
      <c r="X340" s="103" t="s">
        <v>0</v>
      </c>
    </row>
    <row r="341" spans="1:24" ht="11.25" customHeight="1" x14ac:dyDescent="0.2">
      <c r="A341" s="143" t="s">
        <v>0</v>
      </c>
      <c r="B341" s="143"/>
      <c r="C341" s="143" t="s">
        <v>27</v>
      </c>
      <c r="D341" s="143"/>
      <c r="E341" s="171">
        <v>3722</v>
      </c>
      <c r="F341" s="171"/>
      <c r="G341" s="171"/>
      <c r="H341" s="171"/>
      <c r="I341" s="171">
        <v>13712</v>
      </c>
      <c r="J341" s="171"/>
      <c r="K341" s="171">
        <v>14569</v>
      </c>
      <c r="L341" s="171"/>
      <c r="M341" s="171">
        <v>17578</v>
      </c>
      <c r="N341" s="171"/>
      <c r="O341" s="171"/>
      <c r="P341" s="171">
        <v>19810</v>
      </c>
      <c r="Q341" s="171"/>
      <c r="R341" s="171"/>
      <c r="S341" s="171"/>
      <c r="T341" s="171">
        <v>13863</v>
      </c>
      <c r="U341" s="171"/>
      <c r="V341" s="171"/>
      <c r="W341" s="95">
        <v>10255</v>
      </c>
      <c r="X341" s="106" t="s">
        <v>0</v>
      </c>
    </row>
    <row r="342" spans="1:24" ht="11.25" customHeight="1" x14ac:dyDescent="0.2">
      <c r="A342" s="142" t="s">
        <v>0</v>
      </c>
      <c r="B342" s="142"/>
      <c r="C342" s="142" t="s">
        <v>28</v>
      </c>
      <c r="D342" s="142"/>
      <c r="E342" s="151">
        <v>4675</v>
      </c>
      <c r="F342" s="151"/>
      <c r="G342" s="151"/>
      <c r="H342" s="151"/>
      <c r="I342" s="151">
        <v>18285</v>
      </c>
      <c r="J342" s="151"/>
      <c r="K342" s="151">
        <v>22530</v>
      </c>
      <c r="L342" s="151"/>
      <c r="M342" s="151">
        <v>29121</v>
      </c>
      <c r="N342" s="151"/>
      <c r="O342" s="151"/>
      <c r="P342" s="151">
        <v>27415</v>
      </c>
      <c r="Q342" s="151"/>
      <c r="R342" s="151"/>
      <c r="S342" s="151"/>
      <c r="T342" s="151">
        <v>18276</v>
      </c>
      <c r="U342" s="151"/>
      <c r="V342" s="151"/>
      <c r="W342" s="94">
        <v>6715</v>
      </c>
      <c r="X342" s="103" t="s">
        <v>0</v>
      </c>
    </row>
    <row r="343" spans="1:24" ht="11.25" customHeight="1" x14ac:dyDescent="0.2">
      <c r="A343" s="143" t="s">
        <v>0</v>
      </c>
      <c r="B343" s="143"/>
      <c r="C343" s="143" t="s">
        <v>29</v>
      </c>
      <c r="D343" s="143"/>
      <c r="E343" s="171">
        <v>1245</v>
      </c>
      <c r="F343" s="171"/>
      <c r="G343" s="171"/>
      <c r="H343" s="171"/>
      <c r="I343" s="171">
        <v>9749</v>
      </c>
      <c r="J343" s="171"/>
      <c r="K343" s="171">
        <v>14550</v>
      </c>
      <c r="L343" s="171"/>
      <c r="M343" s="171">
        <v>21184</v>
      </c>
      <c r="N343" s="171"/>
      <c r="O343" s="171"/>
      <c r="P343" s="171">
        <v>17723</v>
      </c>
      <c r="Q343" s="171"/>
      <c r="R343" s="171"/>
      <c r="S343" s="171"/>
      <c r="T343" s="171">
        <v>9124</v>
      </c>
      <c r="U343" s="171"/>
      <c r="V343" s="171"/>
      <c r="W343" s="95">
        <v>3502</v>
      </c>
      <c r="X343" s="103" t="s">
        <v>0</v>
      </c>
    </row>
    <row r="344" spans="1:24" ht="11.25" customHeight="1" x14ac:dyDescent="0.2">
      <c r="A344" s="142" t="s">
        <v>0</v>
      </c>
      <c r="B344" s="142"/>
      <c r="C344" s="142" t="s">
        <v>30</v>
      </c>
      <c r="D344" s="142"/>
      <c r="E344" s="151">
        <v>968</v>
      </c>
      <c r="F344" s="151"/>
      <c r="G344" s="151"/>
      <c r="H344" s="151"/>
      <c r="I344" s="151">
        <v>8194</v>
      </c>
      <c r="J344" s="151"/>
      <c r="K344" s="151">
        <v>15138</v>
      </c>
      <c r="L344" s="151"/>
      <c r="M344" s="151">
        <v>22147</v>
      </c>
      <c r="N344" s="151"/>
      <c r="O344" s="151"/>
      <c r="P344" s="151">
        <v>17603</v>
      </c>
      <c r="Q344" s="151"/>
      <c r="R344" s="151"/>
      <c r="S344" s="151"/>
      <c r="T344" s="151">
        <v>8237</v>
      </c>
      <c r="U344" s="151"/>
      <c r="V344" s="151"/>
      <c r="W344" s="94">
        <v>2977</v>
      </c>
      <c r="X344" s="103" t="s">
        <v>0</v>
      </c>
    </row>
    <row r="345" spans="1:24" ht="11.25" customHeight="1" x14ac:dyDescent="0.2">
      <c r="A345" s="143" t="s">
        <v>0</v>
      </c>
      <c r="B345" s="143"/>
      <c r="C345" s="143" t="s">
        <v>31</v>
      </c>
      <c r="D345" s="143"/>
      <c r="E345" s="171">
        <v>149</v>
      </c>
      <c r="F345" s="171"/>
      <c r="G345" s="171"/>
      <c r="H345" s="171"/>
      <c r="I345" s="171">
        <v>2040</v>
      </c>
      <c r="J345" s="171"/>
      <c r="K345" s="171">
        <v>4539</v>
      </c>
      <c r="L345" s="171"/>
      <c r="M345" s="171">
        <v>7490</v>
      </c>
      <c r="N345" s="171"/>
      <c r="O345" s="171"/>
      <c r="P345" s="171">
        <v>6260</v>
      </c>
      <c r="Q345" s="171"/>
      <c r="R345" s="171"/>
      <c r="S345" s="171"/>
      <c r="T345" s="171">
        <v>2516</v>
      </c>
      <c r="U345" s="171"/>
      <c r="V345" s="171"/>
      <c r="W345" s="95">
        <v>774</v>
      </c>
      <c r="X345" s="106" t="s">
        <v>0</v>
      </c>
    </row>
    <row r="346" spans="1:24" ht="11.25" customHeight="1" x14ac:dyDescent="0.2">
      <c r="A346" s="142" t="s">
        <v>0</v>
      </c>
      <c r="B346" s="142"/>
      <c r="C346" s="142" t="s">
        <v>32</v>
      </c>
      <c r="D346" s="142"/>
      <c r="E346" s="151">
        <v>94</v>
      </c>
      <c r="F346" s="151"/>
      <c r="G346" s="151"/>
      <c r="H346" s="151"/>
      <c r="I346" s="151">
        <v>1023</v>
      </c>
      <c r="J346" s="151"/>
      <c r="K346" s="151">
        <v>2948</v>
      </c>
      <c r="L346" s="151"/>
      <c r="M346" s="151">
        <v>5700</v>
      </c>
      <c r="N346" s="151"/>
      <c r="O346" s="151"/>
      <c r="P346" s="151">
        <v>5267</v>
      </c>
      <c r="Q346" s="151"/>
      <c r="R346" s="151"/>
      <c r="S346" s="151"/>
      <c r="T346" s="151">
        <v>1806</v>
      </c>
      <c r="U346" s="151"/>
      <c r="V346" s="151"/>
      <c r="W346" s="94">
        <v>567</v>
      </c>
      <c r="X346" s="103" t="s">
        <v>0</v>
      </c>
    </row>
    <row r="347" spans="1:24" ht="11.25" customHeight="1" x14ac:dyDescent="0.2">
      <c r="A347" s="143" t="s">
        <v>0</v>
      </c>
      <c r="B347" s="143"/>
      <c r="C347" s="143" t="s">
        <v>0</v>
      </c>
      <c r="D347" s="143"/>
      <c r="E347" s="150" t="s">
        <v>0</v>
      </c>
      <c r="F347" s="150"/>
      <c r="G347" s="150"/>
      <c r="H347" s="150"/>
      <c r="I347" s="150" t="s">
        <v>0</v>
      </c>
      <c r="J347" s="150"/>
      <c r="K347" s="150" t="s">
        <v>0</v>
      </c>
      <c r="L347" s="150"/>
      <c r="M347" s="150" t="s">
        <v>0</v>
      </c>
      <c r="N347" s="150"/>
      <c r="O347" s="150"/>
      <c r="P347" s="150" t="s">
        <v>0</v>
      </c>
      <c r="Q347" s="150"/>
      <c r="R347" s="150"/>
      <c r="S347" s="150"/>
      <c r="T347" s="150" t="s">
        <v>0</v>
      </c>
      <c r="U347" s="150"/>
      <c r="V347" s="150"/>
      <c r="W347" s="97" t="s">
        <v>0</v>
      </c>
      <c r="X347" s="106" t="s">
        <v>0</v>
      </c>
    </row>
    <row r="348" spans="1:24" ht="11.25" customHeight="1" x14ac:dyDescent="0.2">
      <c r="A348" s="142" t="s">
        <v>0</v>
      </c>
      <c r="B348" s="142"/>
      <c r="C348" s="142" t="s">
        <v>53</v>
      </c>
      <c r="D348" s="142"/>
      <c r="E348" s="145">
        <v>31591</v>
      </c>
      <c r="F348" s="145"/>
      <c r="G348" s="145"/>
      <c r="H348" s="145"/>
      <c r="I348" s="145">
        <v>49476</v>
      </c>
      <c r="J348" s="145"/>
      <c r="K348" s="145">
        <v>59100</v>
      </c>
      <c r="L348" s="145"/>
      <c r="M348" s="145">
        <v>63543</v>
      </c>
      <c r="N348" s="145"/>
      <c r="O348" s="145"/>
      <c r="P348" s="145">
        <v>53513</v>
      </c>
      <c r="Q348" s="145"/>
      <c r="R348" s="145"/>
      <c r="S348" s="145"/>
      <c r="T348" s="145">
        <v>43774</v>
      </c>
      <c r="U348" s="145"/>
      <c r="V348" s="145"/>
      <c r="W348" s="100">
        <v>25406</v>
      </c>
      <c r="X348" s="92" t="s">
        <v>0</v>
      </c>
    </row>
    <row r="349" spans="1:24" ht="11.25" customHeight="1" x14ac:dyDescent="0.2">
      <c r="A349" s="143" t="s">
        <v>0</v>
      </c>
      <c r="B349" s="143"/>
      <c r="C349" s="143" t="s">
        <v>54</v>
      </c>
      <c r="D349" s="143"/>
      <c r="E349" s="157">
        <v>40707</v>
      </c>
      <c r="F349" s="157"/>
      <c r="G349" s="157"/>
      <c r="H349" s="157"/>
      <c r="I349" s="157">
        <v>60963</v>
      </c>
      <c r="J349" s="157"/>
      <c r="K349" s="145">
        <v>76186</v>
      </c>
      <c r="L349" s="145"/>
      <c r="M349" s="157">
        <v>82410</v>
      </c>
      <c r="N349" s="157"/>
      <c r="O349" s="157"/>
      <c r="P349" s="157">
        <v>72627</v>
      </c>
      <c r="Q349" s="157"/>
      <c r="R349" s="157"/>
      <c r="S349" s="157"/>
      <c r="T349" s="157">
        <v>59234</v>
      </c>
      <c r="U349" s="157"/>
      <c r="V349" s="157"/>
      <c r="W349" s="99">
        <v>37561</v>
      </c>
      <c r="X349" s="50" t="s">
        <v>0</v>
      </c>
    </row>
    <row r="350" spans="1:24" ht="11.25" customHeight="1" x14ac:dyDescent="0.2">
      <c r="A350" s="146" t="s">
        <v>0</v>
      </c>
      <c r="B350" s="146"/>
      <c r="C350" s="147" t="s">
        <v>55</v>
      </c>
      <c r="D350" s="147"/>
      <c r="E350" s="147"/>
      <c r="F350" s="147"/>
      <c r="G350" s="147"/>
      <c r="H350" s="147"/>
      <c r="I350" s="147"/>
      <c r="J350" s="147"/>
      <c r="K350" s="147"/>
      <c r="L350" s="147"/>
      <c r="M350" s="147"/>
      <c r="N350" s="147"/>
      <c r="O350" s="147"/>
      <c r="P350" s="147"/>
      <c r="Q350" s="147"/>
      <c r="R350" s="147"/>
      <c r="S350" s="147"/>
      <c r="T350" s="147"/>
      <c r="U350" s="147"/>
      <c r="V350" s="147"/>
      <c r="W350" s="147"/>
      <c r="X350" s="147"/>
    </row>
    <row r="351" spans="1:24" ht="11.25" customHeight="1" x14ac:dyDescent="0.2">
      <c r="A351" s="148" t="s">
        <v>0</v>
      </c>
      <c r="B351" s="148"/>
      <c r="C351" s="149" t="s">
        <v>0</v>
      </c>
      <c r="D351" s="149"/>
      <c r="E351" s="149" t="s">
        <v>45</v>
      </c>
      <c r="F351" s="149"/>
      <c r="G351" s="149"/>
      <c r="H351" s="149"/>
      <c r="I351" s="149" t="s">
        <v>46</v>
      </c>
      <c r="J351" s="149"/>
      <c r="K351" s="149" t="s">
        <v>47</v>
      </c>
      <c r="L351" s="149"/>
      <c r="M351" s="149" t="s">
        <v>48</v>
      </c>
      <c r="N351" s="149"/>
      <c r="O351" s="149"/>
      <c r="P351" s="149" t="s">
        <v>49</v>
      </c>
      <c r="Q351" s="149"/>
      <c r="R351" s="149"/>
      <c r="S351" s="149"/>
      <c r="T351" s="149" t="s">
        <v>50</v>
      </c>
      <c r="U351" s="149"/>
      <c r="V351" s="149"/>
      <c r="W351" s="91" t="s">
        <v>51</v>
      </c>
      <c r="X351" s="101" t="s">
        <v>0</v>
      </c>
    </row>
    <row r="352" spans="1:24" ht="11.25" customHeight="1" x14ac:dyDescent="0.2">
      <c r="A352" s="142" t="s">
        <v>0</v>
      </c>
      <c r="B352" s="142"/>
      <c r="C352" s="142" t="s">
        <v>52</v>
      </c>
      <c r="D352" s="142"/>
      <c r="E352" s="144" t="s">
        <v>23</v>
      </c>
      <c r="F352" s="144"/>
      <c r="G352" s="144"/>
      <c r="H352" s="144"/>
      <c r="I352" s="144" t="s">
        <v>23</v>
      </c>
      <c r="J352" s="144"/>
      <c r="K352" s="144" t="s">
        <v>23</v>
      </c>
      <c r="L352" s="144"/>
      <c r="M352" s="144" t="s">
        <v>23</v>
      </c>
      <c r="N352" s="144"/>
      <c r="O352" s="144"/>
      <c r="P352" s="144" t="s">
        <v>23</v>
      </c>
      <c r="Q352" s="144"/>
      <c r="R352" s="144"/>
      <c r="S352" s="144"/>
      <c r="T352" s="144" t="s">
        <v>23</v>
      </c>
      <c r="U352" s="144"/>
      <c r="V352" s="144"/>
      <c r="W352" s="93" t="s">
        <v>23</v>
      </c>
      <c r="X352" s="103" t="s">
        <v>0</v>
      </c>
    </row>
    <row r="353" spans="1:24" ht="11.25" customHeight="1" x14ac:dyDescent="0.2">
      <c r="A353" s="143" t="s">
        <v>0</v>
      </c>
      <c r="B353" s="143"/>
      <c r="C353" s="143" t="s">
        <v>0</v>
      </c>
      <c r="D353" s="143"/>
      <c r="E353" s="143" t="s">
        <v>0</v>
      </c>
      <c r="F353" s="143"/>
      <c r="G353" s="143"/>
      <c r="H353" s="143"/>
      <c r="I353" s="143" t="s">
        <v>0</v>
      </c>
      <c r="J353" s="143"/>
      <c r="K353" s="143" t="s">
        <v>0</v>
      </c>
      <c r="L353" s="143"/>
      <c r="M353" s="143" t="s">
        <v>0</v>
      </c>
      <c r="N353" s="143"/>
      <c r="O353" s="143"/>
      <c r="P353" s="143" t="s">
        <v>0</v>
      </c>
      <c r="Q353" s="143"/>
      <c r="R353" s="143"/>
      <c r="S353" s="143"/>
      <c r="T353" s="143" t="s">
        <v>0</v>
      </c>
      <c r="U353" s="143"/>
      <c r="V353" s="143"/>
      <c r="W353" s="96" t="s">
        <v>0</v>
      </c>
      <c r="X353" s="106" t="s">
        <v>0</v>
      </c>
    </row>
    <row r="354" spans="1:24" ht="11.25" customHeight="1" x14ac:dyDescent="0.2">
      <c r="A354" s="142" t="s">
        <v>0</v>
      </c>
      <c r="B354" s="142"/>
      <c r="C354" s="142" t="s">
        <v>24</v>
      </c>
      <c r="D354" s="142"/>
      <c r="E354" s="141">
        <v>24.6</v>
      </c>
      <c r="F354" s="141"/>
      <c r="G354" s="141"/>
      <c r="H354" s="141"/>
      <c r="I354" s="141">
        <v>11.7</v>
      </c>
      <c r="J354" s="141"/>
      <c r="K354" s="141">
        <v>7.8</v>
      </c>
      <c r="L354" s="141"/>
      <c r="M354" s="141">
        <v>8.6999999999999993</v>
      </c>
      <c r="N354" s="141"/>
      <c r="O354" s="141"/>
      <c r="P354" s="141">
        <v>12.8</v>
      </c>
      <c r="Q354" s="141"/>
      <c r="R354" s="141"/>
      <c r="S354" s="141"/>
      <c r="T354" s="141">
        <v>15.3</v>
      </c>
      <c r="U354" s="141"/>
      <c r="V354" s="141"/>
      <c r="W354" s="102">
        <v>23.2</v>
      </c>
      <c r="X354" s="103" t="s">
        <v>0</v>
      </c>
    </row>
    <row r="355" spans="1:24" ht="11.25" customHeight="1" x14ac:dyDescent="0.2">
      <c r="A355" s="143" t="s">
        <v>0</v>
      </c>
      <c r="B355" s="143"/>
      <c r="C355" s="143" t="s">
        <v>25</v>
      </c>
      <c r="D355" s="143"/>
      <c r="E355" s="163">
        <v>14.2</v>
      </c>
      <c r="F355" s="163"/>
      <c r="G355" s="163"/>
      <c r="H355" s="163"/>
      <c r="I355" s="163">
        <v>10.5</v>
      </c>
      <c r="J355" s="163"/>
      <c r="K355" s="163">
        <v>7.7</v>
      </c>
      <c r="L355" s="163"/>
      <c r="M355" s="163">
        <v>6.7</v>
      </c>
      <c r="N355" s="163"/>
      <c r="O355" s="163"/>
      <c r="P355" s="163">
        <v>9.3000000000000007</v>
      </c>
      <c r="Q355" s="163"/>
      <c r="R355" s="163"/>
      <c r="S355" s="163"/>
      <c r="T355" s="163">
        <v>11.1</v>
      </c>
      <c r="U355" s="163"/>
      <c r="V355" s="163"/>
      <c r="W355" s="98">
        <v>25.8</v>
      </c>
      <c r="X355" s="106" t="s">
        <v>0</v>
      </c>
    </row>
    <row r="356" spans="1:24" ht="11.25" customHeight="1" x14ac:dyDescent="0.2">
      <c r="A356" s="142" t="s">
        <v>0</v>
      </c>
      <c r="B356" s="142"/>
      <c r="C356" s="142" t="s">
        <v>26</v>
      </c>
      <c r="D356" s="142"/>
      <c r="E356" s="141">
        <v>15.4</v>
      </c>
      <c r="F356" s="141"/>
      <c r="G356" s="141"/>
      <c r="H356" s="141"/>
      <c r="I356" s="141">
        <v>10.9</v>
      </c>
      <c r="J356" s="141"/>
      <c r="K356" s="141">
        <v>8.8000000000000007</v>
      </c>
      <c r="L356" s="141"/>
      <c r="M356" s="141">
        <v>7.6</v>
      </c>
      <c r="N356" s="141"/>
      <c r="O356" s="141"/>
      <c r="P356" s="141">
        <v>9.4</v>
      </c>
      <c r="Q356" s="141"/>
      <c r="R356" s="141"/>
      <c r="S356" s="141"/>
      <c r="T356" s="141">
        <v>13.4</v>
      </c>
      <c r="U356" s="141"/>
      <c r="V356" s="141"/>
      <c r="W356" s="102">
        <v>17.5</v>
      </c>
      <c r="X356" s="103" t="s">
        <v>0</v>
      </c>
    </row>
    <row r="357" spans="1:24" ht="11.25" customHeight="1" x14ac:dyDescent="0.2">
      <c r="A357" s="143" t="s">
        <v>0</v>
      </c>
      <c r="B357" s="143"/>
      <c r="C357" s="143" t="s">
        <v>27</v>
      </c>
      <c r="D357" s="143"/>
      <c r="E357" s="163">
        <v>15.7</v>
      </c>
      <c r="F357" s="163"/>
      <c r="G357" s="163"/>
      <c r="H357" s="163"/>
      <c r="I357" s="163">
        <v>17.3</v>
      </c>
      <c r="J357" s="163"/>
      <c r="K357" s="163">
        <v>14.8</v>
      </c>
      <c r="L357" s="163"/>
      <c r="M357" s="163">
        <v>13.1</v>
      </c>
      <c r="N357" s="163"/>
      <c r="O357" s="163"/>
      <c r="P357" s="163">
        <v>14.4</v>
      </c>
      <c r="Q357" s="163"/>
      <c r="R357" s="163"/>
      <c r="S357" s="163"/>
      <c r="T357" s="163">
        <v>15.5</v>
      </c>
      <c r="U357" s="163"/>
      <c r="V357" s="163"/>
      <c r="W357" s="98">
        <v>13.9</v>
      </c>
      <c r="X357" s="106" t="s">
        <v>0</v>
      </c>
    </row>
    <row r="358" spans="1:24" ht="11.25" customHeight="1" x14ac:dyDescent="0.2">
      <c r="A358" s="142" t="s">
        <v>0</v>
      </c>
      <c r="B358" s="142"/>
      <c r="C358" s="142" t="s">
        <v>28</v>
      </c>
      <c r="D358" s="142"/>
      <c r="E358" s="141">
        <v>19.7</v>
      </c>
      <c r="F358" s="141"/>
      <c r="G358" s="141"/>
      <c r="H358" s="141"/>
      <c r="I358" s="141">
        <v>23.1</v>
      </c>
      <c r="J358" s="141"/>
      <c r="K358" s="141">
        <v>22.9</v>
      </c>
      <c r="L358" s="141"/>
      <c r="M358" s="141">
        <v>21.7</v>
      </c>
      <c r="N358" s="141"/>
      <c r="O358" s="141"/>
      <c r="P358" s="141">
        <v>19.899999999999999</v>
      </c>
      <c r="Q358" s="141"/>
      <c r="R358" s="141"/>
      <c r="S358" s="141"/>
      <c r="T358" s="141">
        <v>20.5</v>
      </c>
      <c r="U358" s="141"/>
      <c r="V358" s="141"/>
      <c r="W358" s="102">
        <v>9.1</v>
      </c>
      <c r="X358" s="103" t="s">
        <v>0</v>
      </c>
    </row>
    <row r="359" spans="1:24" ht="11.25" customHeight="1" x14ac:dyDescent="0.2">
      <c r="A359" s="143" t="s">
        <v>0</v>
      </c>
      <c r="B359" s="143"/>
      <c r="C359" s="143" t="s">
        <v>29</v>
      </c>
      <c r="D359" s="143"/>
      <c r="E359" s="163">
        <v>5.3</v>
      </c>
      <c r="F359" s="163"/>
      <c r="G359" s="163"/>
      <c r="H359" s="163"/>
      <c r="I359" s="163">
        <v>12.3</v>
      </c>
      <c r="J359" s="163"/>
      <c r="K359" s="163">
        <v>14.8</v>
      </c>
      <c r="L359" s="163"/>
      <c r="M359" s="163">
        <v>15.8</v>
      </c>
      <c r="N359" s="163"/>
      <c r="O359" s="163"/>
      <c r="P359" s="163">
        <v>12.9</v>
      </c>
      <c r="Q359" s="163"/>
      <c r="R359" s="163"/>
      <c r="S359" s="163"/>
      <c r="T359" s="163">
        <v>10.199999999999999</v>
      </c>
      <c r="U359" s="163"/>
      <c r="V359" s="163"/>
      <c r="W359" s="98">
        <v>4.7</v>
      </c>
      <c r="X359" s="106" t="s">
        <v>0</v>
      </c>
    </row>
    <row r="360" spans="1:24" ht="11.25" customHeight="1" x14ac:dyDescent="0.2">
      <c r="A360" s="142" t="s">
        <v>0</v>
      </c>
      <c r="B360" s="142"/>
      <c r="C360" s="142" t="s">
        <v>30</v>
      </c>
      <c r="D360" s="142"/>
      <c r="E360" s="141">
        <v>4.0999999999999996</v>
      </c>
      <c r="F360" s="141"/>
      <c r="G360" s="141"/>
      <c r="H360" s="141"/>
      <c r="I360" s="141">
        <v>10.3</v>
      </c>
      <c r="J360" s="141"/>
      <c r="K360" s="141">
        <v>15.4</v>
      </c>
      <c r="L360" s="141"/>
      <c r="M360" s="141">
        <v>16.5</v>
      </c>
      <c r="N360" s="141"/>
      <c r="O360" s="141"/>
      <c r="P360" s="141">
        <v>12.8</v>
      </c>
      <c r="Q360" s="141"/>
      <c r="R360" s="141"/>
      <c r="S360" s="141"/>
      <c r="T360" s="141">
        <v>9.1999999999999993</v>
      </c>
      <c r="U360" s="141"/>
      <c r="V360" s="141"/>
      <c r="W360" s="102">
        <v>4</v>
      </c>
      <c r="X360" s="103" t="s">
        <v>0</v>
      </c>
    </row>
    <row r="361" spans="1:24" ht="11.25" customHeight="1" x14ac:dyDescent="0.2">
      <c r="A361" s="143" t="s">
        <v>0</v>
      </c>
      <c r="B361" s="143"/>
      <c r="C361" s="143" t="s">
        <v>31</v>
      </c>
      <c r="D361" s="143"/>
      <c r="E361" s="163">
        <v>0.6</v>
      </c>
      <c r="F361" s="163"/>
      <c r="G361" s="163"/>
      <c r="H361" s="163"/>
      <c r="I361" s="163">
        <v>2.6</v>
      </c>
      <c r="J361" s="163"/>
      <c r="K361" s="163">
        <v>4.5999999999999996</v>
      </c>
      <c r="L361" s="163"/>
      <c r="M361" s="163">
        <v>5.6</v>
      </c>
      <c r="N361" s="163"/>
      <c r="O361" s="163"/>
      <c r="P361" s="163">
        <v>4.5999999999999996</v>
      </c>
      <c r="Q361" s="163"/>
      <c r="R361" s="163"/>
      <c r="S361" s="163"/>
      <c r="T361" s="163">
        <v>2.8</v>
      </c>
      <c r="U361" s="163"/>
      <c r="V361" s="163"/>
      <c r="W361" s="98">
        <v>1</v>
      </c>
      <c r="X361" s="106" t="s">
        <v>0</v>
      </c>
    </row>
    <row r="362" spans="1:24" ht="11.25" customHeight="1" x14ac:dyDescent="0.2">
      <c r="A362" s="142" t="s">
        <v>0</v>
      </c>
      <c r="B362" s="142"/>
      <c r="C362" s="142" t="s">
        <v>32</v>
      </c>
      <c r="D362" s="142"/>
      <c r="E362" s="141">
        <v>0.4</v>
      </c>
      <c r="F362" s="141"/>
      <c r="G362" s="141"/>
      <c r="H362" s="141"/>
      <c r="I362" s="141">
        <v>1.3</v>
      </c>
      <c r="J362" s="141"/>
      <c r="K362" s="141">
        <v>3</v>
      </c>
      <c r="L362" s="141"/>
      <c r="M362" s="141">
        <v>4.3</v>
      </c>
      <c r="N362" s="141"/>
      <c r="O362" s="141"/>
      <c r="P362" s="141">
        <v>3.8</v>
      </c>
      <c r="Q362" s="141"/>
      <c r="R362" s="141"/>
      <c r="S362" s="141"/>
      <c r="T362" s="141">
        <v>2</v>
      </c>
      <c r="U362" s="141"/>
      <c r="V362" s="141"/>
      <c r="W362" s="102">
        <v>0.8</v>
      </c>
      <c r="X362" s="92" t="s">
        <v>0</v>
      </c>
    </row>
    <row r="363" spans="1:24" ht="78.75" customHeight="1" x14ac:dyDescent="0.2">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row>
    <row r="364" spans="1:24" ht="55.7" customHeight="1" x14ac:dyDescent="0.2">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row>
    <row r="365" spans="1:24" ht="55.7" customHeight="1" x14ac:dyDescent="0.2">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row>
    <row r="366" spans="1:24" ht="55.7" customHeight="1" x14ac:dyDescent="0.2">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row>
    <row r="367" spans="1:24" ht="55.7" customHeight="1" x14ac:dyDescent="0.2">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row>
    <row r="368" spans="1:24" ht="18.75" customHeight="1" x14ac:dyDescent="0.2">
      <c r="B368" s="140" t="s">
        <v>36</v>
      </c>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row>
    <row r="369" spans="1:24" ht="0.75" customHeight="1" x14ac:dyDescent="0.2">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row>
    <row r="370" spans="1:24" ht="1.5" customHeight="1" x14ac:dyDescent="0.2">
      <c r="A370" s="137" t="s">
        <v>0</v>
      </c>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row>
    <row r="371" spans="1:24" ht="3" customHeight="1" x14ac:dyDescent="0.2">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row>
    <row r="372" spans="1:24" ht="13.5" customHeight="1" x14ac:dyDescent="0.2">
      <c r="B372" s="138" t="s">
        <v>0</v>
      </c>
      <c r="C372" s="138"/>
      <c r="D372" s="134" t="s">
        <v>0</v>
      </c>
      <c r="E372" s="134"/>
      <c r="F372" s="134"/>
      <c r="G372" s="134"/>
      <c r="H372" s="134"/>
      <c r="I372" s="134"/>
      <c r="J372" s="139" t="s">
        <v>408</v>
      </c>
      <c r="K372" s="139"/>
      <c r="L372" s="139"/>
      <c r="M372" s="139"/>
      <c r="N372" s="139"/>
      <c r="O372" s="139"/>
      <c r="P372" s="139"/>
      <c r="Q372" s="139"/>
      <c r="R372" s="139"/>
      <c r="S372" s="139"/>
      <c r="T372" s="139"/>
      <c r="U372" s="139"/>
      <c r="V372" s="139"/>
      <c r="W372" s="139"/>
      <c r="X372" s="139"/>
    </row>
    <row r="373" spans="1:24" ht="11.85" customHeight="1" x14ac:dyDescent="0.2">
      <c r="B373" s="130" t="s">
        <v>0</v>
      </c>
      <c r="C373" s="130"/>
      <c r="D373" s="131" t="s">
        <v>0</v>
      </c>
      <c r="E373" s="131"/>
      <c r="F373" s="131"/>
      <c r="G373" s="131"/>
      <c r="H373" s="131"/>
      <c r="I373" s="131"/>
      <c r="J373" s="132" t="s">
        <v>38</v>
      </c>
      <c r="K373" s="132"/>
      <c r="L373" s="132"/>
      <c r="M373" s="132"/>
      <c r="N373" s="132"/>
      <c r="O373" s="132"/>
      <c r="P373" s="132"/>
      <c r="Q373" s="132"/>
      <c r="R373" s="132"/>
      <c r="S373" s="131" t="s">
        <v>0</v>
      </c>
      <c r="T373" s="131"/>
      <c r="U373" s="131"/>
      <c r="V373" s="131"/>
      <c r="W373" s="131"/>
      <c r="X373" s="131"/>
    </row>
    <row r="374" spans="1:24" ht="15" customHeight="1" x14ac:dyDescent="0.2">
      <c r="B374" s="133" t="s">
        <v>39</v>
      </c>
      <c r="C374" s="133"/>
      <c r="D374" s="134"/>
      <c r="E374" s="134"/>
      <c r="F374" s="134"/>
      <c r="G374" s="134"/>
      <c r="H374" s="134"/>
      <c r="I374" s="134"/>
      <c r="J374" s="132"/>
      <c r="K374" s="132"/>
      <c r="L374" s="132"/>
      <c r="M374" s="132"/>
      <c r="N374" s="132"/>
      <c r="O374" s="173"/>
      <c r="P374" s="173"/>
      <c r="Q374" s="173"/>
      <c r="R374" s="173"/>
      <c r="S374" s="135" t="s">
        <v>163</v>
      </c>
      <c r="T374" s="135"/>
      <c r="U374" s="135"/>
      <c r="V374" s="135"/>
      <c r="W374" s="135"/>
      <c r="X374" s="135"/>
    </row>
    <row r="375" spans="1:24" ht="14.45" customHeight="1" x14ac:dyDescent="0.2">
      <c r="F375" s="88" t="s">
        <v>0</v>
      </c>
      <c r="G375" s="134" t="s">
        <v>0</v>
      </c>
      <c r="H375" s="134"/>
      <c r="I375" s="134"/>
      <c r="J375" s="134"/>
      <c r="K375" s="134"/>
      <c r="L375" s="134"/>
      <c r="M375" s="134"/>
      <c r="N375" s="134"/>
      <c r="O375" s="134"/>
      <c r="P375" s="134"/>
      <c r="Q375" s="134" t="s">
        <v>0</v>
      </c>
      <c r="R375" s="134"/>
      <c r="S375" s="134"/>
      <c r="T375" s="134"/>
      <c r="U375" s="134" t="s">
        <v>0</v>
      </c>
      <c r="V375" s="134"/>
      <c r="W375" s="134"/>
      <c r="X375" s="134"/>
    </row>
    <row r="376" spans="1:24" ht="20.85" customHeight="1" x14ac:dyDescent="0.2">
      <c r="F376" s="175" t="s">
        <v>1</v>
      </c>
      <c r="G376" s="175"/>
      <c r="H376" s="175"/>
      <c r="I376" s="175"/>
      <c r="J376" s="175"/>
      <c r="K376" s="175"/>
      <c r="L376" s="175"/>
      <c r="M376" s="175"/>
      <c r="N376" s="175"/>
      <c r="O376" s="175"/>
      <c r="P376" s="175"/>
      <c r="Q376" s="175"/>
      <c r="R376" s="175"/>
      <c r="S376" s="175"/>
      <c r="T376" s="175"/>
      <c r="U376" s="175"/>
      <c r="V376" s="175"/>
      <c r="W376" s="175"/>
      <c r="X376" s="175"/>
    </row>
    <row r="377" spans="1:24" ht="6.75" customHeight="1" x14ac:dyDescent="0.2">
      <c r="F377" s="88" t="s">
        <v>0</v>
      </c>
      <c r="G377" s="134" t="s">
        <v>0</v>
      </c>
      <c r="H377" s="134"/>
      <c r="I377" s="134"/>
      <c r="J377" s="134"/>
      <c r="K377" s="134"/>
      <c r="L377" s="134"/>
      <c r="M377" s="134"/>
      <c r="N377" s="134"/>
      <c r="O377" s="134"/>
      <c r="P377" s="134"/>
      <c r="Q377" s="134" t="s">
        <v>0</v>
      </c>
      <c r="R377" s="134"/>
      <c r="S377" s="134"/>
      <c r="T377" s="134"/>
      <c r="U377" s="134" t="s">
        <v>0</v>
      </c>
      <c r="V377" s="134"/>
      <c r="W377" s="134"/>
      <c r="X377" s="134"/>
    </row>
    <row r="378" spans="1:24" ht="11.45" customHeight="1" x14ac:dyDescent="0.2">
      <c r="F378" s="88" t="s">
        <v>0</v>
      </c>
      <c r="G378" s="134" t="s">
        <v>404</v>
      </c>
      <c r="H378" s="134"/>
      <c r="I378" s="134"/>
      <c r="J378" s="134"/>
      <c r="K378" s="134"/>
      <c r="L378" s="134"/>
      <c r="M378" s="134"/>
      <c r="N378" s="134"/>
      <c r="O378" s="134"/>
      <c r="P378" s="134"/>
      <c r="Q378" s="139" t="s">
        <v>0</v>
      </c>
      <c r="R378" s="139"/>
      <c r="S378" s="139"/>
      <c r="T378" s="139"/>
      <c r="U378" s="139"/>
      <c r="V378" s="139"/>
      <c r="W378" s="139"/>
      <c r="X378" s="139"/>
    </row>
    <row r="379" spans="1:24" ht="11.45" customHeight="1" x14ac:dyDescent="0.2">
      <c r="F379" s="88" t="s">
        <v>0</v>
      </c>
      <c r="G379" s="134" t="s">
        <v>405</v>
      </c>
      <c r="H379" s="134"/>
      <c r="I379" s="134"/>
      <c r="J379" s="134"/>
      <c r="K379" s="134"/>
      <c r="L379" s="134"/>
      <c r="M379" s="134"/>
      <c r="N379" s="134"/>
      <c r="O379" s="134"/>
      <c r="P379" s="134"/>
      <c r="Q379" s="134"/>
      <c r="R379" s="134"/>
      <c r="S379" s="134"/>
      <c r="T379" s="134"/>
      <c r="U379" s="154" t="s">
        <v>406</v>
      </c>
      <c r="V379" s="154"/>
      <c r="W379" s="154"/>
      <c r="X379" s="154"/>
    </row>
    <row r="380" spans="1:24" ht="11.45" customHeight="1" x14ac:dyDescent="0.2">
      <c r="F380" s="88" t="s">
        <v>0</v>
      </c>
      <c r="G380" s="134" t="s">
        <v>410</v>
      </c>
      <c r="H380" s="134"/>
      <c r="I380" s="134"/>
      <c r="J380" s="134"/>
      <c r="K380" s="134"/>
      <c r="L380" s="134"/>
      <c r="M380" s="134"/>
      <c r="N380" s="134"/>
      <c r="O380" s="134"/>
      <c r="P380" s="134"/>
      <c r="Q380" s="134"/>
      <c r="R380" s="134"/>
      <c r="S380" s="134"/>
      <c r="T380" s="134"/>
      <c r="U380" s="154" t="s">
        <v>407</v>
      </c>
      <c r="V380" s="154"/>
      <c r="W380" s="154"/>
      <c r="X380" s="154"/>
    </row>
    <row r="381" spans="1:24" ht="1.7" customHeight="1" x14ac:dyDescent="0.2">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row>
    <row r="382" spans="1:24" ht="1.1499999999999999" customHeight="1" x14ac:dyDescent="0.2">
      <c r="A382" s="152" t="s">
        <v>0</v>
      </c>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row>
    <row r="383" spans="1:24" ht="11.25" customHeight="1" x14ac:dyDescent="0.2">
      <c r="A383" s="146" t="s">
        <v>0</v>
      </c>
      <c r="B383" s="146"/>
      <c r="C383" s="147" t="s">
        <v>58</v>
      </c>
      <c r="D383" s="147"/>
      <c r="E383" s="147"/>
      <c r="F383" s="147"/>
      <c r="G383" s="147"/>
      <c r="H383" s="147"/>
      <c r="I383" s="147"/>
      <c r="J383" s="147"/>
      <c r="K383" s="147"/>
      <c r="L383" s="147"/>
      <c r="M383" s="147"/>
      <c r="N383" s="147"/>
      <c r="O383" s="147"/>
      <c r="P383" s="147"/>
      <c r="Q383" s="147"/>
      <c r="R383" s="147"/>
      <c r="S383" s="147"/>
      <c r="T383" s="147"/>
      <c r="U383" s="147"/>
      <c r="V383" s="147"/>
      <c r="W383" s="147"/>
      <c r="X383" s="105" t="s">
        <v>0</v>
      </c>
    </row>
    <row r="384" spans="1:24" ht="11.25" customHeight="1" x14ac:dyDescent="0.2">
      <c r="A384" s="146" t="s">
        <v>0</v>
      </c>
      <c r="B384" s="146"/>
      <c r="C384" s="146" t="s">
        <v>0</v>
      </c>
      <c r="D384" s="146"/>
      <c r="E384" s="149" t="s">
        <v>45</v>
      </c>
      <c r="F384" s="149"/>
      <c r="G384" s="149"/>
      <c r="H384" s="149"/>
      <c r="I384" s="149" t="s">
        <v>46</v>
      </c>
      <c r="J384" s="149"/>
      <c r="K384" s="149" t="s">
        <v>47</v>
      </c>
      <c r="L384" s="149"/>
      <c r="M384" s="149" t="s">
        <v>48</v>
      </c>
      <c r="N384" s="149"/>
      <c r="O384" s="149"/>
      <c r="P384" s="149" t="s">
        <v>49</v>
      </c>
      <c r="Q384" s="149"/>
      <c r="R384" s="149"/>
      <c r="S384" s="149"/>
      <c r="T384" s="149" t="s">
        <v>50</v>
      </c>
      <c r="U384" s="149"/>
      <c r="V384" s="149"/>
      <c r="W384" s="91" t="s">
        <v>51</v>
      </c>
      <c r="X384" s="105" t="s">
        <v>0</v>
      </c>
    </row>
    <row r="385" spans="1:24" ht="11.25" customHeight="1" x14ac:dyDescent="0.2">
      <c r="A385" s="142" t="s">
        <v>0</v>
      </c>
      <c r="B385" s="142"/>
      <c r="C385" s="142" t="s">
        <v>52</v>
      </c>
      <c r="D385" s="142"/>
      <c r="E385" s="151">
        <v>21815</v>
      </c>
      <c r="F385" s="151"/>
      <c r="G385" s="151"/>
      <c r="H385" s="151"/>
      <c r="I385" s="151">
        <v>80323</v>
      </c>
      <c r="J385" s="151"/>
      <c r="K385" s="151">
        <v>92398</v>
      </c>
      <c r="L385" s="151"/>
      <c r="M385" s="151">
        <v>120701</v>
      </c>
      <c r="N385" s="151"/>
      <c r="O385" s="151"/>
      <c r="P385" s="151">
        <v>143315</v>
      </c>
      <c r="Q385" s="151"/>
      <c r="R385" s="151"/>
      <c r="S385" s="151"/>
      <c r="T385" s="151">
        <v>109270</v>
      </c>
      <c r="U385" s="151"/>
      <c r="V385" s="151"/>
      <c r="W385" s="94">
        <v>78505</v>
      </c>
      <c r="X385" s="103" t="s">
        <v>0</v>
      </c>
    </row>
    <row r="386" spans="1:24" ht="11.25" customHeight="1" x14ac:dyDescent="0.2">
      <c r="A386" s="143" t="s">
        <v>0</v>
      </c>
      <c r="B386" s="143"/>
      <c r="C386" s="143" t="s">
        <v>0</v>
      </c>
      <c r="D386" s="143"/>
      <c r="E386" s="150" t="s">
        <v>0</v>
      </c>
      <c r="F386" s="150"/>
      <c r="G386" s="150"/>
      <c r="H386" s="150"/>
      <c r="I386" s="150" t="s">
        <v>0</v>
      </c>
      <c r="J386" s="150"/>
      <c r="K386" s="150" t="s">
        <v>0</v>
      </c>
      <c r="L386" s="150"/>
      <c r="M386" s="150" t="s">
        <v>0</v>
      </c>
      <c r="N386" s="150"/>
      <c r="O386" s="150"/>
      <c r="P386" s="150" t="s">
        <v>0</v>
      </c>
      <c r="Q386" s="150"/>
      <c r="R386" s="150"/>
      <c r="S386" s="150"/>
      <c r="T386" s="150" t="s">
        <v>0</v>
      </c>
      <c r="U386" s="150"/>
      <c r="V386" s="150"/>
      <c r="W386" s="97" t="s">
        <v>0</v>
      </c>
      <c r="X386" s="106" t="s">
        <v>0</v>
      </c>
    </row>
    <row r="387" spans="1:24" ht="10.5" customHeight="1" x14ac:dyDescent="0.2">
      <c r="A387" s="142" t="s">
        <v>0</v>
      </c>
      <c r="B387" s="142"/>
      <c r="C387" s="142" t="s">
        <v>24</v>
      </c>
      <c r="D387" s="142"/>
      <c r="E387" s="151">
        <v>5323</v>
      </c>
      <c r="F387" s="151"/>
      <c r="G387" s="151"/>
      <c r="H387" s="151"/>
      <c r="I387" s="151">
        <v>8778</v>
      </c>
      <c r="J387" s="151"/>
      <c r="K387" s="151">
        <v>6188</v>
      </c>
      <c r="L387" s="151"/>
      <c r="M387" s="151">
        <v>9023</v>
      </c>
      <c r="N387" s="151"/>
      <c r="O387" s="151"/>
      <c r="P387" s="151">
        <v>16096</v>
      </c>
      <c r="Q387" s="151"/>
      <c r="R387" s="151"/>
      <c r="S387" s="151"/>
      <c r="T387" s="151">
        <v>15481</v>
      </c>
      <c r="U387" s="151"/>
      <c r="V387" s="151"/>
      <c r="W387" s="94">
        <v>18230</v>
      </c>
      <c r="X387" s="103" t="s">
        <v>0</v>
      </c>
    </row>
    <row r="388" spans="1:24" ht="10.5" customHeight="1" x14ac:dyDescent="0.2">
      <c r="A388" s="143" t="s">
        <v>0</v>
      </c>
      <c r="B388" s="143"/>
      <c r="C388" s="143" t="s">
        <v>25</v>
      </c>
      <c r="D388" s="143"/>
      <c r="E388" s="171">
        <v>2859</v>
      </c>
      <c r="F388" s="171"/>
      <c r="G388" s="171"/>
      <c r="H388" s="171"/>
      <c r="I388" s="171">
        <v>6492</v>
      </c>
      <c r="J388" s="171"/>
      <c r="K388" s="171">
        <v>5530</v>
      </c>
      <c r="L388" s="171"/>
      <c r="M388" s="171">
        <v>6254</v>
      </c>
      <c r="N388" s="171"/>
      <c r="O388" s="171"/>
      <c r="P388" s="171">
        <v>10310</v>
      </c>
      <c r="Q388" s="171"/>
      <c r="R388" s="171"/>
      <c r="S388" s="171"/>
      <c r="T388" s="171">
        <v>10053</v>
      </c>
      <c r="U388" s="171"/>
      <c r="V388" s="171"/>
      <c r="W388" s="95">
        <v>17149</v>
      </c>
      <c r="X388" s="96" t="s">
        <v>0</v>
      </c>
    </row>
    <row r="389" spans="1:24" ht="11.25" customHeight="1" x14ac:dyDescent="0.2">
      <c r="A389" s="142" t="s">
        <v>0</v>
      </c>
      <c r="B389" s="142"/>
      <c r="C389" s="142" t="s">
        <v>26</v>
      </c>
      <c r="D389" s="142"/>
      <c r="E389" s="151">
        <v>3494</v>
      </c>
      <c r="F389" s="151"/>
      <c r="G389" s="151"/>
      <c r="H389" s="151"/>
      <c r="I389" s="151">
        <v>7782</v>
      </c>
      <c r="J389" s="151"/>
      <c r="K389" s="151">
        <v>7062</v>
      </c>
      <c r="L389" s="151"/>
      <c r="M389" s="151">
        <v>7705</v>
      </c>
      <c r="N389" s="151"/>
      <c r="O389" s="151"/>
      <c r="P389" s="151">
        <v>11748</v>
      </c>
      <c r="Q389" s="151"/>
      <c r="R389" s="151"/>
      <c r="S389" s="151"/>
      <c r="T389" s="151">
        <v>13508</v>
      </c>
      <c r="U389" s="151"/>
      <c r="V389" s="151"/>
      <c r="W389" s="94">
        <v>13704</v>
      </c>
      <c r="X389" s="103" t="s">
        <v>0</v>
      </c>
    </row>
    <row r="390" spans="1:24" ht="11.25" customHeight="1" x14ac:dyDescent="0.2">
      <c r="A390" s="143" t="s">
        <v>0</v>
      </c>
      <c r="B390" s="143"/>
      <c r="C390" s="143" t="s">
        <v>27</v>
      </c>
      <c r="D390" s="143"/>
      <c r="E390" s="171">
        <v>2952</v>
      </c>
      <c r="F390" s="171"/>
      <c r="G390" s="171"/>
      <c r="H390" s="171"/>
      <c r="I390" s="171">
        <v>10322</v>
      </c>
      <c r="J390" s="171"/>
      <c r="K390" s="171">
        <v>10070</v>
      </c>
      <c r="L390" s="171"/>
      <c r="M390" s="171">
        <v>11313</v>
      </c>
      <c r="N390" s="171"/>
      <c r="O390" s="171"/>
      <c r="P390" s="171">
        <v>15649</v>
      </c>
      <c r="Q390" s="171"/>
      <c r="R390" s="171"/>
      <c r="S390" s="171"/>
      <c r="T390" s="171">
        <v>13413</v>
      </c>
      <c r="U390" s="171"/>
      <c r="V390" s="171"/>
      <c r="W390" s="95">
        <v>9878</v>
      </c>
      <c r="X390" s="106" t="s">
        <v>0</v>
      </c>
    </row>
    <row r="391" spans="1:24" ht="11.25" customHeight="1" x14ac:dyDescent="0.2">
      <c r="A391" s="142" t="s">
        <v>0</v>
      </c>
      <c r="B391" s="142"/>
      <c r="C391" s="142" t="s">
        <v>28</v>
      </c>
      <c r="D391" s="142"/>
      <c r="E391" s="151">
        <v>3853</v>
      </c>
      <c r="F391" s="151"/>
      <c r="G391" s="151"/>
      <c r="H391" s="151"/>
      <c r="I391" s="151">
        <v>15057</v>
      </c>
      <c r="J391" s="151"/>
      <c r="K391" s="151">
        <v>16476</v>
      </c>
      <c r="L391" s="151"/>
      <c r="M391" s="151">
        <v>20106</v>
      </c>
      <c r="N391" s="151"/>
      <c r="O391" s="151"/>
      <c r="P391" s="151">
        <v>23049</v>
      </c>
      <c r="Q391" s="151"/>
      <c r="R391" s="151"/>
      <c r="S391" s="151"/>
      <c r="T391" s="151">
        <v>18848</v>
      </c>
      <c r="U391" s="151"/>
      <c r="V391" s="151"/>
      <c r="W391" s="94">
        <v>6334</v>
      </c>
      <c r="X391" s="103" t="s">
        <v>0</v>
      </c>
    </row>
    <row r="392" spans="1:24" ht="11.25" customHeight="1" x14ac:dyDescent="0.2">
      <c r="A392" s="143" t="s">
        <v>0</v>
      </c>
      <c r="B392" s="143"/>
      <c r="C392" s="143" t="s">
        <v>29</v>
      </c>
      <c r="D392" s="143"/>
      <c r="E392" s="171">
        <v>1626</v>
      </c>
      <c r="F392" s="171"/>
      <c r="G392" s="171"/>
      <c r="H392" s="171"/>
      <c r="I392" s="171">
        <v>14506</v>
      </c>
      <c r="J392" s="171"/>
      <c r="K392" s="171">
        <v>18911</v>
      </c>
      <c r="L392" s="171"/>
      <c r="M392" s="171">
        <v>25666</v>
      </c>
      <c r="N392" s="171"/>
      <c r="O392" s="171"/>
      <c r="P392" s="171">
        <v>26029</v>
      </c>
      <c r="Q392" s="171"/>
      <c r="R392" s="171"/>
      <c r="S392" s="171"/>
      <c r="T392" s="171">
        <v>16193</v>
      </c>
      <c r="U392" s="171"/>
      <c r="V392" s="171"/>
      <c r="W392" s="95">
        <v>5874</v>
      </c>
      <c r="X392" s="103" t="s">
        <v>0</v>
      </c>
    </row>
    <row r="393" spans="1:24" ht="11.25" customHeight="1" x14ac:dyDescent="0.2">
      <c r="A393" s="142" t="s">
        <v>0</v>
      </c>
      <c r="B393" s="142"/>
      <c r="C393" s="142" t="s">
        <v>30</v>
      </c>
      <c r="D393" s="142"/>
      <c r="E393" s="151">
        <v>1364</v>
      </c>
      <c r="F393" s="151"/>
      <c r="G393" s="151"/>
      <c r="H393" s="151"/>
      <c r="I393" s="151">
        <v>12221</v>
      </c>
      <c r="J393" s="151"/>
      <c r="K393" s="151">
        <v>19134</v>
      </c>
      <c r="L393" s="151"/>
      <c r="M393" s="151">
        <v>26124</v>
      </c>
      <c r="N393" s="151"/>
      <c r="O393" s="151"/>
      <c r="P393" s="151">
        <v>25183</v>
      </c>
      <c r="Q393" s="151"/>
      <c r="R393" s="151"/>
      <c r="S393" s="151"/>
      <c r="T393" s="151">
        <v>14465</v>
      </c>
      <c r="U393" s="151"/>
      <c r="V393" s="151"/>
      <c r="W393" s="94">
        <v>5077</v>
      </c>
      <c r="X393" s="103" t="s">
        <v>0</v>
      </c>
    </row>
    <row r="394" spans="1:24" ht="11.25" customHeight="1" x14ac:dyDescent="0.2">
      <c r="A394" s="143" t="s">
        <v>0</v>
      </c>
      <c r="B394" s="143"/>
      <c r="C394" s="143" t="s">
        <v>31</v>
      </c>
      <c r="D394" s="143"/>
      <c r="E394" s="171">
        <v>233</v>
      </c>
      <c r="F394" s="171"/>
      <c r="G394" s="171"/>
      <c r="H394" s="171"/>
      <c r="I394" s="171">
        <v>3558</v>
      </c>
      <c r="J394" s="171"/>
      <c r="K394" s="171">
        <v>5597</v>
      </c>
      <c r="L394" s="171"/>
      <c r="M394" s="171">
        <v>8916</v>
      </c>
      <c r="N394" s="171"/>
      <c r="O394" s="171"/>
      <c r="P394" s="171">
        <v>9050</v>
      </c>
      <c r="Q394" s="171"/>
      <c r="R394" s="171"/>
      <c r="S394" s="171"/>
      <c r="T394" s="171">
        <v>4595</v>
      </c>
      <c r="U394" s="171"/>
      <c r="V394" s="171"/>
      <c r="W394" s="95">
        <v>1416</v>
      </c>
      <c r="X394" s="106" t="s">
        <v>0</v>
      </c>
    </row>
    <row r="395" spans="1:24" ht="11.25" customHeight="1" x14ac:dyDescent="0.2">
      <c r="A395" s="142" t="s">
        <v>0</v>
      </c>
      <c r="B395" s="142"/>
      <c r="C395" s="142" t="s">
        <v>32</v>
      </c>
      <c r="D395" s="142"/>
      <c r="E395" s="151">
        <v>111</v>
      </c>
      <c r="F395" s="151"/>
      <c r="G395" s="151"/>
      <c r="H395" s="151"/>
      <c r="I395" s="151">
        <v>1607</v>
      </c>
      <c r="J395" s="151"/>
      <c r="K395" s="151">
        <v>3430</v>
      </c>
      <c r="L395" s="151"/>
      <c r="M395" s="151">
        <v>5594</v>
      </c>
      <c r="N395" s="151"/>
      <c r="O395" s="151"/>
      <c r="P395" s="151">
        <v>6201</v>
      </c>
      <c r="Q395" s="151"/>
      <c r="R395" s="151"/>
      <c r="S395" s="151"/>
      <c r="T395" s="151">
        <v>2714</v>
      </c>
      <c r="U395" s="151"/>
      <c r="V395" s="151"/>
      <c r="W395" s="94">
        <v>843</v>
      </c>
      <c r="X395" s="103" t="s">
        <v>0</v>
      </c>
    </row>
    <row r="396" spans="1:24" ht="11.25" customHeight="1" x14ac:dyDescent="0.2">
      <c r="A396" s="143" t="s">
        <v>0</v>
      </c>
      <c r="B396" s="143"/>
      <c r="C396" s="143" t="s">
        <v>0</v>
      </c>
      <c r="D396" s="143"/>
      <c r="E396" s="150" t="s">
        <v>0</v>
      </c>
      <c r="F396" s="150"/>
      <c r="G396" s="150"/>
      <c r="H396" s="150"/>
      <c r="I396" s="150" t="s">
        <v>0</v>
      </c>
      <c r="J396" s="150"/>
      <c r="K396" s="150" t="s">
        <v>0</v>
      </c>
      <c r="L396" s="150"/>
      <c r="M396" s="150" t="s">
        <v>0</v>
      </c>
      <c r="N396" s="150"/>
      <c r="O396" s="150"/>
      <c r="P396" s="150" t="s">
        <v>0</v>
      </c>
      <c r="Q396" s="150"/>
      <c r="R396" s="150"/>
      <c r="S396" s="150"/>
      <c r="T396" s="150" t="s">
        <v>0</v>
      </c>
      <c r="U396" s="150"/>
      <c r="V396" s="150"/>
      <c r="W396" s="97" t="s">
        <v>0</v>
      </c>
      <c r="X396" s="106" t="s">
        <v>0</v>
      </c>
    </row>
    <row r="397" spans="1:24" ht="11.25" customHeight="1" x14ac:dyDescent="0.2">
      <c r="A397" s="142" t="s">
        <v>0</v>
      </c>
      <c r="B397" s="142"/>
      <c r="C397" s="142" t="s">
        <v>53</v>
      </c>
      <c r="D397" s="142"/>
      <c r="E397" s="145">
        <v>32212</v>
      </c>
      <c r="F397" s="145"/>
      <c r="G397" s="145"/>
      <c r="H397" s="145"/>
      <c r="I397" s="145">
        <v>58895</v>
      </c>
      <c r="J397" s="145"/>
      <c r="K397" s="145">
        <v>75790</v>
      </c>
      <c r="L397" s="145"/>
      <c r="M397" s="145">
        <v>79260</v>
      </c>
      <c r="N397" s="145"/>
      <c r="O397" s="145"/>
      <c r="P397" s="145">
        <v>67694</v>
      </c>
      <c r="Q397" s="145"/>
      <c r="R397" s="145"/>
      <c r="S397" s="145"/>
      <c r="T397" s="145">
        <v>52007</v>
      </c>
      <c r="U397" s="145"/>
      <c r="V397" s="145"/>
      <c r="W397" s="100">
        <v>27158</v>
      </c>
      <c r="X397" s="92" t="s">
        <v>0</v>
      </c>
    </row>
    <row r="398" spans="1:24" ht="11.25" customHeight="1" x14ac:dyDescent="0.2">
      <c r="A398" s="143" t="s">
        <v>0</v>
      </c>
      <c r="B398" s="143"/>
      <c r="C398" s="143" t="s">
        <v>54</v>
      </c>
      <c r="D398" s="143"/>
      <c r="E398" s="157">
        <v>44240</v>
      </c>
      <c r="F398" s="157"/>
      <c r="G398" s="157"/>
      <c r="H398" s="157"/>
      <c r="I398" s="157">
        <v>73087</v>
      </c>
      <c r="J398" s="157"/>
      <c r="K398" s="157">
        <v>88825</v>
      </c>
      <c r="L398" s="157"/>
      <c r="M398" s="157">
        <v>94947</v>
      </c>
      <c r="N398" s="157"/>
      <c r="O398" s="157"/>
      <c r="P398" s="157">
        <v>85512</v>
      </c>
      <c r="Q398" s="157"/>
      <c r="R398" s="157"/>
      <c r="S398" s="157"/>
      <c r="T398" s="157">
        <v>69309</v>
      </c>
      <c r="U398" s="157"/>
      <c r="V398" s="157"/>
      <c r="W398" s="99">
        <v>43826</v>
      </c>
      <c r="X398" s="50" t="s">
        <v>0</v>
      </c>
    </row>
    <row r="399" spans="1:24" ht="11.25" customHeight="1" x14ac:dyDescent="0.2">
      <c r="A399" s="146" t="s">
        <v>0</v>
      </c>
      <c r="B399" s="146"/>
      <c r="C399" s="147" t="s">
        <v>55</v>
      </c>
      <c r="D399" s="147"/>
      <c r="E399" s="147"/>
      <c r="F399" s="147"/>
      <c r="G399" s="147"/>
      <c r="H399" s="147"/>
      <c r="I399" s="147"/>
      <c r="J399" s="147"/>
      <c r="K399" s="147"/>
      <c r="L399" s="147"/>
      <c r="M399" s="147"/>
      <c r="N399" s="147"/>
      <c r="O399" s="147"/>
      <c r="P399" s="147"/>
      <c r="Q399" s="147"/>
      <c r="R399" s="147"/>
      <c r="S399" s="147"/>
      <c r="T399" s="147"/>
      <c r="U399" s="147"/>
      <c r="V399" s="147"/>
      <c r="W399" s="147"/>
      <c r="X399" s="147"/>
    </row>
    <row r="400" spans="1:24" ht="11.25" customHeight="1" x14ac:dyDescent="0.2">
      <c r="A400" s="148" t="s">
        <v>0</v>
      </c>
      <c r="B400" s="148"/>
      <c r="C400" s="149" t="s">
        <v>0</v>
      </c>
      <c r="D400" s="149"/>
      <c r="E400" s="149" t="s">
        <v>45</v>
      </c>
      <c r="F400" s="149"/>
      <c r="G400" s="149"/>
      <c r="H400" s="149"/>
      <c r="I400" s="149" t="s">
        <v>46</v>
      </c>
      <c r="J400" s="149"/>
      <c r="K400" s="149" t="s">
        <v>47</v>
      </c>
      <c r="L400" s="149"/>
      <c r="M400" s="149" t="s">
        <v>48</v>
      </c>
      <c r="N400" s="149"/>
      <c r="O400" s="149"/>
      <c r="P400" s="149" t="s">
        <v>49</v>
      </c>
      <c r="Q400" s="149"/>
      <c r="R400" s="149"/>
      <c r="S400" s="149"/>
      <c r="T400" s="149" t="s">
        <v>50</v>
      </c>
      <c r="U400" s="149"/>
      <c r="V400" s="149"/>
      <c r="W400" s="91" t="s">
        <v>51</v>
      </c>
      <c r="X400" s="101" t="s">
        <v>0</v>
      </c>
    </row>
    <row r="401" spans="1:24" ht="11.25" customHeight="1" x14ac:dyDescent="0.2">
      <c r="A401" s="142" t="s">
        <v>0</v>
      </c>
      <c r="B401" s="142"/>
      <c r="C401" s="142" t="s">
        <v>52</v>
      </c>
      <c r="D401" s="142"/>
      <c r="E401" s="144" t="s">
        <v>23</v>
      </c>
      <c r="F401" s="144"/>
      <c r="G401" s="144"/>
      <c r="H401" s="144"/>
      <c r="I401" s="144" t="s">
        <v>23</v>
      </c>
      <c r="J401" s="144"/>
      <c r="K401" s="144" t="s">
        <v>23</v>
      </c>
      <c r="L401" s="144"/>
      <c r="M401" s="144" t="s">
        <v>23</v>
      </c>
      <c r="N401" s="144"/>
      <c r="O401" s="144"/>
      <c r="P401" s="144" t="s">
        <v>23</v>
      </c>
      <c r="Q401" s="144"/>
      <c r="R401" s="144"/>
      <c r="S401" s="144"/>
      <c r="T401" s="144" t="s">
        <v>23</v>
      </c>
      <c r="U401" s="144"/>
      <c r="V401" s="144"/>
      <c r="W401" s="93" t="s">
        <v>23</v>
      </c>
      <c r="X401" s="103" t="s">
        <v>0</v>
      </c>
    </row>
    <row r="402" spans="1:24" ht="11.25" customHeight="1" x14ac:dyDescent="0.2">
      <c r="A402" s="143" t="s">
        <v>0</v>
      </c>
      <c r="B402" s="143"/>
      <c r="C402" s="143" t="s">
        <v>0</v>
      </c>
      <c r="D402" s="143"/>
      <c r="E402" s="143" t="s">
        <v>0</v>
      </c>
      <c r="F402" s="143"/>
      <c r="G402" s="143"/>
      <c r="H402" s="143"/>
      <c r="I402" s="143" t="s">
        <v>0</v>
      </c>
      <c r="J402" s="143"/>
      <c r="K402" s="143" t="s">
        <v>0</v>
      </c>
      <c r="L402" s="143"/>
      <c r="M402" s="143" t="s">
        <v>0</v>
      </c>
      <c r="N402" s="143"/>
      <c r="O402" s="143"/>
      <c r="P402" s="143" t="s">
        <v>0</v>
      </c>
      <c r="Q402" s="143"/>
      <c r="R402" s="143"/>
      <c r="S402" s="143"/>
      <c r="T402" s="143" t="s">
        <v>0</v>
      </c>
      <c r="U402" s="143"/>
      <c r="V402" s="143"/>
      <c r="W402" s="96" t="s">
        <v>0</v>
      </c>
      <c r="X402" s="106" t="s">
        <v>0</v>
      </c>
    </row>
    <row r="403" spans="1:24" ht="11.25" customHeight="1" x14ac:dyDescent="0.2">
      <c r="A403" s="142" t="s">
        <v>0</v>
      </c>
      <c r="B403" s="142"/>
      <c r="C403" s="142" t="s">
        <v>24</v>
      </c>
      <c r="D403" s="142"/>
      <c r="E403" s="141">
        <v>24.4</v>
      </c>
      <c r="F403" s="141"/>
      <c r="G403" s="141"/>
      <c r="H403" s="141"/>
      <c r="I403" s="141">
        <v>10.9</v>
      </c>
      <c r="J403" s="141"/>
      <c r="K403" s="141">
        <v>6.7</v>
      </c>
      <c r="L403" s="141"/>
      <c r="M403" s="141">
        <v>7.5</v>
      </c>
      <c r="N403" s="141"/>
      <c r="O403" s="141"/>
      <c r="P403" s="141">
        <v>11.2</v>
      </c>
      <c r="Q403" s="141"/>
      <c r="R403" s="141"/>
      <c r="S403" s="141"/>
      <c r="T403" s="141">
        <v>14.2</v>
      </c>
      <c r="U403" s="141"/>
      <c r="V403" s="141"/>
      <c r="W403" s="102">
        <v>23.2</v>
      </c>
      <c r="X403" s="103" t="s">
        <v>0</v>
      </c>
    </row>
    <row r="404" spans="1:24" ht="11.25" customHeight="1" x14ac:dyDescent="0.2">
      <c r="A404" s="143" t="s">
        <v>0</v>
      </c>
      <c r="B404" s="143"/>
      <c r="C404" s="143" t="s">
        <v>25</v>
      </c>
      <c r="D404" s="143"/>
      <c r="E404" s="163">
        <v>13.1</v>
      </c>
      <c r="F404" s="163"/>
      <c r="G404" s="163"/>
      <c r="H404" s="163"/>
      <c r="I404" s="163">
        <v>8.1</v>
      </c>
      <c r="J404" s="163"/>
      <c r="K404" s="163">
        <v>6</v>
      </c>
      <c r="L404" s="163"/>
      <c r="M404" s="163">
        <v>5.2</v>
      </c>
      <c r="N404" s="163"/>
      <c r="O404" s="163"/>
      <c r="P404" s="163">
        <v>7.2</v>
      </c>
      <c r="Q404" s="163"/>
      <c r="R404" s="163"/>
      <c r="S404" s="163"/>
      <c r="T404" s="163">
        <v>9.1999999999999993</v>
      </c>
      <c r="U404" s="163"/>
      <c r="V404" s="163"/>
      <c r="W404" s="98">
        <v>21.8</v>
      </c>
      <c r="X404" s="106" t="s">
        <v>0</v>
      </c>
    </row>
    <row r="405" spans="1:24" ht="11.25" customHeight="1" x14ac:dyDescent="0.2">
      <c r="A405" s="142" t="s">
        <v>0</v>
      </c>
      <c r="B405" s="142"/>
      <c r="C405" s="142" t="s">
        <v>26</v>
      </c>
      <c r="D405" s="142"/>
      <c r="E405" s="141">
        <v>16</v>
      </c>
      <c r="F405" s="141"/>
      <c r="G405" s="141"/>
      <c r="H405" s="141"/>
      <c r="I405" s="141">
        <v>9.6999999999999993</v>
      </c>
      <c r="J405" s="141"/>
      <c r="K405" s="141">
        <v>7.6</v>
      </c>
      <c r="L405" s="141"/>
      <c r="M405" s="141">
        <v>6.4</v>
      </c>
      <c r="N405" s="141"/>
      <c r="O405" s="141"/>
      <c r="P405" s="141">
        <v>8.1999999999999993</v>
      </c>
      <c r="Q405" s="141"/>
      <c r="R405" s="141"/>
      <c r="S405" s="141"/>
      <c r="T405" s="141">
        <v>12.4</v>
      </c>
      <c r="U405" s="141"/>
      <c r="V405" s="141"/>
      <c r="W405" s="102">
        <v>17.5</v>
      </c>
      <c r="X405" s="103" t="s">
        <v>0</v>
      </c>
    </row>
    <row r="406" spans="1:24" ht="11.25" customHeight="1" x14ac:dyDescent="0.2">
      <c r="A406" s="143" t="s">
        <v>0</v>
      </c>
      <c r="B406" s="143"/>
      <c r="C406" s="143" t="s">
        <v>27</v>
      </c>
      <c r="D406" s="143"/>
      <c r="E406" s="163">
        <v>13.5</v>
      </c>
      <c r="F406" s="163"/>
      <c r="G406" s="163"/>
      <c r="H406" s="163"/>
      <c r="I406" s="163">
        <v>12.9</v>
      </c>
      <c r="J406" s="163"/>
      <c r="K406" s="163">
        <v>10.9</v>
      </c>
      <c r="L406" s="163"/>
      <c r="M406" s="163">
        <v>9.4</v>
      </c>
      <c r="N406" s="163"/>
      <c r="O406" s="163"/>
      <c r="P406" s="163">
        <v>10.9</v>
      </c>
      <c r="Q406" s="163"/>
      <c r="R406" s="163"/>
      <c r="S406" s="163"/>
      <c r="T406" s="163">
        <v>12.3</v>
      </c>
      <c r="U406" s="163"/>
      <c r="V406" s="163"/>
      <c r="W406" s="98">
        <v>12.6</v>
      </c>
      <c r="X406" s="106" t="s">
        <v>0</v>
      </c>
    </row>
    <row r="407" spans="1:24" ht="11.25" customHeight="1" x14ac:dyDescent="0.2">
      <c r="A407" s="142" t="s">
        <v>0</v>
      </c>
      <c r="B407" s="142"/>
      <c r="C407" s="142" t="s">
        <v>28</v>
      </c>
      <c r="D407" s="142"/>
      <c r="E407" s="141">
        <v>17.7</v>
      </c>
      <c r="F407" s="141"/>
      <c r="G407" s="141"/>
      <c r="H407" s="141"/>
      <c r="I407" s="141">
        <v>18.7</v>
      </c>
      <c r="J407" s="141"/>
      <c r="K407" s="141">
        <v>17.8</v>
      </c>
      <c r="L407" s="141"/>
      <c r="M407" s="141">
        <v>16.7</v>
      </c>
      <c r="N407" s="141"/>
      <c r="O407" s="141"/>
      <c r="P407" s="141">
        <v>16.100000000000001</v>
      </c>
      <c r="Q407" s="141"/>
      <c r="R407" s="141"/>
      <c r="S407" s="141"/>
      <c r="T407" s="141">
        <v>17.2</v>
      </c>
      <c r="U407" s="141"/>
      <c r="V407" s="141"/>
      <c r="W407" s="102">
        <v>8.1</v>
      </c>
      <c r="X407" s="103" t="s">
        <v>0</v>
      </c>
    </row>
    <row r="408" spans="1:24" ht="11.25" customHeight="1" x14ac:dyDescent="0.2">
      <c r="A408" s="143" t="s">
        <v>0</v>
      </c>
      <c r="B408" s="143"/>
      <c r="C408" s="143" t="s">
        <v>29</v>
      </c>
      <c r="D408" s="143"/>
      <c r="E408" s="163">
        <v>7.5</v>
      </c>
      <c r="F408" s="163"/>
      <c r="G408" s="163"/>
      <c r="H408" s="163"/>
      <c r="I408" s="163">
        <v>18.100000000000001</v>
      </c>
      <c r="J408" s="163"/>
      <c r="K408" s="163">
        <v>20.5</v>
      </c>
      <c r="L408" s="163"/>
      <c r="M408" s="163">
        <v>21.3</v>
      </c>
      <c r="N408" s="163"/>
      <c r="O408" s="163"/>
      <c r="P408" s="163">
        <v>18.2</v>
      </c>
      <c r="Q408" s="163"/>
      <c r="R408" s="163"/>
      <c r="S408" s="163"/>
      <c r="T408" s="163">
        <v>14.8</v>
      </c>
      <c r="U408" s="163"/>
      <c r="V408" s="163"/>
      <c r="W408" s="98">
        <v>7.5</v>
      </c>
      <c r="X408" s="106" t="s">
        <v>0</v>
      </c>
    </row>
    <row r="409" spans="1:24" ht="11.25" customHeight="1" x14ac:dyDescent="0.2">
      <c r="A409" s="142" t="s">
        <v>0</v>
      </c>
      <c r="B409" s="142"/>
      <c r="C409" s="142" t="s">
        <v>30</v>
      </c>
      <c r="D409" s="142"/>
      <c r="E409" s="141">
        <v>6.3</v>
      </c>
      <c r="F409" s="141"/>
      <c r="G409" s="141"/>
      <c r="H409" s="141"/>
      <c r="I409" s="141">
        <v>15.2</v>
      </c>
      <c r="J409" s="141"/>
      <c r="K409" s="141">
        <v>20.7</v>
      </c>
      <c r="L409" s="141"/>
      <c r="M409" s="141">
        <v>21.6</v>
      </c>
      <c r="N409" s="141"/>
      <c r="O409" s="141"/>
      <c r="P409" s="141">
        <v>17.600000000000001</v>
      </c>
      <c r="Q409" s="141"/>
      <c r="R409" s="141"/>
      <c r="S409" s="141"/>
      <c r="T409" s="141">
        <v>13.2</v>
      </c>
      <c r="U409" s="141"/>
      <c r="V409" s="141"/>
      <c r="W409" s="102">
        <v>6.5</v>
      </c>
      <c r="X409" s="103" t="s">
        <v>0</v>
      </c>
    </row>
    <row r="410" spans="1:24" ht="11.25" customHeight="1" x14ac:dyDescent="0.2">
      <c r="A410" s="143" t="s">
        <v>0</v>
      </c>
      <c r="B410" s="143"/>
      <c r="C410" s="143" t="s">
        <v>31</v>
      </c>
      <c r="D410" s="143"/>
      <c r="E410" s="163">
        <v>1.1000000000000001</v>
      </c>
      <c r="F410" s="163"/>
      <c r="G410" s="163"/>
      <c r="H410" s="163"/>
      <c r="I410" s="163">
        <v>4.4000000000000004</v>
      </c>
      <c r="J410" s="163"/>
      <c r="K410" s="163">
        <v>6.1</v>
      </c>
      <c r="L410" s="163"/>
      <c r="M410" s="163">
        <v>7.4</v>
      </c>
      <c r="N410" s="163"/>
      <c r="O410" s="163"/>
      <c r="P410" s="163">
        <v>6.3</v>
      </c>
      <c r="Q410" s="163"/>
      <c r="R410" s="163"/>
      <c r="S410" s="163"/>
      <c r="T410" s="163">
        <v>4.2</v>
      </c>
      <c r="U410" s="163"/>
      <c r="V410" s="163"/>
      <c r="W410" s="98">
        <v>1.8</v>
      </c>
      <c r="X410" s="106" t="s">
        <v>0</v>
      </c>
    </row>
    <row r="411" spans="1:24" ht="11.25" customHeight="1" x14ac:dyDescent="0.2">
      <c r="A411" s="142" t="s">
        <v>0</v>
      </c>
      <c r="B411" s="142"/>
      <c r="C411" s="142" t="s">
        <v>32</v>
      </c>
      <c r="D411" s="142"/>
      <c r="E411" s="141">
        <v>0.5</v>
      </c>
      <c r="F411" s="141"/>
      <c r="G411" s="141"/>
      <c r="H411" s="141"/>
      <c r="I411" s="141">
        <v>2</v>
      </c>
      <c r="J411" s="141"/>
      <c r="K411" s="141">
        <v>3.7</v>
      </c>
      <c r="L411" s="141"/>
      <c r="M411" s="141">
        <v>4.5999999999999996</v>
      </c>
      <c r="N411" s="141"/>
      <c r="O411" s="141"/>
      <c r="P411" s="141">
        <v>4.3</v>
      </c>
      <c r="Q411" s="141"/>
      <c r="R411" s="141"/>
      <c r="S411" s="141"/>
      <c r="T411" s="141">
        <v>2.5</v>
      </c>
      <c r="U411" s="141"/>
      <c r="V411" s="141"/>
      <c r="W411" s="102">
        <v>1.1000000000000001</v>
      </c>
      <c r="X411" s="92" t="s">
        <v>0</v>
      </c>
    </row>
    <row r="412" spans="1:24" ht="67.5" customHeight="1" x14ac:dyDescent="0.2">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row>
    <row r="413" spans="1:24" ht="58.5" customHeight="1" x14ac:dyDescent="0.2">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row>
    <row r="414" spans="1:24" ht="58.5" customHeight="1" x14ac:dyDescent="0.2">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row>
    <row r="415" spans="1:24" ht="58.5" customHeight="1" x14ac:dyDescent="0.2">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row>
    <row r="416" spans="1:24" ht="58.5" customHeight="1" x14ac:dyDescent="0.2">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row>
    <row r="417" spans="1:24" ht="18.75" customHeight="1" x14ac:dyDescent="0.2">
      <c r="B417" s="140" t="s">
        <v>36</v>
      </c>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row>
    <row r="418" spans="1:24" ht="0.75" customHeight="1" x14ac:dyDescent="0.2">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row>
    <row r="419" spans="1:24" ht="1.5" customHeight="1" x14ac:dyDescent="0.2">
      <c r="A419" s="137" t="s">
        <v>0</v>
      </c>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row>
    <row r="420" spans="1:24" ht="3" customHeight="1" x14ac:dyDescent="0.2">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row>
    <row r="421" spans="1:24" ht="13.5" customHeight="1" x14ac:dyDescent="0.2">
      <c r="B421" s="138" t="s">
        <v>0</v>
      </c>
      <c r="C421" s="138"/>
      <c r="D421" s="134" t="s">
        <v>0</v>
      </c>
      <c r="E421" s="134"/>
      <c r="F421" s="134"/>
      <c r="G421" s="134"/>
      <c r="H421" s="134"/>
      <c r="I421" s="134"/>
      <c r="J421" s="139" t="s">
        <v>408</v>
      </c>
      <c r="K421" s="139"/>
      <c r="L421" s="139"/>
      <c r="M421" s="139"/>
      <c r="N421" s="139"/>
      <c r="O421" s="139"/>
      <c r="P421" s="139"/>
      <c r="Q421" s="139"/>
      <c r="R421" s="139"/>
      <c r="S421" s="139"/>
      <c r="T421" s="139"/>
      <c r="U421" s="139"/>
      <c r="V421" s="139"/>
      <c r="W421" s="139"/>
      <c r="X421" s="139"/>
    </row>
    <row r="422" spans="1:24" ht="11.85" customHeight="1" x14ac:dyDescent="0.2">
      <c r="B422" s="130" t="s">
        <v>0</v>
      </c>
      <c r="C422" s="130"/>
      <c r="D422" s="131" t="s">
        <v>0</v>
      </c>
      <c r="E422" s="131"/>
      <c r="F422" s="131"/>
      <c r="G422" s="131"/>
      <c r="H422" s="131"/>
      <c r="I422" s="131"/>
      <c r="J422" s="132" t="s">
        <v>38</v>
      </c>
      <c r="K422" s="132"/>
      <c r="L422" s="132"/>
      <c r="M422" s="132"/>
      <c r="N422" s="132"/>
      <c r="O422" s="132"/>
      <c r="P422" s="132"/>
      <c r="Q422" s="132"/>
      <c r="R422" s="132"/>
      <c r="S422" s="131" t="s">
        <v>0</v>
      </c>
      <c r="T422" s="131"/>
      <c r="U422" s="131"/>
      <c r="V422" s="131"/>
      <c r="W422" s="131"/>
      <c r="X422" s="131"/>
    </row>
    <row r="423" spans="1:24" ht="15" customHeight="1" x14ac:dyDescent="0.2">
      <c r="B423" s="133" t="s">
        <v>39</v>
      </c>
      <c r="C423" s="133"/>
      <c r="D423" s="134" t="s">
        <v>0</v>
      </c>
      <c r="E423" s="134"/>
      <c r="F423" s="134"/>
      <c r="G423" s="134"/>
      <c r="H423" s="134"/>
      <c r="I423" s="134"/>
      <c r="J423" s="132" t="s">
        <v>40</v>
      </c>
      <c r="K423" s="132"/>
      <c r="L423" s="132" t="s">
        <v>41</v>
      </c>
      <c r="M423" s="132"/>
      <c r="N423" s="132"/>
      <c r="O423" s="173" t="s">
        <v>42</v>
      </c>
      <c r="P423" s="173"/>
      <c r="Q423" s="173"/>
      <c r="R423" s="173"/>
      <c r="S423" s="135" t="s">
        <v>164</v>
      </c>
      <c r="T423" s="135"/>
      <c r="U423" s="135"/>
      <c r="V423" s="135"/>
      <c r="W423" s="135"/>
      <c r="X423" s="135"/>
    </row>
  </sheetData>
  <mergeCells count="2160">
    <mergeCell ref="B422:C422"/>
    <mergeCell ref="D422:I422"/>
    <mergeCell ref="J422:R422"/>
    <mergeCell ref="S422:X422"/>
    <mergeCell ref="B423:C423"/>
    <mergeCell ref="D423:I423"/>
    <mergeCell ref="J423:K423"/>
    <mergeCell ref="L423:N423"/>
    <mergeCell ref="O423:R423"/>
    <mergeCell ref="S423:X423"/>
    <mergeCell ref="A418:X418"/>
    <mergeCell ref="A419:X419"/>
    <mergeCell ref="A420:X420"/>
    <mergeCell ref="B421:C421"/>
    <mergeCell ref="D421:I421"/>
    <mergeCell ref="J421:X421"/>
    <mergeCell ref="A412:X412"/>
    <mergeCell ref="A413:X413"/>
    <mergeCell ref="A414:X414"/>
    <mergeCell ref="A415:X415"/>
    <mergeCell ref="A416:X416"/>
    <mergeCell ref="B417:X417"/>
    <mergeCell ref="P410:S410"/>
    <mergeCell ref="T410:V410"/>
    <mergeCell ref="A411:B411"/>
    <mergeCell ref="C411:D411"/>
    <mergeCell ref="E411:H411"/>
    <mergeCell ref="I411:J411"/>
    <mergeCell ref="K411:L411"/>
    <mergeCell ref="M411:O411"/>
    <mergeCell ref="P411:S411"/>
    <mergeCell ref="T411:V411"/>
    <mergeCell ref="A410:B410"/>
    <mergeCell ref="C410:D410"/>
    <mergeCell ref="E410:H410"/>
    <mergeCell ref="I410:J410"/>
    <mergeCell ref="K410:L410"/>
    <mergeCell ref="M410:O410"/>
    <mergeCell ref="P408:S408"/>
    <mergeCell ref="T408:V408"/>
    <mergeCell ref="A409:B409"/>
    <mergeCell ref="C409:D409"/>
    <mergeCell ref="E409:H409"/>
    <mergeCell ref="I409:J409"/>
    <mergeCell ref="K409:L409"/>
    <mergeCell ref="M409:O409"/>
    <mergeCell ref="P409:S409"/>
    <mergeCell ref="T409:V409"/>
    <mergeCell ref="A408:B408"/>
    <mergeCell ref="C408:D408"/>
    <mergeCell ref="E408:H408"/>
    <mergeCell ref="I408:J408"/>
    <mergeCell ref="K408:L408"/>
    <mergeCell ref="M408:O408"/>
    <mergeCell ref="P406:S406"/>
    <mergeCell ref="T406:V406"/>
    <mergeCell ref="A407:B407"/>
    <mergeCell ref="C407:D407"/>
    <mergeCell ref="E407:H407"/>
    <mergeCell ref="I407:J407"/>
    <mergeCell ref="K407:L407"/>
    <mergeCell ref="M407:O407"/>
    <mergeCell ref="P407:S407"/>
    <mergeCell ref="T407:V407"/>
    <mergeCell ref="A406:B406"/>
    <mergeCell ref="C406:D406"/>
    <mergeCell ref="E406:H406"/>
    <mergeCell ref="I406:J406"/>
    <mergeCell ref="K406:L406"/>
    <mergeCell ref="M406:O406"/>
    <mergeCell ref="P404:S404"/>
    <mergeCell ref="T404:V404"/>
    <mergeCell ref="A405:B405"/>
    <mergeCell ref="C405:D405"/>
    <mergeCell ref="E405:H405"/>
    <mergeCell ref="I405:J405"/>
    <mergeCell ref="K405:L405"/>
    <mergeCell ref="M405:O405"/>
    <mergeCell ref="P405:S405"/>
    <mergeCell ref="T405:V405"/>
    <mergeCell ref="A404:B404"/>
    <mergeCell ref="C404:D404"/>
    <mergeCell ref="E404:H404"/>
    <mergeCell ref="I404:J404"/>
    <mergeCell ref="K404:L404"/>
    <mergeCell ref="M404:O404"/>
    <mergeCell ref="P402:S402"/>
    <mergeCell ref="T402:V402"/>
    <mergeCell ref="A403:B403"/>
    <mergeCell ref="C403:D403"/>
    <mergeCell ref="E403:H403"/>
    <mergeCell ref="I403:J403"/>
    <mergeCell ref="K403:L403"/>
    <mergeCell ref="M403:O403"/>
    <mergeCell ref="P403:S403"/>
    <mergeCell ref="T403:V403"/>
    <mergeCell ref="A402:B402"/>
    <mergeCell ref="C402:D402"/>
    <mergeCell ref="E402:H402"/>
    <mergeCell ref="I402:J402"/>
    <mergeCell ref="K402:L402"/>
    <mergeCell ref="M402:O402"/>
    <mergeCell ref="P400:S400"/>
    <mergeCell ref="T400:V400"/>
    <mergeCell ref="A401:B401"/>
    <mergeCell ref="C401:D401"/>
    <mergeCell ref="E401:H401"/>
    <mergeCell ref="I401:J401"/>
    <mergeCell ref="K401:L401"/>
    <mergeCell ref="M401:O401"/>
    <mergeCell ref="P401:S401"/>
    <mergeCell ref="T401:V401"/>
    <mergeCell ref="P398:S398"/>
    <mergeCell ref="T398:V398"/>
    <mergeCell ref="A399:B399"/>
    <mergeCell ref="C399:X399"/>
    <mergeCell ref="A400:B400"/>
    <mergeCell ref="C400:D400"/>
    <mergeCell ref="E400:H400"/>
    <mergeCell ref="I400:J400"/>
    <mergeCell ref="K400:L400"/>
    <mergeCell ref="M400:O400"/>
    <mergeCell ref="A398:B398"/>
    <mergeCell ref="C398:D398"/>
    <mergeCell ref="E398:H398"/>
    <mergeCell ref="I398:J398"/>
    <mergeCell ref="K398:L398"/>
    <mergeCell ref="M398:O398"/>
    <mergeCell ref="P396:S396"/>
    <mergeCell ref="T396:V396"/>
    <mergeCell ref="A397:B397"/>
    <mergeCell ref="C397:D397"/>
    <mergeCell ref="E397:H397"/>
    <mergeCell ref="I397:J397"/>
    <mergeCell ref="K397:L397"/>
    <mergeCell ref="M397:O397"/>
    <mergeCell ref="P397:S397"/>
    <mergeCell ref="T397:V397"/>
    <mergeCell ref="A396:B396"/>
    <mergeCell ref="C396:D396"/>
    <mergeCell ref="E396:H396"/>
    <mergeCell ref="I396:J396"/>
    <mergeCell ref="K396:L396"/>
    <mergeCell ref="M396:O396"/>
    <mergeCell ref="P394:S394"/>
    <mergeCell ref="T394:V394"/>
    <mergeCell ref="A395:B395"/>
    <mergeCell ref="C395:D395"/>
    <mergeCell ref="E395:H395"/>
    <mergeCell ref="I395:J395"/>
    <mergeCell ref="K395:L395"/>
    <mergeCell ref="M395:O395"/>
    <mergeCell ref="P395:S395"/>
    <mergeCell ref="T395:V395"/>
    <mergeCell ref="A394:B394"/>
    <mergeCell ref="C394:D394"/>
    <mergeCell ref="E394:H394"/>
    <mergeCell ref="I394:J394"/>
    <mergeCell ref="K394:L394"/>
    <mergeCell ref="M394:O394"/>
    <mergeCell ref="P392:S392"/>
    <mergeCell ref="T392:V392"/>
    <mergeCell ref="A393:B393"/>
    <mergeCell ref="C393:D393"/>
    <mergeCell ref="E393:H393"/>
    <mergeCell ref="I393:J393"/>
    <mergeCell ref="K393:L393"/>
    <mergeCell ref="M393:O393"/>
    <mergeCell ref="P393:S393"/>
    <mergeCell ref="T393:V393"/>
    <mergeCell ref="A392:B392"/>
    <mergeCell ref="C392:D392"/>
    <mergeCell ref="E392:H392"/>
    <mergeCell ref="I392:J392"/>
    <mergeCell ref="K392:L392"/>
    <mergeCell ref="M392:O392"/>
    <mergeCell ref="P390:S390"/>
    <mergeCell ref="T390:V390"/>
    <mergeCell ref="A391:B391"/>
    <mergeCell ref="C391:D391"/>
    <mergeCell ref="E391:H391"/>
    <mergeCell ref="I391:J391"/>
    <mergeCell ref="K391:L391"/>
    <mergeCell ref="M391:O391"/>
    <mergeCell ref="P391:S391"/>
    <mergeCell ref="T391:V391"/>
    <mergeCell ref="A390:B390"/>
    <mergeCell ref="C390:D390"/>
    <mergeCell ref="E390:H390"/>
    <mergeCell ref="I390:J390"/>
    <mergeCell ref="K390:L390"/>
    <mergeCell ref="M390:O390"/>
    <mergeCell ref="P388:S388"/>
    <mergeCell ref="T388:V388"/>
    <mergeCell ref="A389:B389"/>
    <mergeCell ref="C389:D389"/>
    <mergeCell ref="E389:H389"/>
    <mergeCell ref="I389:J389"/>
    <mergeCell ref="K389:L389"/>
    <mergeCell ref="M389:O389"/>
    <mergeCell ref="P389:S389"/>
    <mergeCell ref="T389:V389"/>
    <mergeCell ref="A388:B388"/>
    <mergeCell ref="C388:D388"/>
    <mergeCell ref="E388:H388"/>
    <mergeCell ref="I388:J388"/>
    <mergeCell ref="K388:L388"/>
    <mergeCell ref="M388:O388"/>
    <mergeCell ref="P386:S386"/>
    <mergeCell ref="T386:V386"/>
    <mergeCell ref="A387:B387"/>
    <mergeCell ref="C387:D387"/>
    <mergeCell ref="E387:H387"/>
    <mergeCell ref="I387:J387"/>
    <mergeCell ref="K387:L387"/>
    <mergeCell ref="M387:O387"/>
    <mergeCell ref="P387:S387"/>
    <mergeCell ref="T387:V387"/>
    <mergeCell ref="A386:B386"/>
    <mergeCell ref="C386:D386"/>
    <mergeCell ref="E386:H386"/>
    <mergeCell ref="I386:J386"/>
    <mergeCell ref="K386:L386"/>
    <mergeCell ref="M386:O386"/>
    <mergeCell ref="P384:S384"/>
    <mergeCell ref="T384:V384"/>
    <mergeCell ref="A385:B385"/>
    <mergeCell ref="C385:D385"/>
    <mergeCell ref="E385:H385"/>
    <mergeCell ref="I385:J385"/>
    <mergeCell ref="K385:L385"/>
    <mergeCell ref="M385:O385"/>
    <mergeCell ref="P385:S385"/>
    <mergeCell ref="T385:V385"/>
    <mergeCell ref="A381:X381"/>
    <mergeCell ref="A382:X382"/>
    <mergeCell ref="A383:B383"/>
    <mergeCell ref="C383:W383"/>
    <mergeCell ref="A384:B384"/>
    <mergeCell ref="C384:D384"/>
    <mergeCell ref="E384:H384"/>
    <mergeCell ref="I384:J384"/>
    <mergeCell ref="K384:L384"/>
    <mergeCell ref="M384:O384"/>
    <mergeCell ref="G378:P378"/>
    <mergeCell ref="Q378:X378"/>
    <mergeCell ref="G379:T379"/>
    <mergeCell ref="U379:X379"/>
    <mergeCell ref="G380:T380"/>
    <mergeCell ref="U380:X380"/>
    <mergeCell ref="G375:P375"/>
    <mergeCell ref="Q375:T375"/>
    <mergeCell ref="U375:X375"/>
    <mergeCell ref="F376:X376"/>
    <mergeCell ref="G377:P377"/>
    <mergeCell ref="Q377:T377"/>
    <mergeCell ref="U377:X377"/>
    <mergeCell ref="B373:C373"/>
    <mergeCell ref="D373:I373"/>
    <mergeCell ref="J373:R373"/>
    <mergeCell ref="S373:X373"/>
    <mergeCell ref="B374:C374"/>
    <mergeCell ref="D374:I374"/>
    <mergeCell ref="J374:K374"/>
    <mergeCell ref="L374:N374"/>
    <mergeCell ref="O374:R374"/>
    <mergeCell ref="S374:X374"/>
    <mergeCell ref="A369:X369"/>
    <mergeCell ref="A370:X370"/>
    <mergeCell ref="A371:X371"/>
    <mergeCell ref="B372:C372"/>
    <mergeCell ref="D372:I372"/>
    <mergeCell ref="J372:X372"/>
    <mergeCell ref="A363:X363"/>
    <mergeCell ref="A364:X364"/>
    <mergeCell ref="A365:X365"/>
    <mergeCell ref="A366:X366"/>
    <mergeCell ref="A367:X367"/>
    <mergeCell ref="B368:X368"/>
    <mergeCell ref="P361:S361"/>
    <mergeCell ref="T361:V361"/>
    <mergeCell ref="A362:B362"/>
    <mergeCell ref="C362:D362"/>
    <mergeCell ref="E362:H362"/>
    <mergeCell ref="I362:J362"/>
    <mergeCell ref="K362:L362"/>
    <mergeCell ref="M362:O362"/>
    <mergeCell ref="P362:S362"/>
    <mergeCell ref="T362:V362"/>
    <mergeCell ref="A361:B361"/>
    <mergeCell ref="C361:D361"/>
    <mergeCell ref="E361:H361"/>
    <mergeCell ref="I361:J361"/>
    <mergeCell ref="K361:L361"/>
    <mergeCell ref="M361:O361"/>
    <mergeCell ref="P359:S359"/>
    <mergeCell ref="T359:V359"/>
    <mergeCell ref="A360:B360"/>
    <mergeCell ref="C360:D360"/>
    <mergeCell ref="E360:H360"/>
    <mergeCell ref="I360:J360"/>
    <mergeCell ref="K360:L360"/>
    <mergeCell ref="M360:O360"/>
    <mergeCell ref="P360:S360"/>
    <mergeCell ref="T360:V360"/>
    <mergeCell ref="A359:B359"/>
    <mergeCell ref="C359:D359"/>
    <mergeCell ref="E359:H359"/>
    <mergeCell ref="I359:J359"/>
    <mergeCell ref="K359:L359"/>
    <mergeCell ref="M359:O359"/>
    <mergeCell ref="P357:S357"/>
    <mergeCell ref="T357:V357"/>
    <mergeCell ref="A358:B358"/>
    <mergeCell ref="C358:D358"/>
    <mergeCell ref="E358:H358"/>
    <mergeCell ref="I358:J358"/>
    <mergeCell ref="K358:L358"/>
    <mergeCell ref="M358:O358"/>
    <mergeCell ref="P358:S358"/>
    <mergeCell ref="T358:V358"/>
    <mergeCell ref="A357:B357"/>
    <mergeCell ref="C357:D357"/>
    <mergeCell ref="E357:H357"/>
    <mergeCell ref="I357:J357"/>
    <mergeCell ref="K357:L357"/>
    <mergeCell ref="M357:O357"/>
    <mergeCell ref="P355:S355"/>
    <mergeCell ref="T355:V355"/>
    <mergeCell ref="A356:B356"/>
    <mergeCell ref="C356:D356"/>
    <mergeCell ref="E356:H356"/>
    <mergeCell ref="I356:J356"/>
    <mergeCell ref="K356:L356"/>
    <mergeCell ref="M356:O356"/>
    <mergeCell ref="P356:S356"/>
    <mergeCell ref="T356:V356"/>
    <mergeCell ref="A355:B355"/>
    <mergeCell ref="C355:D355"/>
    <mergeCell ref="E355:H355"/>
    <mergeCell ref="I355:J355"/>
    <mergeCell ref="K355:L355"/>
    <mergeCell ref="M355:O355"/>
    <mergeCell ref="P353:S353"/>
    <mergeCell ref="T353:V353"/>
    <mergeCell ref="A354:B354"/>
    <mergeCell ref="C354:D354"/>
    <mergeCell ref="E354:H354"/>
    <mergeCell ref="I354:J354"/>
    <mergeCell ref="K354:L354"/>
    <mergeCell ref="M354:O354"/>
    <mergeCell ref="P354:S354"/>
    <mergeCell ref="T354:V354"/>
    <mergeCell ref="A353:B353"/>
    <mergeCell ref="C353:D353"/>
    <mergeCell ref="E353:H353"/>
    <mergeCell ref="I353:J353"/>
    <mergeCell ref="K353:L353"/>
    <mergeCell ref="M353:O353"/>
    <mergeCell ref="P351:S351"/>
    <mergeCell ref="T351:V351"/>
    <mergeCell ref="A352:B352"/>
    <mergeCell ref="C352:D352"/>
    <mergeCell ref="E352:H352"/>
    <mergeCell ref="I352:J352"/>
    <mergeCell ref="K352:L352"/>
    <mergeCell ref="M352:O352"/>
    <mergeCell ref="P352:S352"/>
    <mergeCell ref="T352:V352"/>
    <mergeCell ref="P349:S349"/>
    <mergeCell ref="T349:V349"/>
    <mergeCell ref="A350:B350"/>
    <mergeCell ref="C350:X350"/>
    <mergeCell ref="A351:B351"/>
    <mergeCell ref="C351:D351"/>
    <mergeCell ref="E351:H351"/>
    <mergeCell ref="I351:J351"/>
    <mergeCell ref="K351:L351"/>
    <mergeCell ref="M351:O351"/>
    <mergeCell ref="A349:B349"/>
    <mergeCell ref="C349:D349"/>
    <mergeCell ref="E349:H349"/>
    <mergeCell ref="I349:J349"/>
    <mergeCell ref="K349:L349"/>
    <mergeCell ref="M349:O349"/>
    <mergeCell ref="P347:S347"/>
    <mergeCell ref="T347:V347"/>
    <mergeCell ref="A348:B348"/>
    <mergeCell ref="C348:D348"/>
    <mergeCell ref="E348:H348"/>
    <mergeCell ref="I348:J348"/>
    <mergeCell ref="K348:L348"/>
    <mergeCell ref="M348:O348"/>
    <mergeCell ref="P348:S348"/>
    <mergeCell ref="T348:V348"/>
    <mergeCell ref="A347:B347"/>
    <mergeCell ref="C347:D347"/>
    <mergeCell ref="E347:H347"/>
    <mergeCell ref="I347:J347"/>
    <mergeCell ref="K347:L347"/>
    <mergeCell ref="M347:O347"/>
    <mergeCell ref="P345:S345"/>
    <mergeCell ref="T345:V345"/>
    <mergeCell ref="A346:B346"/>
    <mergeCell ref="C346:D346"/>
    <mergeCell ref="E346:H346"/>
    <mergeCell ref="I346:J346"/>
    <mergeCell ref="K346:L346"/>
    <mergeCell ref="M346:O346"/>
    <mergeCell ref="P346:S346"/>
    <mergeCell ref="T346:V346"/>
    <mergeCell ref="A345:B345"/>
    <mergeCell ref="C345:D345"/>
    <mergeCell ref="E345:H345"/>
    <mergeCell ref="I345:J345"/>
    <mergeCell ref="K345:L345"/>
    <mergeCell ref="M345:O345"/>
    <mergeCell ref="P343:S343"/>
    <mergeCell ref="T343:V343"/>
    <mergeCell ref="A344:B344"/>
    <mergeCell ref="C344:D344"/>
    <mergeCell ref="E344:H344"/>
    <mergeCell ref="I344:J344"/>
    <mergeCell ref="K344:L344"/>
    <mergeCell ref="M344:O344"/>
    <mergeCell ref="P344:S344"/>
    <mergeCell ref="T344:V344"/>
    <mergeCell ref="A343:B343"/>
    <mergeCell ref="C343:D343"/>
    <mergeCell ref="E343:H343"/>
    <mergeCell ref="I343:J343"/>
    <mergeCell ref="K343:L343"/>
    <mergeCell ref="M343:O343"/>
    <mergeCell ref="P341:S341"/>
    <mergeCell ref="T341:V341"/>
    <mergeCell ref="A342:B342"/>
    <mergeCell ref="C342:D342"/>
    <mergeCell ref="E342:H342"/>
    <mergeCell ref="I342:J342"/>
    <mergeCell ref="K342:L342"/>
    <mergeCell ref="M342:O342"/>
    <mergeCell ref="P342:S342"/>
    <mergeCell ref="T342:V342"/>
    <mergeCell ref="A341:B341"/>
    <mergeCell ref="C341:D341"/>
    <mergeCell ref="E341:H341"/>
    <mergeCell ref="I341:J341"/>
    <mergeCell ref="K341:L341"/>
    <mergeCell ref="M341:O341"/>
    <mergeCell ref="P339:S339"/>
    <mergeCell ref="T339:V339"/>
    <mergeCell ref="A340:B340"/>
    <mergeCell ref="C340:D340"/>
    <mergeCell ref="E340:H340"/>
    <mergeCell ref="I340:J340"/>
    <mergeCell ref="K340:L340"/>
    <mergeCell ref="M340:O340"/>
    <mergeCell ref="P340:S340"/>
    <mergeCell ref="T340:V340"/>
    <mergeCell ref="A339:B339"/>
    <mergeCell ref="C339:D339"/>
    <mergeCell ref="E339:H339"/>
    <mergeCell ref="I339:J339"/>
    <mergeCell ref="K339:L339"/>
    <mergeCell ref="M339:O339"/>
    <mergeCell ref="P337:S337"/>
    <mergeCell ref="T337:V337"/>
    <mergeCell ref="A338:B338"/>
    <mergeCell ref="C338:D338"/>
    <mergeCell ref="E338:H338"/>
    <mergeCell ref="I338:J338"/>
    <mergeCell ref="K338:L338"/>
    <mergeCell ref="M338:O338"/>
    <mergeCell ref="P338:S338"/>
    <mergeCell ref="T338:V338"/>
    <mergeCell ref="A337:B337"/>
    <mergeCell ref="C337:D337"/>
    <mergeCell ref="E337:H337"/>
    <mergeCell ref="I337:J337"/>
    <mergeCell ref="K337:L337"/>
    <mergeCell ref="M337:O337"/>
    <mergeCell ref="P335:S335"/>
    <mergeCell ref="T335:V335"/>
    <mergeCell ref="A336:B336"/>
    <mergeCell ref="C336:D336"/>
    <mergeCell ref="E336:H336"/>
    <mergeCell ref="I336:J336"/>
    <mergeCell ref="K336:L336"/>
    <mergeCell ref="M336:O336"/>
    <mergeCell ref="P336:S336"/>
    <mergeCell ref="T336:V336"/>
    <mergeCell ref="A332:X332"/>
    <mergeCell ref="A333:X333"/>
    <mergeCell ref="A334:B334"/>
    <mergeCell ref="C334:W334"/>
    <mergeCell ref="A335:B335"/>
    <mergeCell ref="C335:D335"/>
    <mergeCell ref="E335:H335"/>
    <mergeCell ref="I335:J335"/>
    <mergeCell ref="K335:L335"/>
    <mergeCell ref="M335:O335"/>
    <mergeCell ref="G329:P329"/>
    <mergeCell ref="Q329:X329"/>
    <mergeCell ref="G330:T330"/>
    <mergeCell ref="U330:X330"/>
    <mergeCell ref="G331:T331"/>
    <mergeCell ref="U331:X331"/>
    <mergeCell ref="G326:P326"/>
    <mergeCell ref="Q326:T326"/>
    <mergeCell ref="U326:X326"/>
    <mergeCell ref="F327:X327"/>
    <mergeCell ref="G328:P328"/>
    <mergeCell ref="Q328:T328"/>
    <mergeCell ref="U328:X328"/>
    <mergeCell ref="B324:C324"/>
    <mergeCell ref="D324:I324"/>
    <mergeCell ref="J324:R324"/>
    <mergeCell ref="S324:X324"/>
    <mergeCell ref="B325:C325"/>
    <mergeCell ref="D325:I325"/>
    <mergeCell ref="J325:K325"/>
    <mergeCell ref="L325:N325"/>
    <mergeCell ref="O325:R325"/>
    <mergeCell ref="S325:X325"/>
    <mergeCell ref="A320:X320"/>
    <mergeCell ref="A321:X321"/>
    <mergeCell ref="A322:X322"/>
    <mergeCell ref="B323:C323"/>
    <mergeCell ref="D323:I323"/>
    <mergeCell ref="J323:X323"/>
    <mergeCell ref="A314:X314"/>
    <mergeCell ref="A315:X315"/>
    <mergeCell ref="A316:X316"/>
    <mergeCell ref="A317:X317"/>
    <mergeCell ref="A318:X318"/>
    <mergeCell ref="B319:X319"/>
    <mergeCell ref="T312:V312"/>
    <mergeCell ref="A313:B313"/>
    <mergeCell ref="C313:H313"/>
    <mergeCell ref="I313:J313"/>
    <mergeCell ref="K313:L313"/>
    <mergeCell ref="M313:O313"/>
    <mergeCell ref="P313:S313"/>
    <mergeCell ref="T313:V313"/>
    <mergeCell ref="A312:B312"/>
    <mergeCell ref="C312:H312"/>
    <mergeCell ref="I312:J312"/>
    <mergeCell ref="K312:L312"/>
    <mergeCell ref="M312:O312"/>
    <mergeCell ref="P312:S312"/>
    <mergeCell ref="P310:S310"/>
    <mergeCell ref="T310:V310"/>
    <mergeCell ref="A311:B311"/>
    <mergeCell ref="C311:H311"/>
    <mergeCell ref="I311:J311"/>
    <mergeCell ref="K311:L311"/>
    <mergeCell ref="M311:O311"/>
    <mergeCell ref="P311:S311"/>
    <mergeCell ref="T311:V311"/>
    <mergeCell ref="A310:B310"/>
    <mergeCell ref="C310:D310"/>
    <mergeCell ref="E310:H310"/>
    <mergeCell ref="I310:J310"/>
    <mergeCell ref="K310:L310"/>
    <mergeCell ref="M310:O310"/>
    <mergeCell ref="T308:V308"/>
    <mergeCell ref="A309:B309"/>
    <mergeCell ref="C309:H309"/>
    <mergeCell ref="I309:J309"/>
    <mergeCell ref="K309:L309"/>
    <mergeCell ref="M309:O309"/>
    <mergeCell ref="P309:S309"/>
    <mergeCell ref="T309:V309"/>
    <mergeCell ref="A308:B308"/>
    <mergeCell ref="C308:H308"/>
    <mergeCell ref="I308:J308"/>
    <mergeCell ref="K308:L308"/>
    <mergeCell ref="M308:O308"/>
    <mergeCell ref="P308:S308"/>
    <mergeCell ref="T306:V306"/>
    <mergeCell ref="A307:B307"/>
    <mergeCell ref="C307:H307"/>
    <mergeCell ref="I307:J307"/>
    <mergeCell ref="K307:L307"/>
    <mergeCell ref="M307:O307"/>
    <mergeCell ref="P307:S307"/>
    <mergeCell ref="T307:V307"/>
    <mergeCell ref="A306:B306"/>
    <mergeCell ref="C306:H306"/>
    <mergeCell ref="I306:J306"/>
    <mergeCell ref="K306:L306"/>
    <mergeCell ref="M306:O306"/>
    <mergeCell ref="P306:S306"/>
    <mergeCell ref="T304:V304"/>
    <mergeCell ref="A305:B305"/>
    <mergeCell ref="C305:H305"/>
    <mergeCell ref="I305:J305"/>
    <mergeCell ref="K305:L305"/>
    <mergeCell ref="M305:O305"/>
    <mergeCell ref="P305:S305"/>
    <mergeCell ref="T305:V305"/>
    <mergeCell ref="A304:B304"/>
    <mergeCell ref="C304:H304"/>
    <mergeCell ref="I304:J304"/>
    <mergeCell ref="K304:L304"/>
    <mergeCell ref="M304:O304"/>
    <mergeCell ref="P304:S304"/>
    <mergeCell ref="T302:V302"/>
    <mergeCell ref="A303:B303"/>
    <mergeCell ref="C303:H303"/>
    <mergeCell ref="I303:J303"/>
    <mergeCell ref="K303:L303"/>
    <mergeCell ref="M303:O303"/>
    <mergeCell ref="P303:S303"/>
    <mergeCell ref="T303:V303"/>
    <mergeCell ref="A302:B302"/>
    <mergeCell ref="C302:H302"/>
    <mergeCell ref="I302:J302"/>
    <mergeCell ref="K302:L302"/>
    <mergeCell ref="M302:O302"/>
    <mergeCell ref="P302:S302"/>
    <mergeCell ref="P300:S300"/>
    <mergeCell ref="T300:V300"/>
    <mergeCell ref="A301:B301"/>
    <mergeCell ref="C301:H301"/>
    <mergeCell ref="I301:J301"/>
    <mergeCell ref="K301:L301"/>
    <mergeCell ref="M301:O301"/>
    <mergeCell ref="P301:S301"/>
    <mergeCell ref="T301:V301"/>
    <mergeCell ref="A300:B300"/>
    <mergeCell ref="C300:D300"/>
    <mergeCell ref="E300:H300"/>
    <mergeCell ref="I300:J300"/>
    <mergeCell ref="K300:L300"/>
    <mergeCell ref="M300:O300"/>
    <mergeCell ref="T298:W298"/>
    <mergeCell ref="A299:B299"/>
    <mergeCell ref="C299:J299"/>
    <mergeCell ref="K299:L299"/>
    <mergeCell ref="M299:O299"/>
    <mergeCell ref="P299:S299"/>
    <mergeCell ref="T299:V299"/>
    <mergeCell ref="A298:B298"/>
    <mergeCell ref="C298:D298"/>
    <mergeCell ref="E298:H298"/>
    <mergeCell ref="I298:J298"/>
    <mergeCell ref="K298:L298"/>
    <mergeCell ref="M298:S298"/>
    <mergeCell ref="R296:U296"/>
    <mergeCell ref="V296:W296"/>
    <mergeCell ref="A297:B297"/>
    <mergeCell ref="C297:E297"/>
    <mergeCell ref="F297:G297"/>
    <mergeCell ref="H297:J297"/>
    <mergeCell ref="K297:M297"/>
    <mergeCell ref="N297:Q297"/>
    <mergeCell ref="R297:U297"/>
    <mergeCell ref="V297:W297"/>
    <mergeCell ref="A296:B296"/>
    <mergeCell ref="C296:E296"/>
    <mergeCell ref="F296:G296"/>
    <mergeCell ref="H296:J296"/>
    <mergeCell ref="K296:M296"/>
    <mergeCell ref="N296:Q296"/>
    <mergeCell ref="R294:U294"/>
    <mergeCell ref="V294:W294"/>
    <mergeCell ref="A295:B295"/>
    <mergeCell ref="C295:E295"/>
    <mergeCell ref="F295:G295"/>
    <mergeCell ref="H295:J295"/>
    <mergeCell ref="K295:M295"/>
    <mergeCell ref="N295:Q295"/>
    <mergeCell ref="R295:U295"/>
    <mergeCell ref="V295:W295"/>
    <mergeCell ref="A294:B294"/>
    <mergeCell ref="C294:E294"/>
    <mergeCell ref="F294:G294"/>
    <mergeCell ref="H294:J294"/>
    <mergeCell ref="K294:M294"/>
    <mergeCell ref="N294:Q294"/>
    <mergeCell ref="R292:U292"/>
    <mergeCell ref="V292:W292"/>
    <mergeCell ref="A293:B293"/>
    <mergeCell ref="C293:E293"/>
    <mergeCell ref="F293:G293"/>
    <mergeCell ref="H293:J293"/>
    <mergeCell ref="K293:M293"/>
    <mergeCell ref="N293:Q293"/>
    <mergeCell ref="R293:U293"/>
    <mergeCell ref="V293:W293"/>
    <mergeCell ref="A292:B292"/>
    <mergeCell ref="C292:E292"/>
    <mergeCell ref="F292:G292"/>
    <mergeCell ref="H292:J292"/>
    <mergeCell ref="K292:M292"/>
    <mergeCell ref="N292:Q292"/>
    <mergeCell ref="A289:X289"/>
    <mergeCell ref="A290:X290"/>
    <mergeCell ref="A291:B291"/>
    <mergeCell ref="C291:E291"/>
    <mergeCell ref="F291:G291"/>
    <mergeCell ref="H291:J291"/>
    <mergeCell ref="K291:M291"/>
    <mergeCell ref="N291:Q291"/>
    <mergeCell ref="R291:U291"/>
    <mergeCell ref="V291:W291"/>
    <mergeCell ref="G286:P286"/>
    <mergeCell ref="Q286:X286"/>
    <mergeCell ref="G287:T287"/>
    <mergeCell ref="U287:X287"/>
    <mergeCell ref="G288:T288"/>
    <mergeCell ref="U288:X288"/>
    <mergeCell ref="G283:P283"/>
    <mergeCell ref="Q283:T283"/>
    <mergeCell ref="U283:X283"/>
    <mergeCell ref="F284:X284"/>
    <mergeCell ref="G285:P285"/>
    <mergeCell ref="Q285:T285"/>
    <mergeCell ref="U285:X285"/>
    <mergeCell ref="B281:C281"/>
    <mergeCell ref="D281:I281"/>
    <mergeCell ref="J281:R281"/>
    <mergeCell ref="S281:X281"/>
    <mergeCell ref="B282:C282"/>
    <mergeCell ref="D282:I282"/>
    <mergeCell ref="J282:K282"/>
    <mergeCell ref="L282:N282"/>
    <mergeCell ref="O282:R282"/>
    <mergeCell ref="S282:X282"/>
    <mergeCell ref="A277:X277"/>
    <mergeCell ref="A278:X278"/>
    <mergeCell ref="A279:X279"/>
    <mergeCell ref="B280:C280"/>
    <mergeCell ref="D280:I280"/>
    <mergeCell ref="J280:X280"/>
    <mergeCell ref="A271:X271"/>
    <mergeCell ref="A272:X272"/>
    <mergeCell ref="A273:X273"/>
    <mergeCell ref="A274:X274"/>
    <mergeCell ref="A275:X275"/>
    <mergeCell ref="B276:X276"/>
    <mergeCell ref="P269:S269"/>
    <mergeCell ref="T269:V269"/>
    <mergeCell ref="A270:B270"/>
    <mergeCell ref="C270:D270"/>
    <mergeCell ref="E270:H270"/>
    <mergeCell ref="I270:J270"/>
    <mergeCell ref="K270:L270"/>
    <mergeCell ref="M270:O270"/>
    <mergeCell ref="P270:S270"/>
    <mergeCell ref="T270:V270"/>
    <mergeCell ref="A269:B269"/>
    <mergeCell ref="C269:D269"/>
    <mergeCell ref="E269:H269"/>
    <mergeCell ref="I269:J269"/>
    <mergeCell ref="K269:L269"/>
    <mergeCell ref="M269:O269"/>
    <mergeCell ref="P267:S267"/>
    <mergeCell ref="T267:V267"/>
    <mergeCell ref="A268:B268"/>
    <mergeCell ref="C268:D268"/>
    <mergeCell ref="E268:H268"/>
    <mergeCell ref="I268:J268"/>
    <mergeCell ref="K268:L268"/>
    <mergeCell ref="M268:O268"/>
    <mergeCell ref="P268:S268"/>
    <mergeCell ref="T268:V268"/>
    <mergeCell ref="A267:B267"/>
    <mergeCell ref="C267:D267"/>
    <mergeCell ref="E267:H267"/>
    <mergeCell ref="I267:J267"/>
    <mergeCell ref="K267:L267"/>
    <mergeCell ref="M267:O267"/>
    <mergeCell ref="P265:S265"/>
    <mergeCell ref="T265:V265"/>
    <mergeCell ref="A266:B266"/>
    <mergeCell ref="C266:D266"/>
    <mergeCell ref="E266:H266"/>
    <mergeCell ref="I266:J266"/>
    <mergeCell ref="K266:L266"/>
    <mergeCell ref="M266:O266"/>
    <mergeCell ref="P266:S266"/>
    <mergeCell ref="T266:V266"/>
    <mergeCell ref="A265:B265"/>
    <mergeCell ref="C265:D265"/>
    <mergeCell ref="E265:H265"/>
    <mergeCell ref="I265:J265"/>
    <mergeCell ref="K265:L265"/>
    <mergeCell ref="M265:O265"/>
    <mergeCell ref="P263:S263"/>
    <mergeCell ref="T263:V263"/>
    <mergeCell ref="A264:B264"/>
    <mergeCell ref="C264:D264"/>
    <mergeCell ref="E264:H264"/>
    <mergeCell ref="I264:J264"/>
    <mergeCell ref="K264:L264"/>
    <mergeCell ref="M264:O264"/>
    <mergeCell ref="P264:S264"/>
    <mergeCell ref="T264:V264"/>
    <mergeCell ref="A263:B263"/>
    <mergeCell ref="C263:D263"/>
    <mergeCell ref="E263:H263"/>
    <mergeCell ref="I263:J263"/>
    <mergeCell ref="K263:L263"/>
    <mergeCell ref="M263:O263"/>
    <mergeCell ref="P261:S261"/>
    <mergeCell ref="T261:V261"/>
    <mergeCell ref="A262:B262"/>
    <mergeCell ref="C262:D262"/>
    <mergeCell ref="E262:H262"/>
    <mergeCell ref="I262:J262"/>
    <mergeCell ref="K262:L262"/>
    <mergeCell ref="M262:O262"/>
    <mergeCell ref="P262:S262"/>
    <mergeCell ref="T262:V262"/>
    <mergeCell ref="A261:B261"/>
    <mergeCell ref="C261:D261"/>
    <mergeCell ref="E261:H261"/>
    <mergeCell ref="I261:J261"/>
    <mergeCell ref="K261:L261"/>
    <mergeCell ref="M261:O261"/>
    <mergeCell ref="P259:S259"/>
    <mergeCell ref="T259:V259"/>
    <mergeCell ref="A260:B260"/>
    <mergeCell ref="C260:D260"/>
    <mergeCell ref="E260:H260"/>
    <mergeCell ref="I260:J260"/>
    <mergeCell ref="K260:L260"/>
    <mergeCell ref="M260:O260"/>
    <mergeCell ref="P260:S260"/>
    <mergeCell ref="T260:V260"/>
    <mergeCell ref="P257:S257"/>
    <mergeCell ref="T257:V257"/>
    <mergeCell ref="A258:B258"/>
    <mergeCell ref="C258:X258"/>
    <mergeCell ref="A259:B259"/>
    <mergeCell ref="C259:D259"/>
    <mergeCell ref="E259:H259"/>
    <mergeCell ref="I259:J259"/>
    <mergeCell ref="K259:L259"/>
    <mergeCell ref="M259:O259"/>
    <mergeCell ref="A257:B257"/>
    <mergeCell ref="C257:D257"/>
    <mergeCell ref="E257:H257"/>
    <mergeCell ref="I257:J257"/>
    <mergeCell ref="K257:L257"/>
    <mergeCell ref="M257:O257"/>
    <mergeCell ref="P255:S255"/>
    <mergeCell ref="T255:V255"/>
    <mergeCell ref="A256:B256"/>
    <mergeCell ref="C256:D256"/>
    <mergeCell ref="E256:H256"/>
    <mergeCell ref="I256:J256"/>
    <mergeCell ref="K256:L256"/>
    <mergeCell ref="M256:O256"/>
    <mergeCell ref="P256:S256"/>
    <mergeCell ref="T256:V256"/>
    <mergeCell ref="A255:B255"/>
    <mergeCell ref="C255:D255"/>
    <mergeCell ref="E255:H255"/>
    <mergeCell ref="I255:J255"/>
    <mergeCell ref="K255:L255"/>
    <mergeCell ref="M255:O255"/>
    <mergeCell ref="P253:S253"/>
    <mergeCell ref="T253:V253"/>
    <mergeCell ref="A254:B254"/>
    <mergeCell ref="C254:D254"/>
    <mergeCell ref="E254:H254"/>
    <mergeCell ref="I254:J254"/>
    <mergeCell ref="K254:L254"/>
    <mergeCell ref="M254:O254"/>
    <mergeCell ref="P254:S254"/>
    <mergeCell ref="T254:V254"/>
    <mergeCell ref="A253:B253"/>
    <mergeCell ref="C253:D253"/>
    <mergeCell ref="E253:H253"/>
    <mergeCell ref="I253:J253"/>
    <mergeCell ref="K253:L253"/>
    <mergeCell ref="M253:O253"/>
    <mergeCell ref="P251:S251"/>
    <mergeCell ref="T251:V251"/>
    <mergeCell ref="A252:B252"/>
    <mergeCell ref="C252:D252"/>
    <mergeCell ref="E252:H252"/>
    <mergeCell ref="I252:J252"/>
    <mergeCell ref="K252:L252"/>
    <mergeCell ref="M252:O252"/>
    <mergeCell ref="P252:S252"/>
    <mergeCell ref="T252:V252"/>
    <mergeCell ref="A251:B251"/>
    <mergeCell ref="C251:D251"/>
    <mergeCell ref="E251:H251"/>
    <mergeCell ref="I251:J251"/>
    <mergeCell ref="K251:L251"/>
    <mergeCell ref="M251:O251"/>
    <mergeCell ref="P249:S249"/>
    <mergeCell ref="T249:V249"/>
    <mergeCell ref="A250:B250"/>
    <mergeCell ref="C250:D250"/>
    <mergeCell ref="E250:H250"/>
    <mergeCell ref="I250:J250"/>
    <mergeCell ref="K250:L250"/>
    <mergeCell ref="M250:O250"/>
    <mergeCell ref="P250:S250"/>
    <mergeCell ref="T250:V250"/>
    <mergeCell ref="A249:B249"/>
    <mergeCell ref="C249:D249"/>
    <mergeCell ref="E249:H249"/>
    <mergeCell ref="I249:J249"/>
    <mergeCell ref="K249:L249"/>
    <mergeCell ref="M249:O249"/>
    <mergeCell ref="P247:S247"/>
    <mergeCell ref="T247:V247"/>
    <mergeCell ref="A248:B248"/>
    <mergeCell ref="C248:D248"/>
    <mergeCell ref="E248:H248"/>
    <mergeCell ref="I248:J248"/>
    <mergeCell ref="K248:L248"/>
    <mergeCell ref="M248:O248"/>
    <mergeCell ref="P248:S248"/>
    <mergeCell ref="T248:V248"/>
    <mergeCell ref="A247:B247"/>
    <mergeCell ref="C247:D247"/>
    <mergeCell ref="E247:H247"/>
    <mergeCell ref="I247:J247"/>
    <mergeCell ref="K247:L247"/>
    <mergeCell ref="M247:O247"/>
    <mergeCell ref="P245:S245"/>
    <mergeCell ref="T245:V245"/>
    <mergeCell ref="A246:B246"/>
    <mergeCell ref="C246:D246"/>
    <mergeCell ref="E246:H246"/>
    <mergeCell ref="I246:J246"/>
    <mergeCell ref="K246:L246"/>
    <mergeCell ref="M246:O246"/>
    <mergeCell ref="P246:S246"/>
    <mergeCell ref="T246:V246"/>
    <mergeCell ref="A245:B245"/>
    <mergeCell ref="C245:D245"/>
    <mergeCell ref="E245:H245"/>
    <mergeCell ref="I245:J245"/>
    <mergeCell ref="K245:L245"/>
    <mergeCell ref="M245:O245"/>
    <mergeCell ref="P243:S243"/>
    <mergeCell ref="T243:V243"/>
    <mergeCell ref="A244:B244"/>
    <mergeCell ref="C244:D244"/>
    <mergeCell ref="E244:H244"/>
    <mergeCell ref="I244:J244"/>
    <mergeCell ref="K244:L244"/>
    <mergeCell ref="M244:O244"/>
    <mergeCell ref="P244:S244"/>
    <mergeCell ref="T244:V244"/>
    <mergeCell ref="A240:X240"/>
    <mergeCell ref="A241:X241"/>
    <mergeCell ref="A242:B242"/>
    <mergeCell ref="C242:W242"/>
    <mergeCell ref="A243:B243"/>
    <mergeCell ref="C243:D243"/>
    <mergeCell ref="E243:H243"/>
    <mergeCell ref="I243:J243"/>
    <mergeCell ref="K243:L243"/>
    <mergeCell ref="M243:O243"/>
    <mergeCell ref="G237:P237"/>
    <mergeCell ref="Q237:X237"/>
    <mergeCell ref="G238:T238"/>
    <mergeCell ref="U238:X238"/>
    <mergeCell ref="G239:T239"/>
    <mergeCell ref="U239:X239"/>
    <mergeCell ref="G234:P234"/>
    <mergeCell ref="Q234:T234"/>
    <mergeCell ref="U234:X234"/>
    <mergeCell ref="F235:X235"/>
    <mergeCell ref="G236:P236"/>
    <mergeCell ref="Q236:T236"/>
    <mergeCell ref="U236:X236"/>
    <mergeCell ref="B232:C232"/>
    <mergeCell ref="D232:I232"/>
    <mergeCell ref="J232:R232"/>
    <mergeCell ref="S232:X232"/>
    <mergeCell ref="B233:C233"/>
    <mergeCell ref="D233:I233"/>
    <mergeCell ref="J233:K233"/>
    <mergeCell ref="L233:N233"/>
    <mergeCell ref="O233:R233"/>
    <mergeCell ref="S233:X233"/>
    <mergeCell ref="A228:X228"/>
    <mergeCell ref="A229:X229"/>
    <mergeCell ref="A230:X230"/>
    <mergeCell ref="B231:C231"/>
    <mergeCell ref="D231:I231"/>
    <mergeCell ref="J231:X231"/>
    <mergeCell ref="A222:X222"/>
    <mergeCell ref="A223:X223"/>
    <mergeCell ref="A224:X224"/>
    <mergeCell ref="A225:X225"/>
    <mergeCell ref="A226:X226"/>
    <mergeCell ref="B227:X227"/>
    <mergeCell ref="P220:S220"/>
    <mergeCell ref="T220:V220"/>
    <mergeCell ref="A221:B221"/>
    <mergeCell ref="C221:D221"/>
    <mergeCell ref="E221:H221"/>
    <mergeCell ref="I221:J221"/>
    <mergeCell ref="K221:L221"/>
    <mergeCell ref="M221:O221"/>
    <mergeCell ref="P221:S221"/>
    <mergeCell ref="T221:V221"/>
    <mergeCell ref="A220:B220"/>
    <mergeCell ref="C220:D220"/>
    <mergeCell ref="E220:H220"/>
    <mergeCell ref="I220:J220"/>
    <mergeCell ref="K220:L220"/>
    <mergeCell ref="M220:O220"/>
    <mergeCell ref="P218:S218"/>
    <mergeCell ref="T218:V218"/>
    <mergeCell ref="A219:B219"/>
    <mergeCell ref="C219:D219"/>
    <mergeCell ref="E219:H219"/>
    <mergeCell ref="I219:J219"/>
    <mergeCell ref="K219:L219"/>
    <mergeCell ref="M219:O219"/>
    <mergeCell ref="P219:S219"/>
    <mergeCell ref="T219:V219"/>
    <mergeCell ref="A218:B218"/>
    <mergeCell ref="C218:D218"/>
    <mergeCell ref="E218:H218"/>
    <mergeCell ref="I218:J218"/>
    <mergeCell ref="K218:L218"/>
    <mergeCell ref="M218:O218"/>
    <mergeCell ref="P216:S216"/>
    <mergeCell ref="T216:V216"/>
    <mergeCell ref="A217:B217"/>
    <mergeCell ref="C217:D217"/>
    <mergeCell ref="E217:H217"/>
    <mergeCell ref="I217:J217"/>
    <mergeCell ref="K217:L217"/>
    <mergeCell ref="M217:O217"/>
    <mergeCell ref="P217:S217"/>
    <mergeCell ref="T217:V217"/>
    <mergeCell ref="A216:B216"/>
    <mergeCell ref="C216:D216"/>
    <mergeCell ref="E216:H216"/>
    <mergeCell ref="I216:J216"/>
    <mergeCell ref="K216:L216"/>
    <mergeCell ref="M216:O216"/>
    <mergeCell ref="P214:S214"/>
    <mergeCell ref="T214:V214"/>
    <mergeCell ref="A215:B215"/>
    <mergeCell ref="C215:D215"/>
    <mergeCell ref="E215:H215"/>
    <mergeCell ref="I215:J215"/>
    <mergeCell ref="K215:L215"/>
    <mergeCell ref="M215:O215"/>
    <mergeCell ref="P215:S215"/>
    <mergeCell ref="T215:V215"/>
    <mergeCell ref="A214:B214"/>
    <mergeCell ref="C214:D214"/>
    <mergeCell ref="E214:H214"/>
    <mergeCell ref="I214:J214"/>
    <mergeCell ref="K214:L214"/>
    <mergeCell ref="M214:O214"/>
    <mergeCell ref="P212:S212"/>
    <mergeCell ref="T212:V212"/>
    <mergeCell ref="A213:B213"/>
    <mergeCell ref="C213:D213"/>
    <mergeCell ref="E213:H213"/>
    <mergeCell ref="I213:J213"/>
    <mergeCell ref="K213:L213"/>
    <mergeCell ref="M213:O213"/>
    <mergeCell ref="P213:S213"/>
    <mergeCell ref="T213:V213"/>
    <mergeCell ref="A212:B212"/>
    <mergeCell ref="C212:D212"/>
    <mergeCell ref="E212:H212"/>
    <mergeCell ref="I212:J212"/>
    <mergeCell ref="K212:L212"/>
    <mergeCell ref="M212:O212"/>
    <mergeCell ref="P210:S210"/>
    <mergeCell ref="T210:V210"/>
    <mergeCell ref="A211:B211"/>
    <mergeCell ref="C211:D211"/>
    <mergeCell ref="E211:H211"/>
    <mergeCell ref="I211:J211"/>
    <mergeCell ref="K211:L211"/>
    <mergeCell ref="M211:O211"/>
    <mergeCell ref="P211:S211"/>
    <mergeCell ref="T211:V211"/>
    <mergeCell ref="P208:S208"/>
    <mergeCell ref="T208:V208"/>
    <mergeCell ref="A209:B209"/>
    <mergeCell ref="C209:X209"/>
    <mergeCell ref="A210:B210"/>
    <mergeCell ref="C210:D210"/>
    <mergeCell ref="E210:H210"/>
    <mergeCell ref="I210:J210"/>
    <mergeCell ref="K210:L210"/>
    <mergeCell ref="M210:O210"/>
    <mergeCell ref="A208:B208"/>
    <mergeCell ref="C208:D208"/>
    <mergeCell ref="E208:H208"/>
    <mergeCell ref="I208:J208"/>
    <mergeCell ref="K208:L208"/>
    <mergeCell ref="M208:O208"/>
    <mergeCell ref="P206:S206"/>
    <mergeCell ref="T206:V206"/>
    <mergeCell ref="A207:B207"/>
    <mergeCell ref="C207:D207"/>
    <mergeCell ref="E207:H207"/>
    <mergeCell ref="I207:J207"/>
    <mergeCell ref="K207:L207"/>
    <mergeCell ref="M207:O207"/>
    <mergeCell ref="P207:S207"/>
    <mergeCell ref="T207:V207"/>
    <mergeCell ref="A206:B206"/>
    <mergeCell ref="C206:D206"/>
    <mergeCell ref="E206:H206"/>
    <mergeCell ref="I206:J206"/>
    <mergeCell ref="K206:L206"/>
    <mergeCell ref="M206:O206"/>
    <mergeCell ref="P204:S204"/>
    <mergeCell ref="T204:V204"/>
    <mergeCell ref="A205:B205"/>
    <mergeCell ref="C205:D205"/>
    <mergeCell ref="E205:H205"/>
    <mergeCell ref="I205:J205"/>
    <mergeCell ref="K205:L205"/>
    <mergeCell ref="M205:O205"/>
    <mergeCell ref="P205:S205"/>
    <mergeCell ref="T205:V205"/>
    <mergeCell ref="A204:B204"/>
    <mergeCell ref="C204:D204"/>
    <mergeCell ref="E204:H204"/>
    <mergeCell ref="I204:J204"/>
    <mergeCell ref="K204:L204"/>
    <mergeCell ref="M204:O204"/>
    <mergeCell ref="P202:S202"/>
    <mergeCell ref="T202:V202"/>
    <mergeCell ref="A203:B203"/>
    <mergeCell ref="C203:D203"/>
    <mergeCell ref="E203:H203"/>
    <mergeCell ref="I203:J203"/>
    <mergeCell ref="K203:L203"/>
    <mergeCell ref="M203:O203"/>
    <mergeCell ref="P203:S203"/>
    <mergeCell ref="T203:V203"/>
    <mergeCell ref="A202:B202"/>
    <mergeCell ref="C202:D202"/>
    <mergeCell ref="E202:H202"/>
    <mergeCell ref="I202:J202"/>
    <mergeCell ref="K202:L202"/>
    <mergeCell ref="M202:O202"/>
    <mergeCell ref="P200:S200"/>
    <mergeCell ref="T200:V200"/>
    <mergeCell ref="A201:B201"/>
    <mergeCell ref="C201:D201"/>
    <mergeCell ref="E201:H201"/>
    <mergeCell ref="I201:J201"/>
    <mergeCell ref="K201:L201"/>
    <mergeCell ref="M201:O201"/>
    <mergeCell ref="P201:S201"/>
    <mergeCell ref="T201:V201"/>
    <mergeCell ref="A200:B200"/>
    <mergeCell ref="C200:D200"/>
    <mergeCell ref="E200:H200"/>
    <mergeCell ref="I200:J200"/>
    <mergeCell ref="K200:L200"/>
    <mergeCell ref="M200:O200"/>
    <mergeCell ref="P198:S198"/>
    <mergeCell ref="T198:V198"/>
    <mergeCell ref="A199:B199"/>
    <mergeCell ref="C199:D199"/>
    <mergeCell ref="E199:H199"/>
    <mergeCell ref="I199:J199"/>
    <mergeCell ref="K199:L199"/>
    <mergeCell ref="M199:O199"/>
    <mergeCell ref="P199:S199"/>
    <mergeCell ref="T199:V199"/>
    <mergeCell ref="A198:B198"/>
    <mergeCell ref="C198:D198"/>
    <mergeCell ref="E198:H198"/>
    <mergeCell ref="I198:J198"/>
    <mergeCell ref="K198:L198"/>
    <mergeCell ref="M198:O198"/>
    <mergeCell ref="P196:S196"/>
    <mergeCell ref="T196:V196"/>
    <mergeCell ref="A197:B197"/>
    <mergeCell ref="C197:D197"/>
    <mergeCell ref="E197:H197"/>
    <mergeCell ref="I197:J197"/>
    <mergeCell ref="K197:L197"/>
    <mergeCell ref="M197:O197"/>
    <mergeCell ref="P197:S197"/>
    <mergeCell ref="T197:V197"/>
    <mergeCell ref="A196:B196"/>
    <mergeCell ref="C196:D196"/>
    <mergeCell ref="E196:H196"/>
    <mergeCell ref="I196:J196"/>
    <mergeCell ref="K196:L196"/>
    <mergeCell ref="M196:O196"/>
    <mergeCell ref="P194:S194"/>
    <mergeCell ref="T194:V194"/>
    <mergeCell ref="A195:B195"/>
    <mergeCell ref="C195:D195"/>
    <mergeCell ref="E195:H195"/>
    <mergeCell ref="I195:J195"/>
    <mergeCell ref="K195:L195"/>
    <mergeCell ref="M195:O195"/>
    <mergeCell ref="P195:S195"/>
    <mergeCell ref="T195:V195"/>
    <mergeCell ref="A191:X191"/>
    <mergeCell ref="A192:X192"/>
    <mergeCell ref="A193:B193"/>
    <mergeCell ref="C193:W193"/>
    <mergeCell ref="A194:B194"/>
    <mergeCell ref="C194:D194"/>
    <mergeCell ref="E194:H194"/>
    <mergeCell ref="I194:J194"/>
    <mergeCell ref="K194:L194"/>
    <mergeCell ref="M194:O194"/>
    <mergeCell ref="G188:P188"/>
    <mergeCell ref="Q188:X188"/>
    <mergeCell ref="G189:T189"/>
    <mergeCell ref="U189:X189"/>
    <mergeCell ref="G190:T190"/>
    <mergeCell ref="U190:X190"/>
    <mergeCell ref="G185:P185"/>
    <mergeCell ref="Q185:T185"/>
    <mergeCell ref="U185:X185"/>
    <mergeCell ref="F186:X186"/>
    <mergeCell ref="G187:P187"/>
    <mergeCell ref="Q187:T187"/>
    <mergeCell ref="U187:X187"/>
    <mergeCell ref="B183:C183"/>
    <mergeCell ref="D183:I183"/>
    <mergeCell ref="J183:R183"/>
    <mergeCell ref="S183:X183"/>
    <mergeCell ref="B184:C184"/>
    <mergeCell ref="D184:I184"/>
    <mergeCell ref="J184:K184"/>
    <mergeCell ref="L184:N184"/>
    <mergeCell ref="O184:R184"/>
    <mergeCell ref="S184:X184"/>
    <mergeCell ref="A179:X179"/>
    <mergeCell ref="A180:X180"/>
    <mergeCell ref="A181:X181"/>
    <mergeCell ref="B182:C182"/>
    <mergeCell ref="D182:I182"/>
    <mergeCell ref="J182:X182"/>
    <mergeCell ref="A173:X173"/>
    <mergeCell ref="A174:X174"/>
    <mergeCell ref="A175:X175"/>
    <mergeCell ref="A176:X176"/>
    <mergeCell ref="A177:X177"/>
    <mergeCell ref="B178:X178"/>
    <mergeCell ref="T171:V171"/>
    <mergeCell ref="A172:B172"/>
    <mergeCell ref="C172:H172"/>
    <mergeCell ref="I172:J172"/>
    <mergeCell ref="K172:L172"/>
    <mergeCell ref="M172:O172"/>
    <mergeCell ref="P172:S172"/>
    <mergeCell ref="T172:V172"/>
    <mergeCell ref="A171:B171"/>
    <mergeCell ref="C171:H171"/>
    <mergeCell ref="I171:J171"/>
    <mergeCell ref="K171:L171"/>
    <mergeCell ref="M171:O171"/>
    <mergeCell ref="P171:S171"/>
    <mergeCell ref="P169:S169"/>
    <mergeCell ref="T169:V169"/>
    <mergeCell ref="A170:B170"/>
    <mergeCell ref="C170:H170"/>
    <mergeCell ref="I170:J170"/>
    <mergeCell ref="K170:L170"/>
    <mergeCell ref="M170:O170"/>
    <mergeCell ref="P170:S170"/>
    <mergeCell ref="T170:V170"/>
    <mergeCell ref="A169:B169"/>
    <mergeCell ref="C169:D169"/>
    <mergeCell ref="E169:H169"/>
    <mergeCell ref="I169:J169"/>
    <mergeCell ref="K169:L169"/>
    <mergeCell ref="M169:O169"/>
    <mergeCell ref="T167:V167"/>
    <mergeCell ref="A168:B168"/>
    <mergeCell ref="C168:H168"/>
    <mergeCell ref="I168:J168"/>
    <mergeCell ref="K168:L168"/>
    <mergeCell ref="M168:O168"/>
    <mergeCell ref="P168:S168"/>
    <mergeCell ref="T168:V168"/>
    <mergeCell ref="A167:B167"/>
    <mergeCell ref="C167:H167"/>
    <mergeCell ref="I167:J167"/>
    <mergeCell ref="K167:L167"/>
    <mergeCell ref="M167:O167"/>
    <mergeCell ref="P167:S167"/>
    <mergeCell ref="T165:V165"/>
    <mergeCell ref="A166:B166"/>
    <mergeCell ref="C166:H166"/>
    <mergeCell ref="I166:J166"/>
    <mergeCell ref="K166:L166"/>
    <mergeCell ref="M166:O166"/>
    <mergeCell ref="P166:S166"/>
    <mergeCell ref="T166:V166"/>
    <mergeCell ref="A165:B165"/>
    <mergeCell ref="C165:H165"/>
    <mergeCell ref="I165:J165"/>
    <mergeCell ref="K165:L165"/>
    <mergeCell ref="M165:O165"/>
    <mergeCell ref="P165:S165"/>
    <mergeCell ref="T163:V163"/>
    <mergeCell ref="A164:B164"/>
    <mergeCell ref="C164:H164"/>
    <mergeCell ref="I164:J164"/>
    <mergeCell ref="K164:L164"/>
    <mergeCell ref="M164:O164"/>
    <mergeCell ref="P164:S164"/>
    <mergeCell ref="T164:V164"/>
    <mergeCell ref="A163:B163"/>
    <mergeCell ref="C163:H163"/>
    <mergeCell ref="I163:J163"/>
    <mergeCell ref="K163:L163"/>
    <mergeCell ref="M163:O163"/>
    <mergeCell ref="P163:S163"/>
    <mergeCell ref="T161:V161"/>
    <mergeCell ref="A162:B162"/>
    <mergeCell ref="C162:H162"/>
    <mergeCell ref="I162:J162"/>
    <mergeCell ref="K162:L162"/>
    <mergeCell ref="M162:O162"/>
    <mergeCell ref="P162:S162"/>
    <mergeCell ref="T162:V162"/>
    <mergeCell ref="A161:B161"/>
    <mergeCell ref="C161:H161"/>
    <mergeCell ref="I161:J161"/>
    <mergeCell ref="K161:L161"/>
    <mergeCell ref="M161:O161"/>
    <mergeCell ref="P161:S161"/>
    <mergeCell ref="P159:S159"/>
    <mergeCell ref="T159:V159"/>
    <mergeCell ref="A160:B160"/>
    <mergeCell ref="C160:H160"/>
    <mergeCell ref="I160:J160"/>
    <mergeCell ref="K160:L160"/>
    <mergeCell ref="M160:O160"/>
    <mergeCell ref="P160:S160"/>
    <mergeCell ref="T160:V160"/>
    <mergeCell ref="A159:B159"/>
    <mergeCell ref="C159:D159"/>
    <mergeCell ref="E159:H159"/>
    <mergeCell ref="I159:J159"/>
    <mergeCell ref="K159:L159"/>
    <mergeCell ref="M159:O159"/>
    <mergeCell ref="T157:W157"/>
    <mergeCell ref="A158:B158"/>
    <mergeCell ref="C158:J158"/>
    <mergeCell ref="K158:L158"/>
    <mergeCell ref="M158:O158"/>
    <mergeCell ref="P158:S158"/>
    <mergeCell ref="T158:V158"/>
    <mergeCell ref="A157:B157"/>
    <mergeCell ref="C157:D157"/>
    <mergeCell ref="E157:H157"/>
    <mergeCell ref="I157:J157"/>
    <mergeCell ref="K157:L157"/>
    <mergeCell ref="M157:S157"/>
    <mergeCell ref="R155:U155"/>
    <mergeCell ref="V155:W155"/>
    <mergeCell ref="A156:B156"/>
    <mergeCell ref="C156:E156"/>
    <mergeCell ref="F156:G156"/>
    <mergeCell ref="H156:J156"/>
    <mergeCell ref="K156:M156"/>
    <mergeCell ref="N156:Q156"/>
    <mergeCell ref="R156:U156"/>
    <mergeCell ref="V156:W156"/>
    <mergeCell ref="A155:B155"/>
    <mergeCell ref="C155:E155"/>
    <mergeCell ref="F155:G155"/>
    <mergeCell ref="H155:J155"/>
    <mergeCell ref="K155:M155"/>
    <mergeCell ref="N155:Q155"/>
    <mergeCell ref="R153:U153"/>
    <mergeCell ref="V153:W153"/>
    <mergeCell ref="A154:B154"/>
    <mergeCell ref="C154:E154"/>
    <mergeCell ref="F154:G154"/>
    <mergeCell ref="H154:J154"/>
    <mergeCell ref="K154:M154"/>
    <mergeCell ref="N154:Q154"/>
    <mergeCell ref="R154:U154"/>
    <mergeCell ref="V154:W154"/>
    <mergeCell ref="A153:B153"/>
    <mergeCell ref="C153:E153"/>
    <mergeCell ref="F153:G153"/>
    <mergeCell ref="H153:J153"/>
    <mergeCell ref="K153:M153"/>
    <mergeCell ref="N153:Q153"/>
    <mergeCell ref="R151:U151"/>
    <mergeCell ref="V151:W151"/>
    <mergeCell ref="A152:B152"/>
    <mergeCell ref="C152:E152"/>
    <mergeCell ref="F152:G152"/>
    <mergeCell ref="H152:J152"/>
    <mergeCell ref="K152:M152"/>
    <mergeCell ref="N152:Q152"/>
    <mergeCell ref="R152:U152"/>
    <mergeCell ref="V152:W152"/>
    <mergeCell ref="A151:B151"/>
    <mergeCell ref="C151:E151"/>
    <mergeCell ref="F151:G151"/>
    <mergeCell ref="H151:J151"/>
    <mergeCell ref="K151:M151"/>
    <mergeCell ref="N151:Q151"/>
    <mergeCell ref="A148:X148"/>
    <mergeCell ref="A149:X149"/>
    <mergeCell ref="A150:B150"/>
    <mergeCell ref="C150:E150"/>
    <mergeCell ref="F150:G150"/>
    <mergeCell ref="H150:J150"/>
    <mergeCell ref="K150:M150"/>
    <mergeCell ref="N150:Q150"/>
    <mergeCell ref="R150:U150"/>
    <mergeCell ref="V150:W150"/>
    <mergeCell ref="G145:P145"/>
    <mergeCell ref="Q145:X145"/>
    <mergeCell ref="G146:T146"/>
    <mergeCell ref="U146:X146"/>
    <mergeCell ref="G147:T147"/>
    <mergeCell ref="U147:X147"/>
    <mergeCell ref="G142:P142"/>
    <mergeCell ref="Q142:T142"/>
    <mergeCell ref="U142:X142"/>
    <mergeCell ref="F143:X143"/>
    <mergeCell ref="G144:P144"/>
    <mergeCell ref="Q144:T144"/>
    <mergeCell ref="U144:X144"/>
    <mergeCell ref="B140:C140"/>
    <mergeCell ref="D140:I140"/>
    <mergeCell ref="J140:R140"/>
    <mergeCell ref="S140:X140"/>
    <mergeCell ref="B141:C141"/>
    <mergeCell ref="D141:I141"/>
    <mergeCell ref="J141:K141"/>
    <mergeCell ref="L141:N141"/>
    <mergeCell ref="O141:R141"/>
    <mergeCell ref="S141:X141"/>
    <mergeCell ref="A136:X136"/>
    <mergeCell ref="A137:X137"/>
    <mergeCell ref="A138:X138"/>
    <mergeCell ref="B139:C139"/>
    <mergeCell ref="D139:I139"/>
    <mergeCell ref="J139:X139"/>
    <mergeCell ref="A130:X130"/>
    <mergeCell ref="A131:X131"/>
    <mergeCell ref="A132:X132"/>
    <mergeCell ref="A133:X133"/>
    <mergeCell ref="A134:X134"/>
    <mergeCell ref="B135:X135"/>
    <mergeCell ref="P128:S128"/>
    <mergeCell ref="T128:V128"/>
    <mergeCell ref="A129:B129"/>
    <mergeCell ref="C129:D129"/>
    <mergeCell ref="E129:H129"/>
    <mergeCell ref="I129:J129"/>
    <mergeCell ref="K129:L129"/>
    <mergeCell ref="M129:O129"/>
    <mergeCell ref="P129:S129"/>
    <mergeCell ref="T129:V129"/>
    <mergeCell ref="A128:B128"/>
    <mergeCell ref="C128:D128"/>
    <mergeCell ref="E128:H128"/>
    <mergeCell ref="I128:J128"/>
    <mergeCell ref="K128:L128"/>
    <mergeCell ref="M128:O128"/>
    <mergeCell ref="P126:S126"/>
    <mergeCell ref="T126:V126"/>
    <mergeCell ref="A127:B127"/>
    <mergeCell ref="C127:D127"/>
    <mergeCell ref="E127:H127"/>
    <mergeCell ref="I127:J127"/>
    <mergeCell ref="K127:L127"/>
    <mergeCell ref="M127:O127"/>
    <mergeCell ref="P127:S127"/>
    <mergeCell ref="T127:V127"/>
    <mergeCell ref="A126:B126"/>
    <mergeCell ref="C126:D126"/>
    <mergeCell ref="E126:H126"/>
    <mergeCell ref="I126:J126"/>
    <mergeCell ref="K126:L126"/>
    <mergeCell ref="M126:O126"/>
    <mergeCell ref="P124:S124"/>
    <mergeCell ref="T124:V124"/>
    <mergeCell ref="A125:B125"/>
    <mergeCell ref="C125:D125"/>
    <mergeCell ref="E125:H125"/>
    <mergeCell ref="I125:J125"/>
    <mergeCell ref="K125:L125"/>
    <mergeCell ref="M125:O125"/>
    <mergeCell ref="P125:S125"/>
    <mergeCell ref="T125:V125"/>
    <mergeCell ref="A124:B124"/>
    <mergeCell ref="C124:D124"/>
    <mergeCell ref="E124:H124"/>
    <mergeCell ref="I124:J124"/>
    <mergeCell ref="K124:L124"/>
    <mergeCell ref="M124:O124"/>
    <mergeCell ref="P122:S122"/>
    <mergeCell ref="T122:V122"/>
    <mergeCell ref="A123:B123"/>
    <mergeCell ref="C123:D123"/>
    <mergeCell ref="E123:H123"/>
    <mergeCell ref="I123:J123"/>
    <mergeCell ref="K123:L123"/>
    <mergeCell ref="M123:O123"/>
    <mergeCell ref="P123:S123"/>
    <mergeCell ref="T123:V123"/>
    <mergeCell ref="A122:B122"/>
    <mergeCell ref="C122:D122"/>
    <mergeCell ref="E122:H122"/>
    <mergeCell ref="I122:J122"/>
    <mergeCell ref="K122:L122"/>
    <mergeCell ref="M122:O122"/>
    <mergeCell ref="P120:S120"/>
    <mergeCell ref="T120:V120"/>
    <mergeCell ref="A121:B121"/>
    <mergeCell ref="C121:D121"/>
    <mergeCell ref="E121:H121"/>
    <mergeCell ref="I121:J121"/>
    <mergeCell ref="K121:L121"/>
    <mergeCell ref="M121:O121"/>
    <mergeCell ref="P121:S121"/>
    <mergeCell ref="T121:V121"/>
    <mergeCell ref="A120:B120"/>
    <mergeCell ref="C120:D120"/>
    <mergeCell ref="E120:H120"/>
    <mergeCell ref="I120:J120"/>
    <mergeCell ref="K120:L120"/>
    <mergeCell ref="M120:O120"/>
    <mergeCell ref="P118:S118"/>
    <mergeCell ref="T118:V118"/>
    <mergeCell ref="A119:B119"/>
    <mergeCell ref="C119:D119"/>
    <mergeCell ref="E119:H119"/>
    <mergeCell ref="I119:J119"/>
    <mergeCell ref="K119:L119"/>
    <mergeCell ref="M119:O119"/>
    <mergeCell ref="P119:S119"/>
    <mergeCell ref="T119:V119"/>
    <mergeCell ref="P116:S116"/>
    <mergeCell ref="T116:V116"/>
    <mergeCell ref="A117:B117"/>
    <mergeCell ref="C117:X117"/>
    <mergeCell ref="A118:B118"/>
    <mergeCell ref="C118:D118"/>
    <mergeCell ref="E118:H118"/>
    <mergeCell ref="I118:J118"/>
    <mergeCell ref="K118:L118"/>
    <mergeCell ref="M118:O118"/>
    <mergeCell ref="A116:B116"/>
    <mergeCell ref="C116:D116"/>
    <mergeCell ref="E116:H116"/>
    <mergeCell ref="I116:J116"/>
    <mergeCell ref="K116:L116"/>
    <mergeCell ref="M116:O116"/>
    <mergeCell ref="P114:S114"/>
    <mergeCell ref="T114:V114"/>
    <mergeCell ref="A115:B115"/>
    <mergeCell ref="C115:D115"/>
    <mergeCell ref="E115:H115"/>
    <mergeCell ref="I115:J115"/>
    <mergeCell ref="K115:L115"/>
    <mergeCell ref="M115:O115"/>
    <mergeCell ref="P115:S115"/>
    <mergeCell ref="T115:V115"/>
    <mergeCell ref="A114:B114"/>
    <mergeCell ref="C114:D114"/>
    <mergeCell ref="E114:H114"/>
    <mergeCell ref="I114:J114"/>
    <mergeCell ref="K114:L114"/>
    <mergeCell ref="M114:O114"/>
    <mergeCell ref="P112:S112"/>
    <mergeCell ref="T112:V112"/>
    <mergeCell ref="A113:B113"/>
    <mergeCell ref="C113:D113"/>
    <mergeCell ref="E113:H113"/>
    <mergeCell ref="I113:J113"/>
    <mergeCell ref="K113:L113"/>
    <mergeCell ref="M113:O113"/>
    <mergeCell ref="P113:S113"/>
    <mergeCell ref="T113:V113"/>
    <mergeCell ref="A112:B112"/>
    <mergeCell ref="C112:D112"/>
    <mergeCell ref="E112:H112"/>
    <mergeCell ref="I112:J112"/>
    <mergeCell ref="K112:L112"/>
    <mergeCell ref="M112:O112"/>
    <mergeCell ref="P110:S110"/>
    <mergeCell ref="T110:V110"/>
    <mergeCell ref="A111:B111"/>
    <mergeCell ref="C111:D111"/>
    <mergeCell ref="E111:H111"/>
    <mergeCell ref="I111:J111"/>
    <mergeCell ref="K111:L111"/>
    <mergeCell ref="M111:O111"/>
    <mergeCell ref="P111:S111"/>
    <mergeCell ref="T111:V111"/>
    <mergeCell ref="A110:B110"/>
    <mergeCell ref="C110:D110"/>
    <mergeCell ref="E110:H110"/>
    <mergeCell ref="I110:J110"/>
    <mergeCell ref="K110:L110"/>
    <mergeCell ref="M110:O110"/>
    <mergeCell ref="P108:S108"/>
    <mergeCell ref="T108:V108"/>
    <mergeCell ref="A109:B109"/>
    <mergeCell ref="C109:D109"/>
    <mergeCell ref="E109:H109"/>
    <mergeCell ref="I109:J109"/>
    <mergeCell ref="K109:L109"/>
    <mergeCell ref="M109:O109"/>
    <mergeCell ref="P109:S109"/>
    <mergeCell ref="T109:V109"/>
    <mergeCell ref="A108:B108"/>
    <mergeCell ref="C108:D108"/>
    <mergeCell ref="E108:H108"/>
    <mergeCell ref="I108:J108"/>
    <mergeCell ref="K108:L108"/>
    <mergeCell ref="M108:O108"/>
    <mergeCell ref="P106:S106"/>
    <mergeCell ref="T106:V106"/>
    <mergeCell ref="A107:B107"/>
    <mergeCell ref="C107:D107"/>
    <mergeCell ref="E107:H107"/>
    <mergeCell ref="I107:J107"/>
    <mergeCell ref="K107:L107"/>
    <mergeCell ref="M107:O107"/>
    <mergeCell ref="P107:S107"/>
    <mergeCell ref="T107:V107"/>
    <mergeCell ref="A106:B106"/>
    <mergeCell ref="C106:D106"/>
    <mergeCell ref="E106:H106"/>
    <mergeCell ref="I106:J106"/>
    <mergeCell ref="K106:L106"/>
    <mergeCell ref="M106:O106"/>
    <mergeCell ref="P104:S104"/>
    <mergeCell ref="T104:V104"/>
    <mergeCell ref="A105:B105"/>
    <mergeCell ref="C105:D105"/>
    <mergeCell ref="E105:H105"/>
    <mergeCell ref="I105:J105"/>
    <mergeCell ref="K105:L105"/>
    <mergeCell ref="M105:O105"/>
    <mergeCell ref="P105:S105"/>
    <mergeCell ref="T105:V105"/>
    <mergeCell ref="A104:B104"/>
    <mergeCell ref="C104:D104"/>
    <mergeCell ref="E104:H104"/>
    <mergeCell ref="I104:J104"/>
    <mergeCell ref="K104:L104"/>
    <mergeCell ref="M104:O104"/>
    <mergeCell ref="P102:S102"/>
    <mergeCell ref="T102:V102"/>
    <mergeCell ref="A103:B103"/>
    <mergeCell ref="C103:D103"/>
    <mergeCell ref="E103:H103"/>
    <mergeCell ref="I103:J103"/>
    <mergeCell ref="K103:L103"/>
    <mergeCell ref="M103:O103"/>
    <mergeCell ref="P103:S103"/>
    <mergeCell ref="T103:V103"/>
    <mergeCell ref="A99:X99"/>
    <mergeCell ref="A100:X100"/>
    <mergeCell ref="A101:B101"/>
    <mergeCell ref="C101:W101"/>
    <mergeCell ref="A102:B102"/>
    <mergeCell ref="C102:D102"/>
    <mergeCell ref="E102:H102"/>
    <mergeCell ref="I102:J102"/>
    <mergeCell ref="K102:L102"/>
    <mergeCell ref="M102:O102"/>
    <mergeCell ref="G96:P96"/>
    <mergeCell ref="Q96:X96"/>
    <mergeCell ref="G97:T97"/>
    <mergeCell ref="U97:X97"/>
    <mergeCell ref="G98:T98"/>
    <mergeCell ref="U98:X98"/>
    <mergeCell ref="G93:P93"/>
    <mergeCell ref="Q93:T93"/>
    <mergeCell ref="U93:X93"/>
    <mergeCell ref="F94:X94"/>
    <mergeCell ref="G95:P95"/>
    <mergeCell ref="Q95:T95"/>
    <mergeCell ref="U95:X95"/>
    <mergeCell ref="B91:C91"/>
    <mergeCell ref="D91:I91"/>
    <mergeCell ref="J91:R91"/>
    <mergeCell ref="S91:X91"/>
    <mergeCell ref="B92:C92"/>
    <mergeCell ref="D92:I92"/>
    <mergeCell ref="J92:K92"/>
    <mergeCell ref="L92:N92"/>
    <mergeCell ref="O92:R92"/>
    <mergeCell ref="S92:X92"/>
    <mergeCell ref="A87:X87"/>
    <mergeCell ref="A88:X88"/>
    <mergeCell ref="A89:X89"/>
    <mergeCell ref="B90:C90"/>
    <mergeCell ref="D90:I90"/>
    <mergeCell ref="J90:X90"/>
    <mergeCell ref="A81:X81"/>
    <mergeCell ref="A82:X82"/>
    <mergeCell ref="A83:X83"/>
    <mergeCell ref="A84:X84"/>
    <mergeCell ref="A85:X85"/>
    <mergeCell ref="B86:X86"/>
    <mergeCell ref="P79:S79"/>
    <mergeCell ref="T79:V79"/>
    <mergeCell ref="A80:B80"/>
    <mergeCell ref="C80:D80"/>
    <mergeCell ref="E80:H80"/>
    <mergeCell ref="I80:J80"/>
    <mergeCell ref="K80:L80"/>
    <mergeCell ref="M80:O80"/>
    <mergeCell ref="P80:S80"/>
    <mergeCell ref="T80:V80"/>
    <mergeCell ref="A79:B79"/>
    <mergeCell ref="C79:D79"/>
    <mergeCell ref="E79:H79"/>
    <mergeCell ref="I79:J79"/>
    <mergeCell ref="K79:L79"/>
    <mergeCell ref="M79:O79"/>
    <mergeCell ref="P77:S77"/>
    <mergeCell ref="T77:V77"/>
    <mergeCell ref="A78:B78"/>
    <mergeCell ref="C78:D78"/>
    <mergeCell ref="E78:H78"/>
    <mergeCell ref="I78:J78"/>
    <mergeCell ref="K78:L78"/>
    <mergeCell ref="M78:O78"/>
    <mergeCell ref="P78:S78"/>
    <mergeCell ref="T78:V78"/>
    <mergeCell ref="A77:B77"/>
    <mergeCell ref="C77:D77"/>
    <mergeCell ref="E77:H77"/>
    <mergeCell ref="I77:J77"/>
    <mergeCell ref="K77:L77"/>
    <mergeCell ref="M77:O77"/>
    <mergeCell ref="P75:S75"/>
    <mergeCell ref="T75:V75"/>
    <mergeCell ref="A76:B76"/>
    <mergeCell ref="C76:D76"/>
    <mergeCell ref="E76:H76"/>
    <mergeCell ref="I76:J76"/>
    <mergeCell ref="K76:L76"/>
    <mergeCell ref="M76:O76"/>
    <mergeCell ref="P76:S76"/>
    <mergeCell ref="T76:V76"/>
    <mergeCell ref="A75:B75"/>
    <mergeCell ref="C75:D75"/>
    <mergeCell ref="E75:H75"/>
    <mergeCell ref="I75:J75"/>
    <mergeCell ref="K75:L75"/>
    <mergeCell ref="M75:O75"/>
    <mergeCell ref="P73:S73"/>
    <mergeCell ref="T73:V73"/>
    <mergeCell ref="A74:B74"/>
    <mergeCell ref="C74:D74"/>
    <mergeCell ref="E74:H74"/>
    <mergeCell ref="I74:J74"/>
    <mergeCell ref="K74:L74"/>
    <mergeCell ref="M74:O74"/>
    <mergeCell ref="P74:S74"/>
    <mergeCell ref="T74:V74"/>
    <mergeCell ref="A73:B73"/>
    <mergeCell ref="C73:D73"/>
    <mergeCell ref="E73:H73"/>
    <mergeCell ref="I73:J73"/>
    <mergeCell ref="K73:L73"/>
    <mergeCell ref="M73:O73"/>
    <mergeCell ref="P71:S71"/>
    <mergeCell ref="T71:V71"/>
    <mergeCell ref="A72:B72"/>
    <mergeCell ref="C72:D72"/>
    <mergeCell ref="E72:H72"/>
    <mergeCell ref="I72:J72"/>
    <mergeCell ref="K72:L72"/>
    <mergeCell ref="M72:O72"/>
    <mergeCell ref="P72:S72"/>
    <mergeCell ref="T72:V72"/>
    <mergeCell ref="A71:B71"/>
    <mergeCell ref="C71:D71"/>
    <mergeCell ref="E71:H71"/>
    <mergeCell ref="I71:J71"/>
    <mergeCell ref="K71:L71"/>
    <mergeCell ref="M71:O71"/>
    <mergeCell ref="P69:S69"/>
    <mergeCell ref="T69:V69"/>
    <mergeCell ref="A70:B70"/>
    <mergeCell ref="C70:D70"/>
    <mergeCell ref="E70:H70"/>
    <mergeCell ref="I70:J70"/>
    <mergeCell ref="K70:L70"/>
    <mergeCell ref="M70:O70"/>
    <mergeCell ref="P70:S70"/>
    <mergeCell ref="T70:V70"/>
    <mergeCell ref="P67:S67"/>
    <mergeCell ref="T67:V67"/>
    <mergeCell ref="A68:B68"/>
    <mergeCell ref="C68:X68"/>
    <mergeCell ref="A69:B69"/>
    <mergeCell ref="C69:D69"/>
    <mergeCell ref="E69:H69"/>
    <mergeCell ref="I69:J69"/>
    <mergeCell ref="K69:L69"/>
    <mergeCell ref="M69:O69"/>
    <mergeCell ref="A67:B67"/>
    <mergeCell ref="C67:D67"/>
    <mergeCell ref="E67:H67"/>
    <mergeCell ref="I67:J67"/>
    <mergeCell ref="K67:L67"/>
    <mergeCell ref="M67:O67"/>
    <mergeCell ref="P65:S65"/>
    <mergeCell ref="T65:V65"/>
    <mergeCell ref="A66:B66"/>
    <mergeCell ref="C66:D66"/>
    <mergeCell ref="E66:H66"/>
    <mergeCell ref="I66:J66"/>
    <mergeCell ref="K66:L66"/>
    <mergeCell ref="M66:O66"/>
    <mergeCell ref="P66:S66"/>
    <mergeCell ref="T66:V66"/>
    <mergeCell ref="A65:B65"/>
    <mergeCell ref="C65:D65"/>
    <mergeCell ref="E65:H65"/>
    <mergeCell ref="I65:J65"/>
    <mergeCell ref="K65:L65"/>
    <mergeCell ref="M65:O65"/>
    <mergeCell ref="P63:S63"/>
    <mergeCell ref="T63:V63"/>
    <mergeCell ref="A64:B64"/>
    <mergeCell ref="C64:D64"/>
    <mergeCell ref="E64:H64"/>
    <mergeCell ref="I64:J64"/>
    <mergeCell ref="K64:L64"/>
    <mergeCell ref="M64:O64"/>
    <mergeCell ref="P64:S64"/>
    <mergeCell ref="T64:V64"/>
    <mergeCell ref="A63:B63"/>
    <mergeCell ref="C63:D63"/>
    <mergeCell ref="E63:H63"/>
    <mergeCell ref="I63:J63"/>
    <mergeCell ref="K63:L63"/>
    <mergeCell ref="M63:O63"/>
    <mergeCell ref="P61:S61"/>
    <mergeCell ref="T61:V61"/>
    <mergeCell ref="A62:B62"/>
    <mergeCell ref="C62:D62"/>
    <mergeCell ref="E62:H62"/>
    <mergeCell ref="I62:J62"/>
    <mergeCell ref="K62:L62"/>
    <mergeCell ref="M62:O62"/>
    <mergeCell ref="P62:S62"/>
    <mergeCell ref="T62:V62"/>
    <mergeCell ref="A61:B61"/>
    <mergeCell ref="C61:D61"/>
    <mergeCell ref="E61:H61"/>
    <mergeCell ref="I61:J61"/>
    <mergeCell ref="K61:L61"/>
    <mergeCell ref="M61:O61"/>
    <mergeCell ref="P59:S59"/>
    <mergeCell ref="T59:V59"/>
    <mergeCell ref="A60:B60"/>
    <mergeCell ref="C60:D60"/>
    <mergeCell ref="E60:H60"/>
    <mergeCell ref="I60:J60"/>
    <mergeCell ref="K60:L60"/>
    <mergeCell ref="M60:O60"/>
    <mergeCell ref="P60:S60"/>
    <mergeCell ref="T60:V60"/>
    <mergeCell ref="A59:B59"/>
    <mergeCell ref="C59:D59"/>
    <mergeCell ref="E59:H59"/>
    <mergeCell ref="I59:J59"/>
    <mergeCell ref="K59:L59"/>
    <mergeCell ref="M59:O59"/>
    <mergeCell ref="P57:S57"/>
    <mergeCell ref="T57:V57"/>
    <mergeCell ref="A58:B58"/>
    <mergeCell ref="C58:D58"/>
    <mergeCell ref="E58:H58"/>
    <mergeCell ref="I58:J58"/>
    <mergeCell ref="K58:L58"/>
    <mergeCell ref="M58:O58"/>
    <mergeCell ref="P58:S58"/>
    <mergeCell ref="T58:V58"/>
    <mergeCell ref="A57:B57"/>
    <mergeCell ref="C57:D57"/>
    <mergeCell ref="E57:H57"/>
    <mergeCell ref="I57:J57"/>
    <mergeCell ref="K57:L57"/>
    <mergeCell ref="M57:O57"/>
    <mergeCell ref="P55:S55"/>
    <mergeCell ref="T55:V55"/>
    <mergeCell ref="A56:B56"/>
    <mergeCell ref="C56:D56"/>
    <mergeCell ref="E56:H56"/>
    <mergeCell ref="I56:J56"/>
    <mergeCell ref="K56:L56"/>
    <mergeCell ref="M56:O56"/>
    <mergeCell ref="P56:S56"/>
    <mergeCell ref="T56:V56"/>
    <mergeCell ref="A55:B55"/>
    <mergeCell ref="C55:D55"/>
    <mergeCell ref="E55:H55"/>
    <mergeCell ref="I55:J55"/>
    <mergeCell ref="K55:L55"/>
    <mergeCell ref="M55:O55"/>
    <mergeCell ref="P53:S53"/>
    <mergeCell ref="T53:V53"/>
    <mergeCell ref="A54:B54"/>
    <mergeCell ref="C54:D54"/>
    <mergeCell ref="E54:H54"/>
    <mergeCell ref="I54:J54"/>
    <mergeCell ref="K54:L54"/>
    <mergeCell ref="M54:O54"/>
    <mergeCell ref="P54:S54"/>
    <mergeCell ref="T54:V54"/>
    <mergeCell ref="A50:X50"/>
    <mergeCell ref="A51:X51"/>
    <mergeCell ref="A52:B52"/>
    <mergeCell ref="C52:W52"/>
    <mergeCell ref="A53:B53"/>
    <mergeCell ref="C53:D53"/>
    <mergeCell ref="E53:H53"/>
    <mergeCell ref="I53:J53"/>
    <mergeCell ref="K53:L53"/>
    <mergeCell ref="M53:O53"/>
    <mergeCell ref="G47:P47"/>
    <mergeCell ref="Q47:X47"/>
    <mergeCell ref="G48:T48"/>
    <mergeCell ref="U48:X48"/>
    <mergeCell ref="G49:T49"/>
    <mergeCell ref="U49:X49"/>
    <mergeCell ref="G44:P44"/>
    <mergeCell ref="Q44:T44"/>
    <mergeCell ref="U44:X44"/>
    <mergeCell ref="F45:X45"/>
    <mergeCell ref="G46:P46"/>
    <mergeCell ref="Q46:T46"/>
    <mergeCell ref="U46:X46"/>
    <mergeCell ref="B42:C42"/>
    <mergeCell ref="D42:I42"/>
    <mergeCell ref="J42:R42"/>
    <mergeCell ref="S42:X42"/>
    <mergeCell ref="B43:C43"/>
    <mergeCell ref="D43:I43"/>
    <mergeCell ref="J43:K43"/>
    <mergeCell ref="L43:N43"/>
    <mergeCell ref="O43:R43"/>
    <mergeCell ref="S43:X43"/>
    <mergeCell ref="A38:X38"/>
    <mergeCell ref="A39:X39"/>
    <mergeCell ref="A40:X40"/>
    <mergeCell ref="B41:C41"/>
    <mergeCell ref="D41:I41"/>
    <mergeCell ref="J41:X41"/>
    <mergeCell ref="A32:X32"/>
    <mergeCell ref="A33:X33"/>
    <mergeCell ref="A34:X34"/>
    <mergeCell ref="A35:X35"/>
    <mergeCell ref="A36:X36"/>
    <mergeCell ref="B37:X37"/>
    <mergeCell ref="T30:V30"/>
    <mergeCell ref="A31:B31"/>
    <mergeCell ref="C31:H31"/>
    <mergeCell ref="I31:J31"/>
    <mergeCell ref="K31:L31"/>
    <mergeCell ref="M31:O31"/>
    <mergeCell ref="P31:S31"/>
    <mergeCell ref="T31:V31"/>
    <mergeCell ref="A30:B30"/>
    <mergeCell ref="C30:H30"/>
    <mergeCell ref="I30:J30"/>
    <mergeCell ref="K30:L30"/>
    <mergeCell ref="M30:O30"/>
    <mergeCell ref="P30:S30"/>
    <mergeCell ref="P28:S28"/>
    <mergeCell ref="T28:V28"/>
    <mergeCell ref="A29:B29"/>
    <mergeCell ref="C29:H29"/>
    <mergeCell ref="I29:J29"/>
    <mergeCell ref="K29:L29"/>
    <mergeCell ref="M29:O29"/>
    <mergeCell ref="P29:S29"/>
    <mergeCell ref="T29:V29"/>
    <mergeCell ref="A28:B28"/>
    <mergeCell ref="C28:D28"/>
    <mergeCell ref="E28:H28"/>
    <mergeCell ref="I28:J28"/>
    <mergeCell ref="K28:L28"/>
    <mergeCell ref="M28:O28"/>
    <mergeCell ref="T26:V26"/>
    <mergeCell ref="A27:B27"/>
    <mergeCell ref="C27:H27"/>
    <mergeCell ref="I27:J27"/>
    <mergeCell ref="K27:L27"/>
    <mergeCell ref="M27:O27"/>
    <mergeCell ref="P27:S27"/>
    <mergeCell ref="T27:V27"/>
    <mergeCell ref="A26:B26"/>
    <mergeCell ref="C26:H26"/>
    <mergeCell ref="I26:J26"/>
    <mergeCell ref="K26:L26"/>
    <mergeCell ref="M26:O26"/>
    <mergeCell ref="P26:S26"/>
    <mergeCell ref="T24:V24"/>
    <mergeCell ref="A25:B25"/>
    <mergeCell ref="C25:H25"/>
    <mergeCell ref="I25:J25"/>
    <mergeCell ref="K25:L25"/>
    <mergeCell ref="M25:O25"/>
    <mergeCell ref="P25:S25"/>
    <mergeCell ref="T25:V25"/>
    <mergeCell ref="A24:B24"/>
    <mergeCell ref="C24:H24"/>
    <mergeCell ref="I24:J24"/>
    <mergeCell ref="K24:L24"/>
    <mergeCell ref="M24:O24"/>
    <mergeCell ref="P24:S24"/>
    <mergeCell ref="I16:J16"/>
    <mergeCell ref="K16:L16"/>
    <mergeCell ref="M16:S16"/>
    <mergeCell ref="T22:V22"/>
    <mergeCell ref="A23:B23"/>
    <mergeCell ref="C23:H23"/>
    <mergeCell ref="I23:J23"/>
    <mergeCell ref="K23:L23"/>
    <mergeCell ref="M23:O23"/>
    <mergeCell ref="P23:S23"/>
    <mergeCell ref="T23:V23"/>
    <mergeCell ref="A22:B22"/>
    <mergeCell ref="C22:H22"/>
    <mergeCell ref="I22:J22"/>
    <mergeCell ref="K22:L22"/>
    <mergeCell ref="M22:O22"/>
    <mergeCell ref="P22:S22"/>
    <mergeCell ref="T20:V20"/>
    <mergeCell ref="A21:B21"/>
    <mergeCell ref="C21:H21"/>
    <mergeCell ref="I21:J21"/>
    <mergeCell ref="K21:L21"/>
    <mergeCell ref="M21:O21"/>
    <mergeCell ref="P21:S21"/>
    <mergeCell ref="T21:V21"/>
    <mergeCell ref="A20:B20"/>
    <mergeCell ref="C20:H20"/>
    <mergeCell ref="I20:J20"/>
    <mergeCell ref="K20:L20"/>
    <mergeCell ref="M20:O20"/>
    <mergeCell ref="P20:S20"/>
    <mergeCell ref="V13:W13"/>
    <mergeCell ref="A12:B12"/>
    <mergeCell ref="C12:E12"/>
    <mergeCell ref="F12:G12"/>
    <mergeCell ref="H12:J12"/>
    <mergeCell ref="K12:M12"/>
    <mergeCell ref="N12:Q12"/>
    <mergeCell ref="P18:S18"/>
    <mergeCell ref="T18:V18"/>
    <mergeCell ref="A19:B19"/>
    <mergeCell ref="C19:H19"/>
    <mergeCell ref="I19:J19"/>
    <mergeCell ref="K19:L19"/>
    <mergeCell ref="M19:O19"/>
    <mergeCell ref="P19:S19"/>
    <mergeCell ref="T19:V19"/>
    <mergeCell ref="A18:B18"/>
    <mergeCell ref="C18:D18"/>
    <mergeCell ref="E18:H18"/>
    <mergeCell ref="I18:J18"/>
    <mergeCell ref="K18:L18"/>
    <mergeCell ref="M18:O18"/>
    <mergeCell ref="T16:W16"/>
    <mergeCell ref="A17:B17"/>
    <mergeCell ref="C17:J17"/>
    <mergeCell ref="K17:L17"/>
    <mergeCell ref="M17:O17"/>
    <mergeCell ref="P17:S17"/>
    <mergeCell ref="T17:V17"/>
    <mergeCell ref="A16:B16"/>
    <mergeCell ref="C16:D16"/>
    <mergeCell ref="E16:H16"/>
    <mergeCell ref="C9:E9"/>
    <mergeCell ref="F9:G9"/>
    <mergeCell ref="H9:J9"/>
    <mergeCell ref="K9:M9"/>
    <mergeCell ref="N9:Q9"/>
    <mergeCell ref="R9:U9"/>
    <mergeCell ref="V9:W9"/>
    <mergeCell ref="R14:U14"/>
    <mergeCell ref="V14:W14"/>
    <mergeCell ref="A15:B15"/>
    <mergeCell ref="C15:E15"/>
    <mergeCell ref="F15:G15"/>
    <mergeCell ref="H15:J15"/>
    <mergeCell ref="K15:M15"/>
    <mergeCell ref="N15:Q15"/>
    <mergeCell ref="R15:U15"/>
    <mergeCell ref="V15:W15"/>
    <mergeCell ref="A14:B14"/>
    <mergeCell ref="C14:E14"/>
    <mergeCell ref="F14:G14"/>
    <mergeCell ref="H14:J14"/>
    <mergeCell ref="K14:M14"/>
    <mergeCell ref="N14:Q14"/>
    <mergeCell ref="R12:U12"/>
    <mergeCell ref="V12:W12"/>
    <mergeCell ref="A13:B13"/>
    <mergeCell ref="C13:E13"/>
    <mergeCell ref="F13:G13"/>
    <mergeCell ref="H13:J13"/>
    <mergeCell ref="K13:M13"/>
    <mergeCell ref="N13:Q13"/>
    <mergeCell ref="R13:U13"/>
    <mergeCell ref="G4:P4"/>
    <mergeCell ref="Q4:X4"/>
    <mergeCell ref="G5:T5"/>
    <mergeCell ref="U5:X5"/>
    <mergeCell ref="G6:T6"/>
    <mergeCell ref="U6:X6"/>
    <mergeCell ref="G1:P1"/>
    <mergeCell ref="Q1:T1"/>
    <mergeCell ref="U1:X1"/>
    <mergeCell ref="F2:X2"/>
    <mergeCell ref="G3:P3"/>
    <mergeCell ref="Q3:T3"/>
    <mergeCell ref="U3:X3"/>
    <mergeCell ref="R10:U10"/>
    <mergeCell ref="V10:W10"/>
    <mergeCell ref="A11:B11"/>
    <mergeCell ref="C11:E11"/>
    <mergeCell ref="F11:G11"/>
    <mergeCell ref="H11:J11"/>
    <mergeCell ref="K11:M11"/>
    <mergeCell ref="N11:Q11"/>
    <mergeCell ref="R11:U11"/>
    <mergeCell ref="V11:W11"/>
    <mergeCell ref="A10:B10"/>
    <mergeCell ref="C10:E10"/>
    <mergeCell ref="F10:G10"/>
    <mergeCell ref="H10:J10"/>
    <mergeCell ref="K10:M10"/>
    <mergeCell ref="N10:Q10"/>
    <mergeCell ref="A7:X7"/>
    <mergeCell ref="A8:X8"/>
    <mergeCell ref="A9:B9"/>
  </mergeCells>
  <hyperlinks>
    <hyperlink ref="O423" r:id="rId1"/>
  </hyperlinks>
  <pageMargins left="0.7" right="0.7" top="0.75" bottom="0.75" header="0.3" footer="0.3"/>
  <pageSetup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1"/>
  <sheetViews>
    <sheetView showGridLines="0" workbookViewId="0">
      <selection activeCell="A2" sqref="A2:Y2"/>
    </sheetView>
  </sheetViews>
  <sheetFormatPr defaultRowHeight="12.75" x14ac:dyDescent="0.2"/>
  <cols>
    <col min="1" max="1" width="2.5703125" style="89" customWidth="1"/>
    <col min="2" max="2" width="3.5703125" style="89" customWidth="1"/>
    <col min="3" max="3" width="6.42578125" style="89" customWidth="1"/>
    <col min="4" max="4" width="13" style="89" customWidth="1"/>
    <col min="5" max="5" width="1" style="89" customWidth="1"/>
    <col min="6" max="6" width="1.42578125" style="89" customWidth="1"/>
    <col min="7" max="7" width="3.7109375" style="89" customWidth="1"/>
    <col min="8" max="8" width="2.85546875" style="89" customWidth="1"/>
    <col min="9" max="9" width="8.140625" style="89" customWidth="1"/>
    <col min="10" max="10" width="1.140625" style="89" customWidth="1"/>
    <col min="11" max="11" width="6" style="89" customWidth="1"/>
    <col min="12" max="12" width="3.5703125" style="89" customWidth="1"/>
    <col min="13" max="13" width="3.85546875" style="89" customWidth="1"/>
    <col min="14" max="14" width="5.7109375" style="89" customWidth="1"/>
    <col min="15" max="15" width="1.7109375" style="89" customWidth="1"/>
    <col min="16" max="16" width="6.28515625" style="89" customWidth="1"/>
    <col min="17" max="17" width="1" style="89" customWidth="1"/>
    <col min="18" max="18" width="2.5703125" style="89" customWidth="1"/>
    <col min="19" max="19" width="2" style="89" customWidth="1"/>
    <col min="20" max="20" width="5.85546875" style="89" customWidth="1"/>
    <col min="21" max="21" width="4.28515625" style="89" customWidth="1"/>
    <col min="22" max="22" width="1.5703125" style="89" customWidth="1"/>
    <col min="23" max="23" width="3.5703125" style="89" customWidth="1"/>
    <col min="24" max="24" width="9.7109375" style="89" customWidth="1"/>
    <col min="25" max="25" width="1.5703125" style="89" customWidth="1"/>
    <col min="26" max="16384" width="9.140625" style="89"/>
  </cols>
  <sheetData>
    <row r="1" spans="1:25" ht="14.45" customHeight="1" x14ac:dyDescent="0.2">
      <c r="E1" s="88"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412</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88"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88" t="s">
        <v>0</v>
      </c>
      <c r="F4" s="134" t="s">
        <v>404</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88" t="s">
        <v>0</v>
      </c>
      <c r="F5" s="134" t="s">
        <v>405</v>
      </c>
      <c r="G5" s="134"/>
      <c r="H5" s="134"/>
      <c r="I5" s="134"/>
      <c r="J5" s="134"/>
      <c r="K5" s="134"/>
      <c r="L5" s="134"/>
      <c r="M5" s="134"/>
      <c r="N5" s="134"/>
      <c r="O5" s="134"/>
      <c r="P5" s="134"/>
      <c r="Q5" s="134"/>
      <c r="R5" s="134"/>
      <c r="S5" s="134"/>
      <c r="T5" s="134"/>
      <c r="U5" s="154" t="s">
        <v>406</v>
      </c>
      <c r="V5" s="154"/>
      <c r="W5" s="154"/>
      <c r="X5" s="154"/>
      <c r="Y5" s="154"/>
    </row>
    <row r="6" spans="1:25" ht="11.45" customHeight="1" x14ac:dyDescent="0.2">
      <c r="E6" s="88" t="s">
        <v>0</v>
      </c>
      <c r="F6" s="134" t="s">
        <v>161</v>
      </c>
      <c r="G6" s="134"/>
      <c r="H6" s="134"/>
      <c r="I6" s="134"/>
      <c r="J6" s="134"/>
      <c r="K6" s="134"/>
      <c r="L6" s="134"/>
      <c r="M6" s="134"/>
      <c r="N6" s="134"/>
      <c r="O6" s="134"/>
      <c r="P6" s="134"/>
      <c r="Q6" s="134"/>
      <c r="R6" s="134"/>
      <c r="S6" s="134"/>
      <c r="T6" s="134"/>
      <c r="U6" s="154" t="s">
        <v>407</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103"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105" t="s">
        <v>0</v>
      </c>
    </row>
    <row r="11" spans="1:25" ht="11.25" customHeight="1" x14ac:dyDescent="0.2">
      <c r="A11" s="142" t="s">
        <v>0</v>
      </c>
      <c r="B11" s="142"/>
      <c r="C11" s="142" t="s">
        <v>85</v>
      </c>
      <c r="D11" s="142"/>
      <c r="E11" s="142" t="s">
        <v>0</v>
      </c>
      <c r="F11" s="142"/>
      <c r="G11" s="151">
        <v>257107</v>
      </c>
      <c r="H11" s="151"/>
      <c r="I11" s="151"/>
      <c r="J11" s="144" t="s">
        <v>0</v>
      </c>
      <c r="K11" s="144"/>
      <c r="L11" s="144"/>
      <c r="M11" s="144"/>
      <c r="N11" s="142" t="s">
        <v>86</v>
      </c>
      <c r="O11" s="142"/>
      <c r="P11" s="142"/>
      <c r="Q11" s="142"/>
      <c r="R11" s="142"/>
      <c r="S11" s="142"/>
      <c r="T11" s="142"/>
      <c r="U11" s="142"/>
      <c r="V11" s="145">
        <v>42093</v>
      </c>
      <c r="W11" s="145"/>
      <c r="X11" s="145"/>
      <c r="Y11" s="92" t="s">
        <v>0</v>
      </c>
    </row>
    <row r="12" spans="1:25" ht="11.25" customHeight="1" x14ac:dyDescent="0.2">
      <c r="A12" s="143" t="s">
        <v>0</v>
      </c>
      <c r="B12" s="143"/>
      <c r="C12" s="143" t="s">
        <v>87</v>
      </c>
      <c r="D12" s="143"/>
      <c r="E12" s="143" t="s">
        <v>0</v>
      </c>
      <c r="F12" s="143"/>
      <c r="G12" s="171">
        <v>259759</v>
      </c>
      <c r="H12" s="171"/>
      <c r="I12" s="171"/>
      <c r="J12" s="186" t="s">
        <v>0</v>
      </c>
      <c r="K12" s="186"/>
      <c r="L12" s="186"/>
      <c r="M12" s="186"/>
      <c r="N12" s="143" t="s">
        <v>88</v>
      </c>
      <c r="O12" s="143"/>
      <c r="P12" s="143"/>
      <c r="Q12" s="143"/>
      <c r="R12" s="143"/>
      <c r="S12" s="143"/>
      <c r="T12" s="143"/>
      <c r="U12" s="143"/>
      <c r="V12" s="157">
        <v>50323</v>
      </c>
      <c r="W12" s="157"/>
      <c r="X12" s="157"/>
      <c r="Y12" s="96" t="s">
        <v>0</v>
      </c>
    </row>
    <row r="13" spans="1:25" ht="11.25" customHeight="1" x14ac:dyDescent="0.2">
      <c r="A13" s="142" t="s">
        <v>0</v>
      </c>
      <c r="B13" s="142"/>
      <c r="C13" s="142" t="s">
        <v>89</v>
      </c>
      <c r="D13" s="142"/>
      <c r="E13" s="142" t="s">
        <v>0</v>
      </c>
      <c r="F13" s="142"/>
      <c r="G13" s="151">
        <v>262418</v>
      </c>
      <c r="H13" s="151"/>
      <c r="I13" s="151"/>
      <c r="J13" s="144" t="s">
        <v>0</v>
      </c>
      <c r="K13" s="144"/>
      <c r="L13" s="144"/>
      <c r="M13" s="144"/>
      <c r="N13" s="142" t="s">
        <v>90</v>
      </c>
      <c r="O13" s="142"/>
      <c r="P13" s="142"/>
      <c r="Q13" s="142"/>
      <c r="R13" s="142"/>
      <c r="S13" s="142"/>
      <c r="T13" s="142"/>
      <c r="U13" s="142"/>
      <c r="V13" s="184">
        <v>3.64</v>
      </c>
      <c r="W13" s="184"/>
      <c r="X13" s="184"/>
      <c r="Y13" s="92" t="s">
        <v>0</v>
      </c>
    </row>
    <row r="14" spans="1:25" ht="11.25" customHeight="1" x14ac:dyDescent="0.2">
      <c r="A14" s="143" t="s">
        <v>0</v>
      </c>
      <c r="B14" s="143"/>
      <c r="C14" s="143" t="s">
        <v>90</v>
      </c>
      <c r="D14" s="143"/>
      <c r="E14" s="143" t="s">
        <v>0</v>
      </c>
      <c r="F14" s="143"/>
      <c r="G14" s="174">
        <v>0.2</v>
      </c>
      <c r="H14" s="174"/>
      <c r="I14" s="174"/>
      <c r="J14" s="150" t="s">
        <v>0</v>
      </c>
      <c r="K14" s="150"/>
      <c r="L14" s="150"/>
      <c r="M14" s="150"/>
      <c r="N14" s="143" t="s">
        <v>0</v>
      </c>
      <c r="O14" s="143"/>
      <c r="P14" s="143"/>
      <c r="Q14" s="143"/>
      <c r="R14" s="143"/>
      <c r="S14" s="143"/>
      <c r="T14" s="143"/>
      <c r="U14" s="143"/>
      <c r="V14" s="185" t="s">
        <v>0</v>
      </c>
      <c r="W14" s="185"/>
      <c r="X14" s="185"/>
      <c r="Y14" s="96"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103" t="s">
        <v>0</v>
      </c>
      <c r="Y16" s="103"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105"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91" t="s">
        <v>21</v>
      </c>
      <c r="Y18" s="105" t="s">
        <v>0</v>
      </c>
    </row>
    <row r="19" spans="1:25" ht="11.25" customHeight="1" x14ac:dyDescent="0.2">
      <c r="A19" s="142" t="s">
        <v>0</v>
      </c>
      <c r="B19" s="142"/>
      <c r="C19" s="164" t="s">
        <v>95</v>
      </c>
      <c r="D19" s="164"/>
      <c r="E19" s="164"/>
      <c r="F19" s="164"/>
      <c r="G19" s="164"/>
      <c r="H19" s="164"/>
      <c r="I19" s="164"/>
      <c r="J19" s="164"/>
      <c r="K19" s="151">
        <v>124731</v>
      </c>
      <c r="L19" s="151"/>
      <c r="M19" s="144" t="s">
        <v>96</v>
      </c>
      <c r="N19" s="144"/>
      <c r="O19" s="151">
        <v>127123</v>
      </c>
      <c r="P19" s="151"/>
      <c r="Q19" s="151"/>
      <c r="R19" s="144" t="s">
        <v>96</v>
      </c>
      <c r="S19" s="144"/>
      <c r="T19" s="144"/>
      <c r="U19" s="151">
        <v>129504</v>
      </c>
      <c r="V19" s="151"/>
      <c r="W19" s="151"/>
      <c r="X19" s="93" t="s">
        <v>96</v>
      </c>
      <c r="Y19" s="103" t="s">
        <v>0</v>
      </c>
    </row>
    <row r="20" spans="1:25" ht="10.5" customHeight="1" x14ac:dyDescent="0.2">
      <c r="A20" s="143" t="s">
        <v>0</v>
      </c>
      <c r="B20" s="143"/>
      <c r="C20" s="159" t="s">
        <v>97</v>
      </c>
      <c r="D20" s="159"/>
      <c r="E20" s="159"/>
      <c r="F20" s="159"/>
      <c r="G20" s="159"/>
      <c r="H20" s="159"/>
      <c r="I20" s="159"/>
      <c r="J20" s="159"/>
      <c r="K20" s="171">
        <v>105716</v>
      </c>
      <c r="L20" s="171"/>
      <c r="M20" s="163">
        <v>84.8</v>
      </c>
      <c r="N20" s="163"/>
      <c r="O20" s="171">
        <v>107333</v>
      </c>
      <c r="P20" s="171"/>
      <c r="Q20" s="171"/>
      <c r="R20" s="163">
        <v>84.4</v>
      </c>
      <c r="S20" s="163"/>
      <c r="T20" s="163"/>
      <c r="U20" s="171">
        <v>109000</v>
      </c>
      <c r="V20" s="171"/>
      <c r="W20" s="171"/>
      <c r="X20" s="98">
        <v>84.2</v>
      </c>
      <c r="Y20" s="106" t="s">
        <v>0</v>
      </c>
    </row>
    <row r="21" spans="1:25" ht="11.25" customHeight="1" x14ac:dyDescent="0.2">
      <c r="A21" s="142" t="s">
        <v>0</v>
      </c>
      <c r="B21" s="142"/>
      <c r="C21" s="183" t="s">
        <v>98</v>
      </c>
      <c r="D21" s="183"/>
      <c r="E21" s="183"/>
      <c r="F21" s="183"/>
      <c r="G21" s="183"/>
      <c r="H21" s="183"/>
      <c r="I21" s="183"/>
      <c r="J21" s="183"/>
      <c r="K21" s="151">
        <v>73938</v>
      </c>
      <c r="L21" s="151"/>
      <c r="M21" s="141">
        <v>59.3</v>
      </c>
      <c r="N21" s="141"/>
      <c r="O21" s="151">
        <v>73429</v>
      </c>
      <c r="P21" s="151"/>
      <c r="Q21" s="151"/>
      <c r="R21" s="141">
        <v>57.8</v>
      </c>
      <c r="S21" s="141"/>
      <c r="T21" s="141"/>
      <c r="U21" s="151">
        <v>74825</v>
      </c>
      <c r="V21" s="151"/>
      <c r="W21" s="151"/>
      <c r="X21" s="102">
        <v>57.8</v>
      </c>
      <c r="Y21" s="103" t="s">
        <v>0</v>
      </c>
    </row>
    <row r="22" spans="1:25" ht="10.5" customHeight="1" x14ac:dyDescent="0.2">
      <c r="A22" s="143" t="s">
        <v>0</v>
      </c>
      <c r="B22" s="143"/>
      <c r="C22" s="182" t="s">
        <v>99</v>
      </c>
      <c r="D22" s="182"/>
      <c r="E22" s="182"/>
      <c r="F22" s="182"/>
      <c r="G22" s="182"/>
      <c r="H22" s="182"/>
      <c r="I22" s="182"/>
      <c r="J22" s="182"/>
      <c r="K22" s="171">
        <v>31778</v>
      </c>
      <c r="L22" s="171"/>
      <c r="M22" s="163">
        <v>25.5</v>
      </c>
      <c r="N22" s="163"/>
      <c r="O22" s="171">
        <v>33904</v>
      </c>
      <c r="P22" s="171"/>
      <c r="Q22" s="171"/>
      <c r="R22" s="163">
        <v>26.7</v>
      </c>
      <c r="S22" s="163"/>
      <c r="T22" s="163"/>
      <c r="U22" s="171">
        <v>34175</v>
      </c>
      <c r="V22" s="171"/>
      <c r="W22" s="171"/>
      <c r="X22" s="98">
        <v>26.4</v>
      </c>
      <c r="Y22" s="106" t="s">
        <v>0</v>
      </c>
    </row>
    <row r="23" spans="1:25" ht="11.25" customHeight="1" x14ac:dyDescent="0.2">
      <c r="A23" s="142" t="s">
        <v>0</v>
      </c>
      <c r="B23" s="142"/>
      <c r="C23" s="161" t="s">
        <v>100</v>
      </c>
      <c r="D23" s="161"/>
      <c r="E23" s="161"/>
      <c r="F23" s="161"/>
      <c r="G23" s="161"/>
      <c r="H23" s="161"/>
      <c r="I23" s="161"/>
      <c r="J23" s="161"/>
      <c r="K23" s="151">
        <v>19015</v>
      </c>
      <c r="L23" s="151"/>
      <c r="M23" s="141">
        <v>15.2</v>
      </c>
      <c r="N23" s="141"/>
      <c r="O23" s="151">
        <v>19790</v>
      </c>
      <c r="P23" s="151"/>
      <c r="Q23" s="151"/>
      <c r="R23" s="141">
        <v>15.6</v>
      </c>
      <c r="S23" s="141"/>
      <c r="T23" s="141"/>
      <c r="U23" s="151">
        <v>20504</v>
      </c>
      <c r="V23" s="151"/>
      <c r="W23" s="151"/>
      <c r="X23" s="102">
        <v>15.8</v>
      </c>
      <c r="Y23" s="103"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93" t="s">
        <v>0</v>
      </c>
      <c r="Y24" s="103"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105"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91" t="s">
        <v>21</v>
      </c>
      <c r="Y26" s="105"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73428</v>
      </c>
      <c r="P27" s="151"/>
      <c r="Q27" s="151"/>
      <c r="R27" s="144" t="s">
        <v>96</v>
      </c>
      <c r="S27" s="144"/>
      <c r="T27" s="144"/>
      <c r="U27" s="151">
        <v>74824</v>
      </c>
      <c r="V27" s="151"/>
      <c r="W27" s="151"/>
      <c r="X27" s="93" t="s">
        <v>96</v>
      </c>
      <c r="Y27" s="103"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4996</v>
      </c>
      <c r="P28" s="171"/>
      <c r="Q28" s="171"/>
      <c r="R28" s="163">
        <v>6.8</v>
      </c>
      <c r="S28" s="163"/>
      <c r="T28" s="163"/>
      <c r="U28" s="171">
        <v>2919</v>
      </c>
      <c r="V28" s="171"/>
      <c r="W28" s="171"/>
      <c r="X28" s="98">
        <v>3.9</v>
      </c>
      <c r="Y28" s="106"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14076</v>
      </c>
      <c r="P29" s="151"/>
      <c r="Q29" s="151"/>
      <c r="R29" s="141">
        <v>19.2</v>
      </c>
      <c r="S29" s="141"/>
      <c r="T29" s="141"/>
      <c r="U29" s="151">
        <v>10112</v>
      </c>
      <c r="V29" s="151"/>
      <c r="W29" s="151"/>
      <c r="X29" s="102">
        <v>13.5</v>
      </c>
      <c r="Y29" s="103"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19687</v>
      </c>
      <c r="P30" s="171"/>
      <c r="Q30" s="171"/>
      <c r="R30" s="163">
        <v>26.8</v>
      </c>
      <c r="S30" s="163"/>
      <c r="T30" s="163"/>
      <c r="U30" s="171">
        <v>14496</v>
      </c>
      <c r="V30" s="171"/>
      <c r="W30" s="171"/>
      <c r="X30" s="98">
        <v>19.399999999999999</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15097</v>
      </c>
      <c r="P31" s="151"/>
      <c r="Q31" s="151"/>
      <c r="R31" s="141">
        <v>20.6</v>
      </c>
      <c r="S31" s="141"/>
      <c r="T31" s="141"/>
      <c r="U31" s="151">
        <v>15835</v>
      </c>
      <c r="V31" s="151"/>
      <c r="W31" s="151"/>
      <c r="X31" s="102">
        <v>21.2</v>
      </c>
      <c r="Y31" s="88"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9036</v>
      </c>
      <c r="P32" s="171"/>
      <c r="Q32" s="171"/>
      <c r="R32" s="163">
        <v>12.3</v>
      </c>
      <c r="S32" s="163"/>
      <c r="T32" s="163"/>
      <c r="U32" s="171">
        <v>11754</v>
      </c>
      <c r="V32" s="171"/>
      <c r="W32" s="171"/>
      <c r="X32" s="98">
        <v>15.7</v>
      </c>
      <c r="Y32" s="96"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4455</v>
      </c>
      <c r="P33" s="151"/>
      <c r="Q33" s="151"/>
      <c r="R33" s="141">
        <v>6.1</v>
      </c>
      <c r="S33" s="141"/>
      <c r="T33" s="141"/>
      <c r="U33" s="151">
        <v>7322</v>
      </c>
      <c r="V33" s="151"/>
      <c r="W33" s="151"/>
      <c r="X33" s="102">
        <v>9.8000000000000007</v>
      </c>
      <c r="Y33" s="88"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3588</v>
      </c>
      <c r="P34" s="171"/>
      <c r="Q34" s="171"/>
      <c r="R34" s="163">
        <v>4.9000000000000004</v>
      </c>
      <c r="S34" s="163"/>
      <c r="T34" s="163"/>
      <c r="U34" s="171">
        <v>6610</v>
      </c>
      <c r="V34" s="171"/>
      <c r="W34" s="171"/>
      <c r="X34" s="98">
        <v>8.8000000000000007</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1192</v>
      </c>
      <c r="P35" s="151"/>
      <c r="Q35" s="151"/>
      <c r="R35" s="141">
        <v>1.6</v>
      </c>
      <c r="S35" s="141"/>
      <c r="T35" s="141"/>
      <c r="U35" s="151">
        <v>2911</v>
      </c>
      <c r="V35" s="151"/>
      <c r="W35" s="151"/>
      <c r="X35" s="102">
        <v>3.9</v>
      </c>
      <c r="Y35" s="103"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822</v>
      </c>
      <c r="P36" s="171"/>
      <c r="Q36" s="171"/>
      <c r="R36" s="163">
        <v>1.1000000000000001</v>
      </c>
      <c r="S36" s="163"/>
      <c r="T36" s="163"/>
      <c r="U36" s="171">
        <v>1955</v>
      </c>
      <c r="V36" s="171"/>
      <c r="W36" s="171"/>
      <c r="X36" s="98">
        <v>2.6</v>
      </c>
      <c r="Y36" s="97"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175</v>
      </c>
      <c r="P37" s="151"/>
      <c r="Q37" s="151"/>
      <c r="R37" s="141">
        <v>0.2</v>
      </c>
      <c r="S37" s="141"/>
      <c r="T37" s="141"/>
      <c r="U37" s="151">
        <v>520</v>
      </c>
      <c r="V37" s="151"/>
      <c r="W37" s="151"/>
      <c r="X37" s="102">
        <v>0.7</v>
      </c>
      <c r="Y37" s="103"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304</v>
      </c>
      <c r="P38" s="171"/>
      <c r="Q38" s="171"/>
      <c r="R38" s="163">
        <v>0.4</v>
      </c>
      <c r="S38" s="163"/>
      <c r="T38" s="163"/>
      <c r="U38" s="171">
        <v>390</v>
      </c>
      <c r="V38" s="171"/>
      <c r="W38" s="171"/>
      <c r="X38" s="98">
        <v>0.5</v>
      </c>
      <c r="Y38" s="106"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93" t="s">
        <v>0</v>
      </c>
      <c r="Y39" s="103"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144807</v>
      </c>
      <c r="P40" s="157"/>
      <c r="Q40" s="157"/>
      <c r="R40" s="150" t="s">
        <v>0</v>
      </c>
      <c r="S40" s="150"/>
      <c r="T40" s="150"/>
      <c r="U40" s="157">
        <v>181213</v>
      </c>
      <c r="V40" s="157"/>
      <c r="W40" s="157"/>
      <c r="X40" s="97" t="s">
        <v>0</v>
      </c>
      <c r="Y40" s="106"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168611</v>
      </c>
      <c r="P41" s="145"/>
      <c r="Q41" s="145"/>
      <c r="R41" s="144" t="s">
        <v>0</v>
      </c>
      <c r="S41" s="144"/>
      <c r="T41" s="144"/>
      <c r="U41" s="145">
        <v>211973</v>
      </c>
      <c r="V41" s="145"/>
      <c r="W41" s="145"/>
      <c r="X41" s="93" t="s">
        <v>0</v>
      </c>
      <c r="Y41" s="103"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408</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c r="E52" s="134"/>
      <c r="F52" s="134"/>
      <c r="G52" s="134"/>
      <c r="H52" s="134"/>
      <c r="I52" s="132"/>
      <c r="J52" s="132"/>
      <c r="K52" s="132"/>
      <c r="L52" s="132"/>
      <c r="M52" s="132"/>
      <c r="N52" s="132"/>
      <c r="O52" s="173"/>
      <c r="P52" s="173"/>
      <c r="Q52" s="173"/>
      <c r="R52" s="173"/>
      <c r="S52" s="135" t="s">
        <v>165</v>
      </c>
      <c r="T52" s="135"/>
      <c r="U52" s="135"/>
      <c r="V52" s="135"/>
      <c r="W52" s="135"/>
      <c r="X52" s="135"/>
      <c r="Y52" s="135"/>
    </row>
    <row r="53" spans="1:25" ht="14.45" customHeight="1" x14ac:dyDescent="0.2">
      <c r="E53" s="88"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88"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88" t="s">
        <v>0</v>
      </c>
      <c r="F56" s="134" t="s">
        <v>404</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88" t="s">
        <v>0</v>
      </c>
      <c r="F57" s="134" t="s">
        <v>405</v>
      </c>
      <c r="G57" s="134"/>
      <c r="H57" s="134"/>
      <c r="I57" s="134"/>
      <c r="J57" s="134"/>
      <c r="K57" s="134"/>
      <c r="L57" s="134"/>
      <c r="M57" s="134"/>
      <c r="N57" s="134"/>
      <c r="O57" s="134"/>
      <c r="P57" s="134"/>
      <c r="Q57" s="134"/>
      <c r="R57" s="134"/>
      <c r="S57" s="134"/>
      <c r="T57" s="134"/>
      <c r="U57" s="154" t="s">
        <v>406</v>
      </c>
      <c r="V57" s="154"/>
      <c r="W57" s="154"/>
      <c r="X57" s="154"/>
      <c r="Y57" s="154"/>
    </row>
    <row r="58" spans="1:25" ht="11.45" customHeight="1" x14ac:dyDescent="0.2">
      <c r="E58" s="88" t="s">
        <v>0</v>
      </c>
      <c r="F58" s="134" t="s">
        <v>161</v>
      </c>
      <c r="G58" s="134"/>
      <c r="H58" s="134"/>
      <c r="I58" s="134"/>
      <c r="J58" s="134"/>
      <c r="K58" s="134"/>
      <c r="L58" s="134"/>
      <c r="M58" s="134"/>
      <c r="N58" s="134"/>
      <c r="O58" s="134"/>
      <c r="P58" s="134"/>
      <c r="Q58" s="134"/>
      <c r="R58" s="134"/>
      <c r="S58" s="134"/>
      <c r="T58" s="134"/>
      <c r="U58" s="154" t="s">
        <v>407</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104" t="s">
        <v>0</v>
      </c>
      <c r="H61" s="181" t="s">
        <v>0</v>
      </c>
      <c r="I61" s="181"/>
      <c r="J61" s="181" t="s">
        <v>0</v>
      </c>
      <c r="K61" s="181"/>
      <c r="L61" s="181"/>
      <c r="M61" s="181" t="s">
        <v>0</v>
      </c>
      <c r="N61" s="181"/>
      <c r="O61" s="181"/>
      <c r="P61" s="181" t="s">
        <v>0</v>
      </c>
      <c r="Q61" s="181"/>
      <c r="R61" s="181"/>
      <c r="S61" s="181"/>
      <c r="T61" s="177" t="s">
        <v>0</v>
      </c>
      <c r="U61" s="177"/>
      <c r="V61" s="177"/>
      <c r="W61" s="177" t="s">
        <v>0</v>
      </c>
      <c r="X61" s="177"/>
      <c r="Y61" s="103"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105"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73938</v>
      </c>
      <c r="U63" s="151"/>
      <c r="V63" s="151"/>
      <c r="W63" s="144" t="s">
        <v>96</v>
      </c>
      <c r="X63" s="144"/>
      <c r="Y63" s="103"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47550</v>
      </c>
      <c r="U64" s="171"/>
      <c r="V64" s="171"/>
      <c r="W64" s="163">
        <v>64.3</v>
      </c>
      <c r="X64" s="163"/>
      <c r="Y64" s="106"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26388</v>
      </c>
      <c r="U65" s="151"/>
      <c r="V65" s="151"/>
      <c r="W65" s="141">
        <v>35.700000000000003</v>
      </c>
      <c r="X65" s="141"/>
      <c r="Y65" s="103" t="s">
        <v>0</v>
      </c>
    </row>
    <row r="66" spans="1:25" ht="11.25" customHeight="1" x14ac:dyDescent="0.2">
      <c r="A66" s="180" t="s">
        <v>0</v>
      </c>
      <c r="B66" s="180"/>
      <c r="C66" s="180" t="s">
        <v>0</v>
      </c>
      <c r="D66" s="180"/>
      <c r="E66" s="180"/>
      <c r="F66" s="180"/>
      <c r="G66" s="106" t="s">
        <v>0</v>
      </c>
      <c r="H66" s="180" t="s">
        <v>0</v>
      </c>
      <c r="I66" s="180"/>
      <c r="J66" s="180" t="s">
        <v>0</v>
      </c>
      <c r="K66" s="180"/>
      <c r="L66" s="180"/>
      <c r="M66" s="143" t="s">
        <v>0</v>
      </c>
      <c r="N66" s="143"/>
      <c r="O66" s="143"/>
      <c r="P66" s="180" t="s">
        <v>0</v>
      </c>
      <c r="Q66" s="180"/>
      <c r="R66" s="180"/>
      <c r="S66" s="180"/>
      <c r="T66" s="180" t="s">
        <v>0</v>
      </c>
      <c r="U66" s="180"/>
      <c r="V66" s="180"/>
      <c r="W66" s="180" t="s">
        <v>0</v>
      </c>
      <c r="X66" s="180"/>
      <c r="Y66" s="106"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90"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105" t="s">
        <v>0</v>
      </c>
    </row>
    <row r="69" spans="1:25" ht="11.25" customHeight="1" x14ac:dyDescent="0.2">
      <c r="A69" s="142" t="s">
        <v>0</v>
      </c>
      <c r="B69" s="142"/>
      <c r="C69" s="164" t="s">
        <v>102</v>
      </c>
      <c r="D69" s="164"/>
      <c r="E69" s="164"/>
      <c r="F69" s="164"/>
      <c r="G69" s="93" t="s">
        <v>0</v>
      </c>
      <c r="H69" s="144" t="s">
        <v>0</v>
      </c>
      <c r="I69" s="144"/>
      <c r="J69" s="144" t="s">
        <v>0</v>
      </c>
      <c r="K69" s="144"/>
      <c r="L69" s="144"/>
      <c r="M69" s="142" t="s">
        <v>0</v>
      </c>
      <c r="N69" s="142"/>
      <c r="O69" s="142"/>
      <c r="P69" s="144" t="s">
        <v>0</v>
      </c>
      <c r="Q69" s="144"/>
      <c r="R69" s="144"/>
      <c r="S69" s="144"/>
      <c r="T69" s="151">
        <v>19015</v>
      </c>
      <c r="U69" s="151"/>
      <c r="V69" s="151"/>
      <c r="W69" s="144" t="s">
        <v>96</v>
      </c>
      <c r="X69" s="144"/>
      <c r="Y69" s="103"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2703</v>
      </c>
      <c r="U70" s="171"/>
      <c r="V70" s="171"/>
      <c r="W70" s="163">
        <v>14.2</v>
      </c>
      <c r="X70" s="163"/>
      <c r="Y70" s="106"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196</v>
      </c>
      <c r="U71" s="151"/>
      <c r="V71" s="151"/>
      <c r="W71" s="141">
        <v>1</v>
      </c>
      <c r="X71" s="141"/>
      <c r="Y71" s="103"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1633</v>
      </c>
      <c r="U72" s="171"/>
      <c r="V72" s="171"/>
      <c r="W72" s="163">
        <v>8.6</v>
      </c>
      <c r="X72" s="163"/>
      <c r="Y72" s="106"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367</v>
      </c>
      <c r="U73" s="151"/>
      <c r="V73" s="151"/>
      <c r="W73" s="141">
        <v>1.9</v>
      </c>
      <c r="X73" s="141"/>
      <c r="Y73" s="103"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11363</v>
      </c>
      <c r="U74" s="171"/>
      <c r="V74" s="171"/>
      <c r="W74" s="163">
        <v>59.8</v>
      </c>
      <c r="X74" s="163"/>
      <c r="Y74" s="106"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5</v>
      </c>
      <c r="U75" s="151"/>
      <c r="V75" s="151"/>
      <c r="W75" s="141">
        <v>0</v>
      </c>
      <c r="X75" s="141"/>
      <c r="Y75" s="103" t="s">
        <v>0</v>
      </c>
    </row>
    <row r="76" spans="1:25" ht="10.5" customHeight="1" x14ac:dyDescent="0.2">
      <c r="A76" s="180" t="s">
        <v>0</v>
      </c>
      <c r="B76" s="180"/>
      <c r="C76" s="159" t="s">
        <v>126</v>
      </c>
      <c r="D76" s="159"/>
      <c r="E76" s="159"/>
      <c r="F76" s="159"/>
      <c r="G76" s="106" t="s">
        <v>0</v>
      </c>
      <c r="H76" s="180" t="s">
        <v>0</v>
      </c>
      <c r="I76" s="180"/>
      <c r="J76" s="180" t="s">
        <v>0</v>
      </c>
      <c r="K76" s="180"/>
      <c r="L76" s="180"/>
      <c r="M76" s="143" t="s">
        <v>0</v>
      </c>
      <c r="N76" s="143"/>
      <c r="O76" s="143"/>
      <c r="P76" s="180" t="s">
        <v>0</v>
      </c>
      <c r="Q76" s="180"/>
      <c r="R76" s="180"/>
      <c r="S76" s="180"/>
      <c r="T76" s="171">
        <v>3294</v>
      </c>
      <c r="U76" s="171"/>
      <c r="V76" s="171"/>
      <c r="W76" s="163">
        <v>17.3</v>
      </c>
      <c r="X76" s="163"/>
      <c r="Y76" s="106" t="s">
        <v>0</v>
      </c>
    </row>
    <row r="77" spans="1:25" ht="10.5" customHeight="1" x14ac:dyDescent="0.2">
      <c r="A77" s="177" t="s">
        <v>0</v>
      </c>
      <c r="B77" s="177"/>
      <c r="C77" s="142" t="s">
        <v>0</v>
      </c>
      <c r="D77" s="142"/>
      <c r="E77" s="142"/>
      <c r="F77" s="142"/>
      <c r="G77" s="103" t="s">
        <v>0</v>
      </c>
      <c r="H77" s="177" t="s">
        <v>0</v>
      </c>
      <c r="I77" s="177"/>
      <c r="J77" s="177" t="s">
        <v>0</v>
      </c>
      <c r="K77" s="177"/>
      <c r="L77" s="177"/>
      <c r="M77" s="142" t="s">
        <v>0</v>
      </c>
      <c r="N77" s="142"/>
      <c r="O77" s="142"/>
      <c r="P77" s="177" t="s">
        <v>0</v>
      </c>
      <c r="Q77" s="177"/>
      <c r="R77" s="177"/>
      <c r="S77" s="177"/>
      <c r="T77" s="177" t="s">
        <v>0</v>
      </c>
      <c r="U77" s="177"/>
      <c r="V77" s="177"/>
      <c r="W77" s="177" t="s">
        <v>0</v>
      </c>
      <c r="X77" s="177"/>
      <c r="Y77" s="103"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90" t="s">
        <v>0</v>
      </c>
    </row>
    <row r="79" spans="1:25" ht="11.25" customHeight="1" x14ac:dyDescent="0.2">
      <c r="A79" s="179" t="s">
        <v>0</v>
      </c>
      <c r="B79" s="179"/>
      <c r="C79" s="146" t="s">
        <v>0</v>
      </c>
      <c r="D79" s="146"/>
      <c r="E79" s="146"/>
      <c r="F79" s="146"/>
      <c r="G79" s="90" t="s">
        <v>0</v>
      </c>
      <c r="H79" s="149" t="s">
        <v>0</v>
      </c>
      <c r="I79" s="149"/>
      <c r="J79" s="146" t="s">
        <v>0</v>
      </c>
      <c r="K79" s="146"/>
      <c r="L79" s="146"/>
      <c r="M79" s="149" t="s">
        <v>0</v>
      </c>
      <c r="N79" s="149"/>
      <c r="O79" s="149"/>
      <c r="P79" s="146" t="s">
        <v>0</v>
      </c>
      <c r="Q79" s="146"/>
      <c r="R79" s="146"/>
      <c r="S79" s="146"/>
      <c r="T79" s="147" t="s">
        <v>128</v>
      </c>
      <c r="U79" s="147"/>
      <c r="V79" s="147"/>
      <c r="W79" s="147"/>
      <c r="X79" s="147"/>
      <c r="Y79" s="105" t="s">
        <v>0</v>
      </c>
    </row>
    <row r="80" spans="1:25" ht="11.25" customHeight="1" x14ac:dyDescent="0.2">
      <c r="A80" s="179" t="s">
        <v>0</v>
      </c>
      <c r="B80" s="179"/>
      <c r="C80" s="165" t="s">
        <v>0</v>
      </c>
      <c r="D80" s="165"/>
      <c r="E80" s="165"/>
      <c r="F80" s="165"/>
      <c r="G80" s="90" t="s">
        <v>0</v>
      </c>
      <c r="H80" s="146" t="s">
        <v>0</v>
      </c>
      <c r="I80" s="146"/>
      <c r="J80" s="149" t="s">
        <v>0</v>
      </c>
      <c r="K80" s="149"/>
      <c r="L80" s="149"/>
      <c r="M80" s="149"/>
      <c r="N80" s="149"/>
      <c r="O80" s="149"/>
      <c r="P80" s="149" t="s">
        <v>129</v>
      </c>
      <c r="Q80" s="149"/>
      <c r="R80" s="149"/>
      <c r="S80" s="149"/>
      <c r="T80" s="149" t="s">
        <v>20</v>
      </c>
      <c r="U80" s="149"/>
      <c r="V80" s="149"/>
      <c r="W80" s="149" t="s">
        <v>130</v>
      </c>
      <c r="X80" s="149"/>
      <c r="Y80" s="105" t="s">
        <v>0</v>
      </c>
    </row>
    <row r="81" spans="1:25" ht="11.25" customHeight="1" x14ac:dyDescent="0.2">
      <c r="A81" s="142" t="s">
        <v>0</v>
      </c>
      <c r="B81" s="142"/>
      <c r="C81" s="142" t="s">
        <v>102</v>
      </c>
      <c r="D81" s="142"/>
      <c r="E81" s="142"/>
      <c r="F81" s="142"/>
      <c r="G81" s="93" t="s">
        <v>0</v>
      </c>
      <c r="H81" s="144" t="s">
        <v>0</v>
      </c>
      <c r="I81" s="144"/>
      <c r="J81" s="144" t="s">
        <v>0</v>
      </c>
      <c r="K81" s="144"/>
      <c r="L81" s="144"/>
      <c r="M81" s="144" t="s">
        <v>0</v>
      </c>
      <c r="N81" s="144"/>
      <c r="O81" s="144"/>
      <c r="P81" s="151">
        <v>105715</v>
      </c>
      <c r="Q81" s="151"/>
      <c r="R81" s="151"/>
      <c r="S81" s="151"/>
      <c r="T81" s="151">
        <v>73938</v>
      </c>
      <c r="U81" s="151"/>
      <c r="V81" s="151"/>
      <c r="W81" s="141">
        <v>69.900000000000006</v>
      </c>
      <c r="X81" s="141"/>
      <c r="Y81" s="103" t="s">
        <v>0</v>
      </c>
    </row>
    <row r="82" spans="1:25" ht="11.25" customHeight="1" x14ac:dyDescent="0.2">
      <c r="A82" s="143" t="s">
        <v>0</v>
      </c>
      <c r="B82" s="143"/>
      <c r="C82" s="169" t="s">
        <v>131</v>
      </c>
      <c r="D82" s="169"/>
      <c r="E82" s="169"/>
      <c r="F82" s="169"/>
      <c r="G82" s="97" t="s">
        <v>0</v>
      </c>
      <c r="H82" s="150" t="s">
        <v>0</v>
      </c>
      <c r="I82" s="150"/>
      <c r="J82" s="150" t="s">
        <v>0</v>
      </c>
      <c r="K82" s="150"/>
      <c r="L82" s="150"/>
      <c r="M82" s="150" t="s">
        <v>0</v>
      </c>
      <c r="N82" s="150"/>
      <c r="O82" s="150"/>
      <c r="P82" s="171">
        <v>5826</v>
      </c>
      <c r="Q82" s="171"/>
      <c r="R82" s="171"/>
      <c r="S82" s="171"/>
      <c r="T82" s="171">
        <v>1025</v>
      </c>
      <c r="U82" s="171"/>
      <c r="V82" s="171"/>
      <c r="W82" s="163">
        <v>17.600000000000001</v>
      </c>
      <c r="X82" s="163"/>
      <c r="Y82" s="106" t="s">
        <v>0</v>
      </c>
    </row>
    <row r="83" spans="1:25" ht="10.5" customHeight="1" x14ac:dyDescent="0.2">
      <c r="A83" s="142" t="s">
        <v>0</v>
      </c>
      <c r="B83" s="142"/>
      <c r="C83" s="164" t="s">
        <v>46</v>
      </c>
      <c r="D83" s="164"/>
      <c r="E83" s="164"/>
      <c r="F83" s="164"/>
      <c r="G83" s="93" t="s">
        <v>0</v>
      </c>
      <c r="H83" s="144" t="s">
        <v>0</v>
      </c>
      <c r="I83" s="144"/>
      <c r="J83" s="144" t="s">
        <v>0</v>
      </c>
      <c r="K83" s="144"/>
      <c r="L83" s="144"/>
      <c r="M83" s="144" t="s">
        <v>0</v>
      </c>
      <c r="N83" s="144"/>
      <c r="O83" s="144"/>
      <c r="P83" s="151">
        <v>13731</v>
      </c>
      <c r="Q83" s="151"/>
      <c r="R83" s="151"/>
      <c r="S83" s="151"/>
      <c r="T83" s="151">
        <v>6860</v>
      </c>
      <c r="U83" s="151"/>
      <c r="V83" s="151"/>
      <c r="W83" s="141">
        <v>50</v>
      </c>
      <c r="X83" s="141"/>
      <c r="Y83" s="103" t="s">
        <v>0</v>
      </c>
    </row>
    <row r="84" spans="1:25" ht="11.25" customHeight="1" x14ac:dyDescent="0.2">
      <c r="A84" s="143" t="s">
        <v>0</v>
      </c>
      <c r="B84" s="143"/>
      <c r="C84" s="169" t="s">
        <v>47</v>
      </c>
      <c r="D84" s="169"/>
      <c r="E84" s="169"/>
      <c r="F84" s="169"/>
      <c r="G84" s="97" t="s">
        <v>0</v>
      </c>
      <c r="H84" s="150" t="s">
        <v>0</v>
      </c>
      <c r="I84" s="150"/>
      <c r="J84" s="150" t="s">
        <v>0</v>
      </c>
      <c r="K84" s="150"/>
      <c r="L84" s="150"/>
      <c r="M84" s="150" t="s">
        <v>0</v>
      </c>
      <c r="N84" s="150"/>
      <c r="O84" s="150"/>
      <c r="P84" s="171">
        <v>17474</v>
      </c>
      <c r="Q84" s="171"/>
      <c r="R84" s="171"/>
      <c r="S84" s="171"/>
      <c r="T84" s="171">
        <v>12342</v>
      </c>
      <c r="U84" s="171"/>
      <c r="V84" s="171"/>
      <c r="W84" s="163">
        <v>70.599999999999994</v>
      </c>
      <c r="X84" s="163"/>
      <c r="Y84" s="50" t="s">
        <v>0</v>
      </c>
    </row>
    <row r="85" spans="1:25" ht="11.25" customHeight="1" x14ac:dyDescent="0.2">
      <c r="A85" s="142" t="s">
        <v>0</v>
      </c>
      <c r="B85" s="142"/>
      <c r="C85" s="164" t="s">
        <v>48</v>
      </c>
      <c r="D85" s="164"/>
      <c r="E85" s="164"/>
      <c r="F85" s="164"/>
      <c r="G85" s="92" t="s">
        <v>0</v>
      </c>
      <c r="H85" s="144" t="s">
        <v>0</v>
      </c>
      <c r="I85" s="144"/>
      <c r="J85" s="144" t="s">
        <v>0</v>
      </c>
      <c r="K85" s="144"/>
      <c r="L85" s="144"/>
      <c r="M85" s="144" t="s">
        <v>0</v>
      </c>
      <c r="N85" s="144"/>
      <c r="O85" s="144"/>
      <c r="P85" s="151">
        <v>22948</v>
      </c>
      <c r="Q85" s="151"/>
      <c r="R85" s="151"/>
      <c r="S85" s="151"/>
      <c r="T85" s="151">
        <v>17805</v>
      </c>
      <c r="U85" s="151"/>
      <c r="V85" s="151"/>
      <c r="W85" s="141">
        <v>77.599999999999994</v>
      </c>
      <c r="X85" s="141"/>
      <c r="Y85" s="88" t="s">
        <v>0</v>
      </c>
    </row>
    <row r="86" spans="1:25" ht="11.25" customHeight="1" x14ac:dyDescent="0.2">
      <c r="A86" s="143" t="s">
        <v>0</v>
      </c>
      <c r="B86" s="143"/>
      <c r="C86" s="169" t="s">
        <v>49</v>
      </c>
      <c r="D86" s="169"/>
      <c r="E86" s="169"/>
      <c r="F86" s="169"/>
      <c r="G86" s="96" t="s">
        <v>0</v>
      </c>
      <c r="H86" s="150" t="s">
        <v>0</v>
      </c>
      <c r="I86" s="150"/>
      <c r="J86" s="150" t="s">
        <v>0</v>
      </c>
      <c r="K86" s="150"/>
      <c r="L86" s="150"/>
      <c r="M86" s="150" t="s">
        <v>0</v>
      </c>
      <c r="N86" s="150"/>
      <c r="O86" s="150"/>
      <c r="P86" s="171">
        <v>21161</v>
      </c>
      <c r="Q86" s="171"/>
      <c r="R86" s="171"/>
      <c r="S86" s="171"/>
      <c r="T86" s="171">
        <v>17354</v>
      </c>
      <c r="U86" s="171"/>
      <c r="V86" s="171"/>
      <c r="W86" s="163">
        <v>82</v>
      </c>
      <c r="X86" s="163"/>
      <c r="Y86" s="96" t="s">
        <v>0</v>
      </c>
    </row>
    <row r="87" spans="1:25" ht="11.25" customHeight="1" x14ac:dyDescent="0.2">
      <c r="A87" s="142" t="s">
        <v>0</v>
      </c>
      <c r="B87" s="142"/>
      <c r="C87" s="164" t="s">
        <v>50</v>
      </c>
      <c r="D87" s="164"/>
      <c r="E87" s="164"/>
      <c r="F87" s="164"/>
      <c r="G87" s="92" t="s">
        <v>0</v>
      </c>
      <c r="H87" s="144" t="s">
        <v>0</v>
      </c>
      <c r="I87" s="144"/>
      <c r="J87" s="144" t="s">
        <v>0</v>
      </c>
      <c r="K87" s="144"/>
      <c r="L87" s="144"/>
      <c r="M87" s="144" t="s">
        <v>0</v>
      </c>
      <c r="N87" s="144"/>
      <c r="O87" s="144"/>
      <c r="P87" s="151">
        <v>12741</v>
      </c>
      <c r="Q87" s="151"/>
      <c r="R87" s="151"/>
      <c r="S87" s="151"/>
      <c r="T87" s="151">
        <v>10274</v>
      </c>
      <c r="U87" s="151"/>
      <c r="V87" s="151"/>
      <c r="W87" s="141">
        <v>80.599999999999994</v>
      </c>
      <c r="X87" s="141"/>
      <c r="Y87" s="88" t="s">
        <v>0</v>
      </c>
    </row>
    <row r="88" spans="1:25" ht="11.25" customHeight="1" x14ac:dyDescent="0.2">
      <c r="A88" s="143" t="s">
        <v>0</v>
      </c>
      <c r="B88" s="143"/>
      <c r="C88" s="169" t="s">
        <v>132</v>
      </c>
      <c r="D88" s="169"/>
      <c r="E88" s="169"/>
      <c r="F88" s="169"/>
      <c r="G88" s="96" t="s">
        <v>0</v>
      </c>
      <c r="H88" s="150" t="s">
        <v>0</v>
      </c>
      <c r="I88" s="150"/>
      <c r="J88" s="150" t="s">
        <v>0</v>
      </c>
      <c r="K88" s="150"/>
      <c r="L88" s="150"/>
      <c r="M88" s="150" t="s">
        <v>0</v>
      </c>
      <c r="N88" s="150"/>
      <c r="O88" s="150"/>
      <c r="P88" s="171">
        <v>8568</v>
      </c>
      <c r="Q88" s="171"/>
      <c r="R88" s="171"/>
      <c r="S88" s="171"/>
      <c r="T88" s="171">
        <v>6329</v>
      </c>
      <c r="U88" s="171"/>
      <c r="V88" s="171"/>
      <c r="W88" s="163">
        <v>73.900000000000006</v>
      </c>
      <c r="X88" s="163"/>
      <c r="Y88" s="50" t="s">
        <v>0</v>
      </c>
    </row>
    <row r="89" spans="1:25" ht="11.25" customHeight="1" x14ac:dyDescent="0.2">
      <c r="A89" s="142" t="s">
        <v>0</v>
      </c>
      <c r="B89" s="142"/>
      <c r="C89" s="164" t="s">
        <v>133</v>
      </c>
      <c r="D89" s="164"/>
      <c r="E89" s="164"/>
      <c r="F89" s="164"/>
      <c r="G89" s="103" t="s">
        <v>0</v>
      </c>
      <c r="H89" s="144" t="s">
        <v>0</v>
      </c>
      <c r="I89" s="144"/>
      <c r="J89" s="144" t="s">
        <v>0</v>
      </c>
      <c r="K89" s="144"/>
      <c r="L89" s="144"/>
      <c r="M89" s="144" t="s">
        <v>0</v>
      </c>
      <c r="N89" s="144"/>
      <c r="O89" s="144"/>
      <c r="P89" s="151">
        <v>3266</v>
      </c>
      <c r="Q89" s="151"/>
      <c r="R89" s="151"/>
      <c r="S89" s="151"/>
      <c r="T89" s="151">
        <v>1949</v>
      </c>
      <c r="U89" s="151"/>
      <c r="V89" s="151"/>
      <c r="W89" s="141">
        <v>59.7</v>
      </c>
      <c r="X89" s="141"/>
      <c r="Y89" s="103" t="s">
        <v>0</v>
      </c>
    </row>
    <row r="90" spans="1:25" ht="10.5" customHeight="1" x14ac:dyDescent="0.2">
      <c r="A90" s="144" t="s">
        <v>0</v>
      </c>
      <c r="B90" s="144"/>
      <c r="C90" s="164" t="s">
        <v>0</v>
      </c>
      <c r="D90" s="164"/>
      <c r="E90" s="164"/>
      <c r="F90" s="164"/>
      <c r="G90" s="93" t="s">
        <v>0</v>
      </c>
      <c r="H90" s="144" t="s">
        <v>0</v>
      </c>
      <c r="I90" s="144"/>
      <c r="J90" s="144" t="s">
        <v>0</v>
      </c>
      <c r="K90" s="144"/>
      <c r="L90" s="144"/>
      <c r="M90" s="142" t="s">
        <v>0</v>
      </c>
      <c r="N90" s="142"/>
      <c r="O90" s="142"/>
      <c r="P90" s="144" t="s">
        <v>0</v>
      </c>
      <c r="Q90" s="144"/>
      <c r="R90" s="144"/>
      <c r="S90" s="144"/>
      <c r="T90" s="144" t="s">
        <v>0</v>
      </c>
      <c r="U90" s="144"/>
      <c r="V90" s="144"/>
      <c r="W90" s="144" t="s">
        <v>0</v>
      </c>
      <c r="X90" s="144"/>
      <c r="Y90" s="93"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90" t="s">
        <v>0</v>
      </c>
    </row>
    <row r="92" spans="1:25" ht="11.25" customHeight="1" x14ac:dyDescent="0.2">
      <c r="A92" s="146" t="s">
        <v>0</v>
      </c>
      <c r="B92" s="146"/>
      <c r="C92" s="178" t="s">
        <v>0</v>
      </c>
      <c r="D92" s="178"/>
      <c r="E92" s="178"/>
      <c r="F92" s="178"/>
      <c r="G92" s="101" t="s">
        <v>0</v>
      </c>
      <c r="H92" s="148" t="s">
        <v>0</v>
      </c>
      <c r="I92" s="148"/>
      <c r="J92" s="146" t="s">
        <v>0</v>
      </c>
      <c r="K92" s="146"/>
      <c r="L92" s="146"/>
      <c r="M92" s="146" t="s">
        <v>0</v>
      </c>
      <c r="N92" s="146"/>
      <c r="O92" s="146"/>
      <c r="P92" s="146" t="s">
        <v>0</v>
      </c>
      <c r="Q92" s="146"/>
      <c r="R92" s="146"/>
      <c r="S92" s="146"/>
      <c r="T92" s="147" t="s">
        <v>128</v>
      </c>
      <c r="U92" s="147"/>
      <c r="V92" s="147"/>
      <c r="W92" s="147"/>
      <c r="X92" s="147"/>
      <c r="Y92" s="105" t="s">
        <v>0</v>
      </c>
    </row>
    <row r="93" spans="1:25" ht="11.25" customHeight="1" x14ac:dyDescent="0.2">
      <c r="A93" s="146" t="s">
        <v>0</v>
      </c>
      <c r="B93" s="146"/>
      <c r="C93" s="146" t="s">
        <v>0</v>
      </c>
      <c r="D93" s="146"/>
      <c r="E93" s="146"/>
      <c r="F93" s="146"/>
      <c r="G93" s="90" t="s">
        <v>0</v>
      </c>
      <c r="H93" s="146" t="s">
        <v>0</v>
      </c>
      <c r="I93" s="146"/>
      <c r="J93" s="149" t="s">
        <v>0</v>
      </c>
      <c r="K93" s="149"/>
      <c r="L93" s="149"/>
      <c r="M93" s="149"/>
      <c r="N93" s="149"/>
      <c r="O93" s="149"/>
      <c r="P93" s="149" t="s">
        <v>129</v>
      </c>
      <c r="Q93" s="149"/>
      <c r="R93" s="149"/>
      <c r="S93" s="149"/>
      <c r="T93" s="149" t="s">
        <v>20</v>
      </c>
      <c r="U93" s="149"/>
      <c r="V93" s="149"/>
      <c r="W93" s="149" t="s">
        <v>130</v>
      </c>
      <c r="X93" s="149"/>
      <c r="Y93" s="105" t="s">
        <v>0</v>
      </c>
    </row>
    <row r="94" spans="1:25" ht="11.25" customHeight="1" x14ac:dyDescent="0.2">
      <c r="A94" s="142" t="s">
        <v>0</v>
      </c>
      <c r="B94" s="142"/>
      <c r="C94" s="164" t="s">
        <v>102</v>
      </c>
      <c r="D94" s="164"/>
      <c r="E94" s="164"/>
      <c r="F94" s="164"/>
      <c r="G94" s="93" t="s">
        <v>0</v>
      </c>
      <c r="H94" s="144" t="s">
        <v>0</v>
      </c>
      <c r="I94" s="144"/>
      <c r="J94" s="144" t="s">
        <v>0</v>
      </c>
      <c r="K94" s="144"/>
      <c r="L94" s="144"/>
      <c r="M94" s="142" t="s">
        <v>0</v>
      </c>
      <c r="N94" s="142"/>
      <c r="O94" s="142"/>
      <c r="P94" s="151">
        <v>105714</v>
      </c>
      <c r="Q94" s="151"/>
      <c r="R94" s="151"/>
      <c r="S94" s="151"/>
      <c r="T94" s="151">
        <v>73937</v>
      </c>
      <c r="U94" s="151"/>
      <c r="V94" s="151"/>
      <c r="W94" s="141">
        <v>69.900000000000006</v>
      </c>
      <c r="X94" s="141"/>
      <c r="Y94" s="103" t="s">
        <v>0</v>
      </c>
    </row>
    <row r="95" spans="1:25" ht="11.25" customHeight="1" x14ac:dyDescent="0.2">
      <c r="A95" s="143" t="s">
        <v>0</v>
      </c>
      <c r="B95" s="143"/>
      <c r="C95" s="159" t="s">
        <v>135</v>
      </c>
      <c r="D95" s="159"/>
      <c r="E95" s="159"/>
      <c r="F95" s="159"/>
      <c r="G95" s="97" t="s">
        <v>0</v>
      </c>
      <c r="H95" s="150" t="s">
        <v>0</v>
      </c>
      <c r="I95" s="150"/>
      <c r="J95" s="150" t="s">
        <v>0</v>
      </c>
      <c r="K95" s="150"/>
      <c r="L95" s="150"/>
      <c r="M95" s="150" t="s">
        <v>0</v>
      </c>
      <c r="N95" s="150"/>
      <c r="O95" s="150"/>
      <c r="P95" s="171">
        <v>102530</v>
      </c>
      <c r="Q95" s="171"/>
      <c r="R95" s="171"/>
      <c r="S95" s="171"/>
      <c r="T95" s="171">
        <v>72374</v>
      </c>
      <c r="U95" s="171"/>
      <c r="V95" s="171"/>
      <c r="W95" s="163">
        <v>70.599999999999994</v>
      </c>
      <c r="X95" s="163"/>
      <c r="Y95" s="106" t="s">
        <v>0</v>
      </c>
    </row>
    <row r="96" spans="1:25" ht="11.25" customHeight="1" x14ac:dyDescent="0.2">
      <c r="A96" s="142" t="s">
        <v>0</v>
      </c>
      <c r="B96" s="142"/>
      <c r="C96" s="161" t="s">
        <v>136</v>
      </c>
      <c r="D96" s="161"/>
      <c r="E96" s="161"/>
      <c r="F96" s="161"/>
      <c r="G96" s="93" t="s">
        <v>0</v>
      </c>
      <c r="H96" s="144" t="s">
        <v>0</v>
      </c>
      <c r="I96" s="144"/>
      <c r="J96" s="144" t="s">
        <v>0</v>
      </c>
      <c r="K96" s="144"/>
      <c r="L96" s="144"/>
      <c r="M96" s="144" t="s">
        <v>0</v>
      </c>
      <c r="N96" s="144"/>
      <c r="O96" s="144"/>
      <c r="P96" s="151">
        <v>433</v>
      </c>
      <c r="Q96" s="151"/>
      <c r="R96" s="151"/>
      <c r="S96" s="151"/>
      <c r="T96" s="151">
        <v>134</v>
      </c>
      <c r="U96" s="151"/>
      <c r="V96" s="151"/>
      <c r="W96" s="141">
        <v>30.9</v>
      </c>
      <c r="X96" s="141"/>
      <c r="Y96" s="103" t="s">
        <v>0</v>
      </c>
    </row>
    <row r="97" spans="1:25" ht="11.25" customHeight="1" x14ac:dyDescent="0.2">
      <c r="A97" s="143" t="s">
        <v>0</v>
      </c>
      <c r="B97" s="143"/>
      <c r="C97" s="159" t="s">
        <v>137</v>
      </c>
      <c r="D97" s="159"/>
      <c r="E97" s="159"/>
      <c r="F97" s="159"/>
      <c r="G97" s="97" t="s">
        <v>0</v>
      </c>
      <c r="H97" s="150" t="s">
        <v>0</v>
      </c>
      <c r="I97" s="150"/>
      <c r="J97" s="150" t="s">
        <v>0</v>
      </c>
      <c r="K97" s="150"/>
      <c r="L97" s="150"/>
      <c r="M97" s="150" t="s">
        <v>0</v>
      </c>
      <c r="N97" s="150"/>
      <c r="O97" s="150"/>
      <c r="P97" s="171">
        <v>889</v>
      </c>
      <c r="Q97" s="171"/>
      <c r="R97" s="171"/>
      <c r="S97" s="171"/>
      <c r="T97" s="171">
        <v>464</v>
      </c>
      <c r="U97" s="171"/>
      <c r="V97" s="171"/>
      <c r="W97" s="163">
        <v>52.2</v>
      </c>
      <c r="X97" s="163"/>
      <c r="Y97" s="106" t="s">
        <v>0</v>
      </c>
    </row>
    <row r="98" spans="1:25" ht="11.25" customHeight="1" x14ac:dyDescent="0.2">
      <c r="A98" s="142" t="s">
        <v>0</v>
      </c>
      <c r="B98" s="142"/>
      <c r="C98" s="161" t="s">
        <v>138</v>
      </c>
      <c r="D98" s="161"/>
      <c r="E98" s="161"/>
      <c r="F98" s="161"/>
      <c r="G98" s="93" t="s">
        <v>0</v>
      </c>
      <c r="H98" s="144" t="s">
        <v>0</v>
      </c>
      <c r="I98" s="144"/>
      <c r="J98" s="144" t="s">
        <v>0</v>
      </c>
      <c r="K98" s="144"/>
      <c r="L98" s="144"/>
      <c r="M98" s="144" t="s">
        <v>0</v>
      </c>
      <c r="N98" s="144"/>
      <c r="O98" s="144"/>
      <c r="P98" s="151">
        <v>564</v>
      </c>
      <c r="Q98" s="151"/>
      <c r="R98" s="151"/>
      <c r="S98" s="151"/>
      <c r="T98" s="151">
        <v>306</v>
      </c>
      <c r="U98" s="151"/>
      <c r="V98" s="151"/>
      <c r="W98" s="141">
        <v>54.3</v>
      </c>
      <c r="X98" s="141"/>
      <c r="Y98" s="103" t="s">
        <v>0</v>
      </c>
    </row>
    <row r="99" spans="1:25" ht="11.25" customHeight="1" x14ac:dyDescent="0.2">
      <c r="A99" s="143" t="s">
        <v>0</v>
      </c>
      <c r="B99" s="143"/>
      <c r="C99" s="159" t="s">
        <v>139</v>
      </c>
      <c r="D99" s="159"/>
      <c r="E99" s="159"/>
      <c r="F99" s="159"/>
      <c r="G99" s="97" t="s">
        <v>0</v>
      </c>
      <c r="H99" s="150" t="s">
        <v>0</v>
      </c>
      <c r="I99" s="150"/>
      <c r="J99" s="150" t="s">
        <v>0</v>
      </c>
      <c r="K99" s="150"/>
      <c r="L99" s="150"/>
      <c r="M99" s="150" t="s">
        <v>0</v>
      </c>
      <c r="N99" s="150"/>
      <c r="O99" s="150"/>
      <c r="P99" s="171">
        <v>21</v>
      </c>
      <c r="Q99" s="171"/>
      <c r="R99" s="171"/>
      <c r="S99" s="171"/>
      <c r="T99" s="171">
        <v>10</v>
      </c>
      <c r="U99" s="171"/>
      <c r="V99" s="171"/>
      <c r="W99" s="163">
        <v>47.6</v>
      </c>
      <c r="X99" s="163"/>
      <c r="Y99" s="106" t="s">
        <v>0</v>
      </c>
    </row>
    <row r="100" spans="1:25" ht="11.25" customHeight="1" x14ac:dyDescent="0.2">
      <c r="A100" s="142" t="s">
        <v>0</v>
      </c>
      <c r="B100" s="142"/>
      <c r="C100" s="161" t="s">
        <v>140</v>
      </c>
      <c r="D100" s="161"/>
      <c r="E100" s="161"/>
      <c r="F100" s="161"/>
      <c r="G100" s="93" t="s">
        <v>0</v>
      </c>
      <c r="H100" s="144" t="s">
        <v>0</v>
      </c>
      <c r="I100" s="144"/>
      <c r="J100" s="144" t="s">
        <v>0</v>
      </c>
      <c r="K100" s="144"/>
      <c r="L100" s="144"/>
      <c r="M100" s="144" t="s">
        <v>0</v>
      </c>
      <c r="N100" s="144"/>
      <c r="O100" s="144"/>
      <c r="P100" s="151">
        <v>172</v>
      </c>
      <c r="Q100" s="151"/>
      <c r="R100" s="151"/>
      <c r="S100" s="151"/>
      <c r="T100" s="151">
        <v>71</v>
      </c>
      <c r="U100" s="151"/>
      <c r="V100" s="151"/>
      <c r="W100" s="141">
        <v>41.3</v>
      </c>
      <c r="X100" s="141"/>
      <c r="Y100" s="103" t="s">
        <v>0</v>
      </c>
    </row>
    <row r="101" spans="1:25" ht="11.25" customHeight="1" x14ac:dyDescent="0.2">
      <c r="A101" s="143" t="s">
        <v>0</v>
      </c>
      <c r="B101" s="143"/>
      <c r="C101" s="159" t="s">
        <v>141</v>
      </c>
      <c r="D101" s="159"/>
      <c r="E101" s="159"/>
      <c r="F101" s="159"/>
      <c r="G101" s="97" t="s">
        <v>0</v>
      </c>
      <c r="H101" s="150" t="s">
        <v>0</v>
      </c>
      <c r="I101" s="150"/>
      <c r="J101" s="150" t="s">
        <v>0</v>
      </c>
      <c r="K101" s="150"/>
      <c r="L101" s="150"/>
      <c r="M101" s="150" t="s">
        <v>0</v>
      </c>
      <c r="N101" s="150"/>
      <c r="O101" s="150"/>
      <c r="P101" s="171">
        <v>1105</v>
      </c>
      <c r="Q101" s="171"/>
      <c r="R101" s="171"/>
      <c r="S101" s="171"/>
      <c r="T101" s="171">
        <v>578</v>
      </c>
      <c r="U101" s="171"/>
      <c r="V101" s="171"/>
      <c r="W101" s="163">
        <v>52.3</v>
      </c>
      <c r="X101" s="163"/>
      <c r="Y101" s="106" t="s">
        <v>0</v>
      </c>
    </row>
    <row r="102" spans="1:25" ht="11.25" customHeight="1" x14ac:dyDescent="0.2">
      <c r="A102" s="177" t="s">
        <v>0</v>
      </c>
      <c r="B102" s="177"/>
      <c r="C102" s="177" t="s">
        <v>0</v>
      </c>
      <c r="D102" s="177"/>
      <c r="E102" s="177"/>
      <c r="F102" s="177"/>
      <c r="G102" s="103"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103" t="s">
        <v>0</v>
      </c>
    </row>
    <row r="103" spans="1:25" ht="11.25" customHeight="1" x14ac:dyDescent="0.2">
      <c r="A103" s="143" t="s">
        <v>0</v>
      </c>
      <c r="B103" s="143"/>
      <c r="C103" s="159" t="s">
        <v>142</v>
      </c>
      <c r="D103" s="159"/>
      <c r="E103" s="159"/>
      <c r="F103" s="159"/>
      <c r="G103" s="97" t="s">
        <v>0</v>
      </c>
      <c r="H103" s="150" t="s">
        <v>0</v>
      </c>
      <c r="I103" s="150"/>
      <c r="J103" s="150" t="s">
        <v>0</v>
      </c>
      <c r="K103" s="150"/>
      <c r="L103" s="150"/>
      <c r="M103" s="150" t="s">
        <v>0</v>
      </c>
      <c r="N103" s="150"/>
      <c r="O103" s="150"/>
      <c r="P103" s="171">
        <v>751</v>
      </c>
      <c r="Q103" s="171"/>
      <c r="R103" s="171"/>
      <c r="S103" s="171"/>
      <c r="T103" s="171">
        <v>349</v>
      </c>
      <c r="U103" s="171"/>
      <c r="V103" s="171"/>
      <c r="W103" s="163">
        <v>46.5</v>
      </c>
      <c r="X103" s="163"/>
      <c r="Y103" s="96" t="s">
        <v>0</v>
      </c>
    </row>
    <row r="104" spans="1:25" ht="11.25" customHeight="1" x14ac:dyDescent="0.2">
      <c r="A104" s="177" t="s">
        <v>0</v>
      </c>
      <c r="B104" s="177"/>
      <c r="C104" s="177" t="s">
        <v>0</v>
      </c>
      <c r="D104" s="177"/>
      <c r="E104" s="177"/>
      <c r="F104" s="177"/>
      <c r="G104" s="103"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103"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90" t="s">
        <v>0</v>
      </c>
    </row>
    <row r="106" spans="1:25" ht="11.25" customHeight="1" x14ac:dyDescent="0.2">
      <c r="A106" s="146" t="s">
        <v>0</v>
      </c>
      <c r="B106" s="146"/>
      <c r="C106" s="146" t="s">
        <v>0</v>
      </c>
      <c r="D106" s="146"/>
      <c r="E106" s="146"/>
      <c r="F106" s="146"/>
      <c r="G106" s="90" t="s">
        <v>0</v>
      </c>
      <c r="H106" s="148" t="s">
        <v>0</v>
      </c>
      <c r="I106" s="148"/>
      <c r="J106" s="148"/>
      <c r="K106" s="148"/>
      <c r="L106" s="148"/>
      <c r="M106" s="147" t="s">
        <v>0</v>
      </c>
      <c r="N106" s="147"/>
      <c r="O106" s="147"/>
      <c r="P106" s="147"/>
      <c r="Q106" s="147"/>
      <c r="R106" s="147"/>
      <c r="S106" s="147"/>
      <c r="T106" s="147" t="s">
        <v>128</v>
      </c>
      <c r="U106" s="147"/>
      <c r="V106" s="147"/>
      <c r="W106" s="147"/>
      <c r="X106" s="147"/>
      <c r="Y106" s="90" t="s">
        <v>0</v>
      </c>
    </row>
    <row r="107" spans="1:25" ht="11.25" customHeight="1" x14ac:dyDescent="0.2">
      <c r="A107" s="146" t="s">
        <v>0</v>
      </c>
      <c r="B107" s="146"/>
      <c r="C107" s="146" t="s">
        <v>0</v>
      </c>
      <c r="D107" s="146"/>
      <c r="E107" s="146"/>
      <c r="F107" s="146"/>
      <c r="G107" s="90"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90" t="s">
        <v>0</v>
      </c>
    </row>
    <row r="108" spans="1:25" ht="11.25" customHeight="1" x14ac:dyDescent="0.2">
      <c r="A108" s="142" t="s">
        <v>0</v>
      </c>
      <c r="B108" s="142"/>
      <c r="C108" s="164" t="s">
        <v>102</v>
      </c>
      <c r="D108" s="164"/>
      <c r="E108" s="164"/>
      <c r="F108" s="164"/>
      <c r="G108" s="92" t="s">
        <v>0</v>
      </c>
      <c r="H108" s="142" t="s">
        <v>0</v>
      </c>
      <c r="I108" s="142"/>
      <c r="J108" s="142" t="s">
        <v>0</v>
      </c>
      <c r="K108" s="142"/>
      <c r="L108" s="142"/>
      <c r="M108" s="144" t="s">
        <v>0</v>
      </c>
      <c r="N108" s="144"/>
      <c r="O108" s="144"/>
      <c r="P108" s="151">
        <v>105717</v>
      </c>
      <c r="Q108" s="151"/>
      <c r="R108" s="151"/>
      <c r="S108" s="151"/>
      <c r="T108" s="151">
        <v>73938</v>
      </c>
      <c r="U108" s="151"/>
      <c r="V108" s="151"/>
      <c r="W108" s="141">
        <v>69.900000000000006</v>
      </c>
      <c r="X108" s="141"/>
      <c r="Y108" s="92" t="s">
        <v>0</v>
      </c>
    </row>
    <row r="109" spans="1:25" ht="11.25" customHeight="1" x14ac:dyDescent="0.2">
      <c r="A109" s="143" t="s">
        <v>0</v>
      </c>
      <c r="B109" s="143"/>
      <c r="C109" s="159" t="s">
        <v>144</v>
      </c>
      <c r="D109" s="159"/>
      <c r="E109" s="159"/>
      <c r="F109" s="159"/>
      <c r="G109" s="96" t="s">
        <v>0</v>
      </c>
      <c r="H109" s="143" t="s">
        <v>0</v>
      </c>
      <c r="I109" s="143"/>
      <c r="J109" s="143" t="s">
        <v>0</v>
      </c>
      <c r="K109" s="143"/>
      <c r="L109" s="143"/>
      <c r="M109" s="150" t="s">
        <v>0</v>
      </c>
      <c r="N109" s="150"/>
      <c r="O109" s="150"/>
      <c r="P109" s="171">
        <v>29595</v>
      </c>
      <c r="Q109" s="171"/>
      <c r="R109" s="171"/>
      <c r="S109" s="171"/>
      <c r="T109" s="171">
        <v>16054</v>
      </c>
      <c r="U109" s="171"/>
      <c r="V109" s="171"/>
      <c r="W109" s="163">
        <v>54.2</v>
      </c>
      <c r="X109" s="163"/>
      <c r="Y109" s="96" t="s">
        <v>0</v>
      </c>
    </row>
    <row r="110" spans="1:25" ht="11.25" customHeight="1" x14ac:dyDescent="0.2">
      <c r="A110" s="142" t="s">
        <v>0</v>
      </c>
      <c r="B110" s="142"/>
      <c r="C110" s="161" t="s">
        <v>145</v>
      </c>
      <c r="D110" s="161"/>
      <c r="E110" s="161"/>
      <c r="F110" s="161"/>
      <c r="G110" s="92" t="s">
        <v>0</v>
      </c>
      <c r="H110" s="142" t="s">
        <v>0</v>
      </c>
      <c r="I110" s="142"/>
      <c r="J110" s="142" t="s">
        <v>0</v>
      </c>
      <c r="K110" s="142"/>
      <c r="L110" s="142"/>
      <c r="M110" s="144" t="s">
        <v>0</v>
      </c>
      <c r="N110" s="144"/>
      <c r="O110" s="144"/>
      <c r="P110" s="151">
        <v>40494</v>
      </c>
      <c r="Q110" s="151"/>
      <c r="R110" s="151"/>
      <c r="S110" s="151"/>
      <c r="T110" s="151">
        <v>31183</v>
      </c>
      <c r="U110" s="151"/>
      <c r="V110" s="151"/>
      <c r="W110" s="141">
        <v>77</v>
      </c>
      <c r="X110" s="141"/>
      <c r="Y110" s="92" t="s">
        <v>0</v>
      </c>
    </row>
    <row r="111" spans="1:25" ht="11.25" customHeight="1" x14ac:dyDescent="0.2">
      <c r="A111" s="143" t="s">
        <v>0</v>
      </c>
      <c r="B111" s="143"/>
      <c r="C111" s="159" t="s">
        <v>146</v>
      </c>
      <c r="D111" s="159"/>
      <c r="E111" s="159"/>
      <c r="F111" s="159"/>
      <c r="G111" s="96" t="s">
        <v>0</v>
      </c>
      <c r="H111" s="143" t="s">
        <v>0</v>
      </c>
      <c r="I111" s="143"/>
      <c r="J111" s="143" t="s">
        <v>0</v>
      </c>
      <c r="K111" s="143"/>
      <c r="L111" s="143"/>
      <c r="M111" s="150" t="s">
        <v>0</v>
      </c>
      <c r="N111" s="150"/>
      <c r="O111" s="150"/>
      <c r="P111" s="171">
        <v>16536</v>
      </c>
      <c r="Q111" s="171"/>
      <c r="R111" s="171"/>
      <c r="S111" s="171"/>
      <c r="T111" s="171">
        <v>12000</v>
      </c>
      <c r="U111" s="171"/>
      <c r="V111" s="171"/>
      <c r="W111" s="163">
        <v>72.599999999999994</v>
      </c>
      <c r="X111" s="163"/>
      <c r="Y111" s="96" t="s">
        <v>0</v>
      </c>
    </row>
    <row r="112" spans="1:25" ht="11.25" customHeight="1" x14ac:dyDescent="0.2">
      <c r="A112" s="142" t="s">
        <v>0</v>
      </c>
      <c r="B112" s="142"/>
      <c r="C112" s="161" t="s">
        <v>147</v>
      </c>
      <c r="D112" s="161"/>
      <c r="E112" s="161"/>
      <c r="F112" s="161"/>
      <c r="G112" s="92" t="s">
        <v>0</v>
      </c>
      <c r="H112" s="142" t="s">
        <v>0</v>
      </c>
      <c r="I112" s="142"/>
      <c r="J112" s="142" t="s">
        <v>0</v>
      </c>
      <c r="K112" s="142"/>
      <c r="L112" s="142"/>
      <c r="M112" s="144" t="s">
        <v>0</v>
      </c>
      <c r="N112" s="144"/>
      <c r="O112" s="144"/>
      <c r="P112" s="151">
        <v>12308</v>
      </c>
      <c r="Q112" s="151"/>
      <c r="R112" s="151"/>
      <c r="S112" s="151"/>
      <c r="T112" s="151">
        <v>9516</v>
      </c>
      <c r="U112" s="151"/>
      <c r="V112" s="151"/>
      <c r="W112" s="141">
        <v>77.3</v>
      </c>
      <c r="X112" s="141"/>
      <c r="Y112" s="92" t="s">
        <v>0</v>
      </c>
    </row>
    <row r="113" spans="1:25" ht="11.25" customHeight="1" x14ac:dyDescent="0.2">
      <c r="A113" s="143" t="s">
        <v>0</v>
      </c>
      <c r="B113" s="143"/>
      <c r="C113" s="159" t="s">
        <v>148</v>
      </c>
      <c r="D113" s="159"/>
      <c r="E113" s="159"/>
      <c r="F113" s="159"/>
      <c r="G113" s="96" t="s">
        <v>0</v>
      </c>
      <c r="H113" s="143" t="s">
        <v>0</v>
      </c>
      <c r="I113" s="143"/>
      <c r="J113" s="143" t="s">
        <v>0</v>
      </c>
      <c r="K113" s="143"/>
      <c r="L113" s="143"/>
      <c r="M113" s="150" t="s">
        <v>0</v>
      </c>
      <c r="N113" s="150"/>
      <c r="O113" s="150"/>
      <c r="P113" s="171">
        <v>4572</v>
      </c>
      <c r="Q113" s="171"/>
      <c r="R113" s="171"/>
      <c r="S113" s="171"/>
      <c r="T113" s="171">
        <v>3503</v>
      </c>
      <c r="U113" s="171"/>
      <c r="V113" s="171"/>
      <c r="W113" s="163">
        <v>76.599999999999994</v>
      </c>
      <c r="X113" s="163"/>
      <c r="Y113" s="96" t="s">
        <v>0</v>
      </c>
    </row>
    <row r="114" spans="1:25" ht="11.25" customHeight="1" x14ac:dyDescent="0.2">
      <c r="A114" s="142" t="s">
        <v>0</v>
      </c>
      <c r="B114" s="142"/>
      <c r="C114" s="161" t="s">
        <v>149</v>
      </c>
      <c r="D114" s="161"/>
      <c r="E114" s="161"/>
      <c r="F114" s="161"/>
      <c r="G114" s="92" t="s">
        <v>0</v>
      </c>
      <c r="H114" s="142" t="s">
        <v>0</v>
      </c>
      <c r="I114" s="142"/>
      <c r="J114" s="142" t="s">
        <v>0</v>
      </c>
      <c r="K114" s="142"/>
      <c r="L114" s="142"/>
      <c r="M114" s="144" t="s">
        <v>0</v>
      </c>
      <c r="N114" s="144"/>
      <c r="O114" s="144"/>
      <c r="P114" s="151">
        <v>1450</v>
      </c>
      <c r="Q114" s="151"/>
      <c r="R114" s="151"/>
      <c r="S114" s="151"/>
      <c r="T114" s="151">
        <v>1109</v>
      </c>
      <c r="U114" s="151"/>
      <c r="V114" s="151"/>
      <c r="W114" s="141">
        <v>76.5</v>
      </c>
      <c r="X114" s="141"/>
      <c r="Y114" s="92" t="s">
        <v>0</v>
      </c>
    </row>
    <row r="115" spans="1:25" ht="11.25" customHeight="1" x14ac:dyDescent="0.2">
      <c r="A115" s="143" t="s">
        <v>0</v>
      </c>
      <c r="B115" s="143"/>
      <c r="C115" s="159" t="s">
        <v>150</v>
      </c>
      <c r="D115" s="159"/>
      <c r="E115" s="159"/>
      <c r="F115" s="159"/>
      <c r="G115" s="96" t="s">
        <v>0</v>
      </c>
      <c r="H115" s="143" t="s">
        <v>0</v>
      </c>
      <c r="I115" s="143"/>
      <c r="J115" s="143" t="s">
        <v>0</v>
      </c>
      <c r="K115" s="143"/>
      <c r="L115" s="143"/>
      <c r="M115" s="150" t="s">
        <v>0</v>
      </c>
      <c r="N115" s="150"/>
      <c r="O115" s="150"/>
      <c r="P115" s="171">
        <v>762</v>
      </c>
      <c r="Q115" s="171"/>
      <c r="R115" s="171"/>
      <c r="S115" s="171"/>
      <c r="T115" s="171">
        <v>573</v>
      </c>
      <c r="U115" s="171"/>
      <c r="V115" s="171"/>
      <c r="W115" s="163">
        <v>75.2</v>
      </c>
      <c r="X115" s="163"/>
      <c r="Y115" s="96"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408</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c r="E127" s="134"/>
      <c r="F127" s="134"/>
      <c r="G127" s="134"/>
      <c r="H127" s="134"/>
      <c r="I127" s="132"/>
      <c r="J127" s="132"/>
      <c r="K127" s="132"/>
      <c r="L127" s="132"/>
      <c r="M127" s="132"/>
      <c r="N127" s="132"/>
      <c r="O127" s="173"/>
      <c r="P127" s="173"/>
      <c r="Q127" s="173"/>
      <c r="R127" s="173"/>
      <c r="S127" s="135" t="s">
        <v>166</v>
      </c>
      <c r="T127" s="135"/>
      <c r="U127" s="135"/>
      <c r="V127" s="135"/>
      <c r="W127" s="135"/>
      <c r="X127" s="135"/>
      <c r="Y127" s="135"/>
    </row>
    <row r="128" spans="1:25" ht="14.45" customHeight="1" x14ac:dyDescent="0.2">
      <c r="E128" s="88" t="s">
        <v>0</v>
      </c>
      <c r="F128" s="134" t="s">
        <v>0</v>
      </c>
      <c r="G128" s="134"/>
      <c r="H128" s="134"/>
      <c r="I128" s="134"/>
      <c r="J128" s="134"/>
      <c r="K128" s="134"/>
      <c r="L128" s="134"/>
      <c r="M128" s="134"/>
      <c r="N128" s="134"/>
      <c r="O128" s="134"/>
      <c r="P128" s="134"/>
      <c r="Q128" s="134" t="s">
        <v>0</v>
      </c>
      <c r="R128" s="134"/>
      <c r="S128" s="134"/>
      <c r="T128" s="134"/>
      <c r="U128" s="134" t="s">
        <v>0</v>
      </c>
      <c r="V128" s="134"/>
      <c r="W128" s="134"/>
      <c r="X128" s="134"/>
      <c r="Y128" s="134"/>
    </row>
    <row r="129" spans="1:25" ht="20.85" customHeight="1" x14ac:dyDescent="0.2">
      <c r="E129" s="175" t="s">
        <v>84</v>
      </c>
      <c r="F129" s="175"/>
      <c r="G129" s="175"/>
      <c r="H129" s="175"/>
      <c r="I129" s="175"/>
      <c r="J129" s="175"/>
      <c r="K129" s="175"/>
      <c r="L129" s="175"/>
      <c r="M129" s="175"/>
      <c r="N129" s="175"/>
      <c r="O129" s="175"/>
      <c r="P129" s="175"/>
      <c r="Q129" s="175"/>
      <c r="R129" s="175"/>
      <c r="S129" s="175"/>
      <c r="T129" s="175"/>
      <c r="U129" s="175"/>
      <c r="V129" s="175"/>
      <c r="W129" s="175"/>
      <c r="X129" s="175"/>
      <c r="Y129" s="175"/>
    </row>
    <row r="130" spans="1:25" ht="6.75" customHeight="1" x14ac:dyDescent="0.2">
      <c r="E130" s="88" t="s">
        <v>0</v>
      </c>
      <c r="F130" s="134" t="s">
        <v>0</v>
      </c>
      <c r="G130" s="134"/>
      <c r="H130" s="134"/>
      <c r="I130" s="134"/>
      <c r="J130" s="134"/>
      <c r="K130" s="134"/>
      <c r="L130" s="134"/>
      <c r="M130" s="134"/>
      <c r="N130" s="134"/>
      <c r="O130" s="134"/>
      <c r="P130" s="134"/>
      <c r="Q130" s="134" t="s">
        <v>0</v>
      </c>
      <c r="R130" s="134"/>
      <c r="S130" s="134"/>
      <c r="T130" s="134"/>
      <c r="U130" s="134" t="s">
        <v>0</v>
      </c>
      <c r="V130" s="134"/>
      <c r="W130" s="134"/>
      <c r="X130" s="134"/>
      <c r="Y130" s="134"/>
    </row>
    <row r="131" spans="1:25" ht="11.45" customHeight="1" x14ac:dyDescent="0.2">
      <c r="E131" s="88" t="s">
        <v>0</v>
      </c>
      <c r="F131" s="134" t="s">
        <v>404</v>
      </c>
      <c r="G131" s="134"/>
      <c r="H131" s="134"/>
      <c r="I131" s="134"/>
      <c r="J131" s="134"/>
      <c r="K131" s="134"/>
      <c r="L131" s="134"/>
      <c r="M131" s="134"/>
      <c r="N131" s="134"/>
      <c r="O131" s="134"/>
      <c r="P131" s="134"/>
      <c r="Q131" s="139" t="s">
        <v>0</v>
      </c>
      <c r="R131" s="139"/>
      <c r="S131" s="139"/>
      <c r="T131" s="139"/>
      <c r="U131" s="139"/>
      <c r="V131" s="139"/>
      <c r="W131" s="139"/>
      <c r="X131" s="139"/>
      <c r="Y131" s="139"/>
    </row>
    <row r="132" spans="1:25" ht="11.45" customHeight="1" x14ac:dyDescent="0.2">
      <c r="E132" s="88" t="s">
        <v>0</v>
      </c>
      <c r="F132" s="134" t="s">
        <v>405</v>
      </c>
      <c r="G132" s="134"/>
      <c r="H132" s="134"/>
      <c r="I132" s="134"/>
      <c r="J132" s="134"/>
      <c r="K132" s="134"/>
      <c r="L132" s="134"/>
      <c r="M132" s="134"/>
      <c r="N132" s="134"/>
      <c r="O132" s="134"/>
      <c r="P132" s="134"/>
      <c r="Q132" s="134"/>
      <c r="R132" s="134"/>
      <c r="S132" s="134"/>
      <c r="T132" s="134"/>
      <c r="U132" s="154" t="s">
        <v>406</v>
      </c>
      <c r="V132" s="154"/>
      <c r="W132" s="154"/>
      <c r="X132" s="154"/>
      <c r="Y132" s="154"/>
    </row>
    <row r="133" spans="1:25" ht="11.45" customHeight="1" x14ac:dyDescent="0.2">
      <c r="E133" s="88" t="s">
        <v>0</v>
      </c>
      <c r="F133" s="134" t="s">
        <v>409</v>
      </c>
      <c r="G133" s="134"/>
      <c r="H133" s="134"/>
      <c r="I133" s="134"/>
      <c r="J133" s="134"/>
      <c r="K133" s="134"/>
      <c r="L133" s="134"/>
      <c r="M133" s="134"/>
      <c r="N133" s="134"/>
      <c r="O133" s="134"/>
      <c r="P133" s="134"/>
      <c r="Q133" s="134"/>
      <c r="R133" s="134"/>
      <c r="S133" s="134"/>
      <c r="T133" s="134"/>
      <c r="U133" s="154" t="s">
        <v>407</v>
      </c>
      <c r="V133" s="154"/>
      <c r="W133" s="154"/>
      <c r="X133" s="154"/>
      <c r="Y133" s="154"/>
    </row>
    <row r="134" spans="1:25" ht="1.7" customHeight="1" x14ac:dyDescent="0.2">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row>
    <row r="135" spans="1:25" ht="1.1499999999999999" customHeight="1" x14ac:dyDescent="0.2">
      <c r="A135" s="152" t="s">
        <v>0</v>
      </c>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row>
    <row r="136" spans="1:25" ht="11.25" customHeight="1" x14ac:dyDescent="0.2">
      <c r="A136" s="177" t="s">
        <v>0</v>
      </c>
      <c r="B136" s="177"/>
      <c r="C136" s="181" t="s">
        <v>0</v>
      </c>
      <c r="D136" s="181"/>
      <c r="E136" s="181" t="s">
        <v>0</v>
      </c>
      <c r="F136" s="181"/>
      <c r="G136" s="181" t="s">
        <v>0</v>
      </c>
      <c r="H136" s="181"/>
      <c r="I136" s="181"/>
      <c r="J136" s="177" t="s">
        <v>0</v>
      </c>
      <c r="K136" s="177"/>
      <c r="L136" s="177"/>
      <c r="M136" s="177"/>
      <c r="N136" s="181" t="s">
        <v>0</v>
      </c>
      <c r="O136" s="181"/>
      <c r="P136" s="181"/>
      <c r="Q136" s="181"/>
      <c r="R136" s="181" t="s">
        <v>0</v>
      </c>
      <c r="S136" s="181"/>
      <c r="T136" s="181"/>
      <c r="U136" s="181"/>
      <c r="V136" s="181" t="s">
        <v>0</v>
      </c>
      <c r="W136" s="181"/>
      <c r="X136" s="181"/>
      <c r="Y136" s="103" t="s">
        <v>0</v>
      </c>
    </row>
    <row r="137" spans="1:25" ht="11.25" customHeight="1" x14ac:dyDescent="0.2">
      <c r="A137" s="179" t="s">
        <v>0</v>
      </c>
      <c r="B137" s="179"/>
      <c r="C137" s="165" t="s">
        <v>13</v>
      </c>
      <c r="D137" s="165"/>
      <c r="E137" s="165"/>
      <c r="F137" s="165"/>
      <c r="G137" s="165"/>
      <c r="H137" s="165"/>
      <c r="I137" s="165"/>
      <c r="J137" s="179" t="s">
        <v>0</v>
      </c>
      <c r="K137" s="179"/>
      <c r="L137" s="179"/>
      <c r="M137" s="179"/>
      <c r="N137" s="165" t="s">
        <v>14</v>
      </c>
      <c r="O137" s="165"/>
      <c r="P137" s="165"/>
      <c r="Q137" s="165"/>
      <c r="R137" s="165"/>
      <c r="S137" s="165"/>
      <c r="T137" s="165"/>
      <c r="U137" s="165"/>
      <c r="V137" s="165"/>
      <c r="W137" s="165"/>
      <c r="X137" s="165"/>
      <c r="Y137" s="105" t="s">
        <v>0</v>
      </c>
    </row>
    <row r="138" spans="1:25" ht="11.25" customHeight="1" x14ac:dyDescent="0.2">
      <c r="A138" s="142" t="s">
        <v>0</v>
      </c>
      <c r="B138" s="142"/>
      <c r="C138" s="142" t="s">
        <v>85</v>
      </c>
      <c r="D138" s="142"/>
      <c r="E138" s="142" t="s">
        <v>0</v>
      </c>
      <c r="F138" s="142"/>
      <c r="G138" s="151">
        <v>807848</v>
      </c>
      <c r="H138" s="151"/>
      <c r="I138" s="151"/>
      <c r="J138" s="144" t="s">
        <v>0</v>
      </c>
      <c r="K138" s="144"/>
      <c r="L138" s="144"/>
      <c r="M138" s="144"/>
      <c r="N138" s="142" t="s">
        <v>86</v>
      </c>
      <c r="O138" s="142"/>
      <c r="P138" s="142"/>
      <c r="Q138" s="142"/>
      <c r="R138" s="142"/>
      <c r="S138" s="142"/>
      <c r="T138" s="142"/>
      <c r="U138" s="142"/>
      <c r="V138" s="145">
        <v>44899</v>
      </c>
      <c r="W138" s="145"/>
      <c r="X138" s="145"/>
      <c r="Y138" s="92" t="s">
        <v>0</v>
      </c>
    </row>
    <row r="139" spans="1:25" ht="11.25" customHeight="1" x14ac:dyDescent="0.2">
      <c r="A139" s="143" t="s">
        <v>0</v>
      </c>
      <c r="B139" s="143"/>
      <c r="C139" s="143" t="s">
        <v>87</v>
      </c>
      <c r="D139" s="143"/>
      <c r="E139" s="143" t="s">
        <v>0</v>
      </c>
      <c r="F139" s="143"/>
      <c r="G139" s="171">
        <v>813842</v>
      </c>
      <c r="H139" s="171"/>
      <c r="I139" s="171"/>
      <c r="J139" s="186" t="s">
        <v>0</v>
      </c>
      <c r="K139" s="186"/>
      <c r="L139" s="186"/>
      <c r="M139" s="186"/>
      <c r="N139" s="143" t="s">
        <v>88</v>
      </c>
      <c r="O139" s="143"/>
      <c r="P139" s="143"/>
      <c r="Q139" s="143"/>
      <c r="R139" s="143"/>
      <c r="S139" s="143"/>
      <c r="T139" s="143"/>
      <c r="U139" s="143"/>
      <c r="V139" s="157">
        <v>53311</v>
      </c>
      <c r="W139" s="157"/>
      <c r="X139" s="157"/>
      <c r="Y139" s="96" t="s">
        <v>0</v>
      </c>
    </row>
    <row r="140" spans="1:25" ht="11.25" customHeight="1" x14ac:dyDescent="0.2">
      <c r="A140" s="142" t="s">
        <v>0</v>
      </c>
      <c r="B140" s="142"/>
      <c r="C140" s="142" t="s">
        <v>89</v>
      </c>
      <c r="D140" s="142"/>
      <c r="E140" s="142" t="s">
        <v>0</v>
      </c>
      <c r="F140" s="142"/>
      <c r="G140" s="151">
        <v>820470</v>
      </c>
      <c r="H140" s="151"/>
      <c r="I140" s="151"/>
      <c r="J140" s="144" t="s">
        <v>0</v>
      </c>
      <c r="K140" s="144"/>
      <c r="L140" s="144"/>
      <c r="M140" s="144"/>
      <c r="N140" s="142" t="s">
        <v>90</v>
      </c>
      <c r="O140" s="142"/>
      <c r="P140" s="142"/>
      <c r="Q140" s="142"/>
      <c r="R140" s="142"/>
      <c r="S140" s="142"/>
      <c r="T140" s="142"/>
      <c r="U140" s="142"/>
      <c r="V140" s="184">
        <v>3.49</v>
      </c>
      <c r="W140" s="184"/>
      <c r="X140" s="184"/>
      <c r="Y140" s="92" t="s">
        <v>0</v>
      </c>
    </row>
    <row r="141" spans="1:25" ht="11.25" customHeight="1" x14ac:dyDescent="0.2">
      <c r="A141" s="143" t="s">
        <v>0</v>
      </c>
      <c r="B141" s="143"/>
      <c r="C141" s="143" t="s">
        <v>90</v>
      </c>
      <c r="D141" s="143"/>
      <c r="E141" s="143" t="s">
        <v>0</v>
      </c>
      <c r="F141" s="143"/>
      <c r="G141" s="174">
        <v>0.16</v>
      </c>
      <c r="H141" s="174"/>
      <c r="I141" s="174"/>
      <c r="J141" s="150" t="s">
        <v>0</v>
      </c>
      <c r="K141" s="150"/>
      <c r="L141" s="150"/>
      <c r="M141" s="150"/>
      <c r="N141" s="143" t="s">
        <v>0</v>
      </c>
      <c r="O141" s="143"/>
      <c r="P141" s="143"/>
      <c r="Q141" s="143"/>
      <c r="R141" s="143"/>
      <c r="S141" s="143"/>
      <c r="T141" s="143"/>
      <c r="U141" s="143"/>
      <c r="V141" s="185" t="s">
        <v>0</v>
      </c>
      <c r="W141" s="185"/>
      <c r="X141" s="185"/>
      <c r="Y141" s="96" t="s">
        <v>0</v>
      </c>
    </row>
    <row r="142" spans="1:25" ht="0.75" customHeight="1" x14ac:dyDescent="0.2">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row>
    <row r="143" spans="1:25" ht="11.25" customHeight="1" x14ac:dyDescent="0.2">
      <c r="A143" s="177" t="s">
        <v>0</v>
      </c>
      <c r="B143" s="177"/>
      <c r="C143" s="177" t="s">
        <v>0</v>
      </c>
      <c r="D143" s="177"/>
      <c r="E143" s="177"/>
      <c r="F143" s="177"/>
      <c r="G143" s="177"/>
      <c r="H143" s="177"/>
      <c r="I143" s="177"/>
      <c r="J143" s="177"/>
      <c r="K143" s="177" t="s">
        <v>0</v>
      </c>
      <c r="L143" s="177"/>
      <c r="M143" s="177" t="s">
        <v>0</v>
      </c>
      <c r="N143" s="177"/>
      <c r="O143" s="177" t="s">
        <v>0</v>
      </c>
      <c r="P143" s="177"/>
      <c r="Q143" s="177"/>
      <c r="R143" s="177" t="s">
        <v>0</v>
      </c>
      <c r="S143" s="177"/>
      <c r="T143" s="177"/>
      <c r="U143" s="177" t="s">
        <v>0</v>
      </c>
      <c r="V143" s="177"/>
      <c r="W143" s="177"/>
      <c r="X143" s="103" t="s">
        <v>0</v>
      </c>
      <c r="Y143" s="103" t="s">
        <v>0</v>
      </c>
    </row>
    <row r="144" spans="1:25" ht="11.25" customHeight="1" x14ac:dyDescent="0.2">
      <c r="A144" s="146" t="s">
        <v>0</v>
      </c>
      <c r="B144" s="146"/>
      <c r="C144" s="146" t="s">
        <v>0</v>
      </c>
      <c r="D144" s="146"/>
      <c r="E144" s="146"/>
      <c r="F144" s="146"/>
      <c r="G144" s="146"/>
      <c r="H144" s="146"/>
      <c r="I144" s="146"/>
      <c r="J144" s="146"/>
      <c r="K144" s="147" t="s">
        <v>91</v>
      </c>
      <c r="L144" s="147"/>
      <c r="M144" s="147"/>
      <c r="N144" s="147"/>
      <c r="O144" s="147" t="s">
        <v>92</v>
      </c>
      <c r="P144" s="147"/>
      <c r="Q144" s="147"/>
      <c r="R144" s="147"/>
      <c r="S144" s="147"/>
      <c r="T144" s="147"/>
      <c r="U144" s="147" t="s">
        <v>93</v>
      </c>
      <c r="V144" s="147"/>
      <c r="W144" s="147"/>
      <c r="X144" s="147"/>
      <c r="Y144" s="105" t="s">
        <v>0</v>
      </c>
    </row>
    <row r="145" spans="1:25" ht="11.25" customHeight="1" x14ac:dyDescent="0.2">
      <c r="A145" s="146" t="s">
        <v>0</v>
      </c>
      <c r="B145" s="146"/>
      <c r="C145" s="165" t="s">
        <v>94</v>
      </c>
      <c r="D145" s="165"/>
      <c r="E145" s="165"/>
      <c r="F145" s="165"/>
      <c r="G145" s="165"/>
      <c r="H145" s="165"/>
      <c r="I145" s="165"/>
      <c r="J145" s="165"/>
      <c r="K145" s="149" t="s">
        <v>20</v>
      </c>
      <c r="L145" s="149"/>
      <c r="M145" s="149" t="s">
        <v>21</v>
      </c>
      <c r="N145" s="149"/>
      <c r="O145" s="149" t="s">
        <v>20</v>
      </c>
      <c r="P145" s="149"/>
      <c r="Q145" s="149"/>
      <c r="R145" s="149" t="s">
        <v>21</v>
      </c>
      <c r="S145" s="149"/>
      <c r="T145" s="149"/>
      <c r="U145" s="149" t="s">
        <v>20</v>
      </c>
      <c r="V145" s="149"/>
      <c r="W145" s="149"/>
      <c r="X145" s="91" t="s">
        <v>21</v>
      </c>
      <c r="Y145" s="105" t="s">
        <v>0</v>
      </c>
    </row>
    <row r="146" spans="1:25" ht="11.25" customHeight="1" x14ac:dyDescent="0.2">
      <c r="A146" s="142" t="s">
        <v>0</v>
      </c>
      <c r="B146" s="142"/>
      <c r="C146" s="164" t="s">
        <v>95</v>
      </c>
      <c r="D146" s="164"/>
      <c r="E146" s="164"/>
      <c r="F146" s="164"/>
      <c r="G146" s="164"/>
      <c r="H146" s="164"/>
      <c r="I146" s="164"/>
      <c r="J146" s="164"/>
      <c r="K146" s="151">
        <v>412952</v>
      </c>
      <c r="L146" s="151"/>
      <c r="M146" s="144" t="s">
        <v>96</v>
      </c>
      <c r="N146" s="144"/>
      <c r="O146" s="151">
        <v>419428</v>
      </c>
      <c r="P146" s="151"/>
      <c r="Q146" s="151"/>
      <c r="R146" s="144" t="s">
        <v>96</v>
      </c>
      <c r="S146" s="144"/>
      <c r="T146" s="144"/>
      <c r="U146" s="151">
        <v>426495</v>
      </c>
      <c r="V146" s="151"/>
      <c r="W146" s="151"/>
      <c r="X146" s="93" t="s">
        <v>96</v>
      </c>
      <c r="Y146" s="103" t="s">
        <v>0</v>
      </c>
    </row>
    <row r="147" spans="1:25" ht="10.5" customHeight="1" x14ac:dyDescent="0.2">
      <c r="A147" s="143" t="s">
        <v>0</v>
      </c>
      <c r="B147" s="143"/>
      <c r="C147" s="159" t="s">
        <v>97</v>
      </c>
      <c r="D147" s="159"/>
      <c r="E147" s="159"/>
      <c r="F147" s="159"/>
      <c r="G147" s="159"/>
      <c r="H147" s="159"/>
      <c r="I147" s="159"/>
      <c r="J147" s="159"/>
      <c r="K147" s="171">
        <v>340270</v>
      </c>
      <c r="L147" s="171"/>
      <c r="M147" s="163">
        <v>82.4</v>
      </c>
      <c r="N147" s="163"/>
      <c r="O147" s="171">
        <v>344306</v>
      </c>
      <c r="P147" s="171"/>
      <c r="Q147" s="171"/>
      <c r="R147" s="163">
        <v>82.1</v>
      </c>
      <c r="S147" s="163"/>
      <c r="T147" s="163"/>
      <c r="U147" s="171">
        <v>348834</v>
      </c>
      <c r="V147" s="171"/>
      <c r="W147" s="171"/>
      <c r="X147" s="98">
        <v>81.8</v>
      </c>
      <c r="Y147" s="106" t="s">
        <v>0</v>
      </c>
    </row>
    <row r="148" spans="1:25" ht="11.25" customHeight="1" x14ac:dyDescent="0.2">
      <c r="A148" s="142" t="s">
        <v>0</v>
      </c>
      <c r="B148" s="142"/>
      <c r="C148" s="183" t="s">
        <v>98</v>
      </c>
      <c r="D148" s="183"/>
      <c r="E148" s="183"/>
      <c r="F148" s="183"/>
      <c r="G148" s="183"/>
      <c r="H148" s="183"/>
      <c r="I148" s="183"/>
      <c r="J148" s="183"/>
      <c r="K148" s="151">
        <v>233762</v>
      </c>
      <c r="L148" s="151"/>
      <c r="M148" s="141">
        <v>56.6</v>
      </c>
      <c r="N148" s="141"/>
      <c r="O148" s="151">
        <v>231586</v>
      </c>
      <c r="P148" s="151"/>
      <c r="Q148" s="151"/>
      <c r="R148" s="141">
        <v>55.2</v>
      </c>
      <c r="S148" s="141"/>
      <c r="T148" s="141"/>
      <c r="U148" s="151">
        <v>235171</v>
      </c>
      <c r="V148" s="151"/>
      <c r="W148" s="151"/>
      <c r="X148" s="102">
        <v>55.1</v>
      </c>
      <c r="Y148" s="103" t="s">
        <v>0</v>
      </c>
    </row>
    <row r="149" spans="1:25" ht="10.5" customHeight="1" x14ac:dyDescent="0.2">
      <c r="A149" s="143" t="s">
        <v>0</v>
      </c>
      <c r="B149" s="143"/>
      <c r="C149" s="182" t="s">
        <v>99</v>
      </c>
      <c r="D149" s="182"/>
      <c r="E149" s="182"/>
      <c r="F149" s="182"/>
      <c r="G149" s="182"/>
      <c r="H149" s="182"/>
      <c r="I149" s="182"/>
      <c r="J149" s="182"/>
      <c r="K149" s="171">
        <v>106508</v>
      </c>
      <c r="L149" s="171"/>
      <c r="M149" s="163">
        <v>25.8</v>
      </c>
      <c r="N149" s="163"/>
      <c r="O149" s="171">
        <v>112720</v>
      </c>
      <c r="P149" s="171"/>
      <c r="Q149" s="171"/>
      <c r="R149" s="163">
        <v>26.9</v>
      </c>
      <c r="S149" s="163"/>
      <c r="T149" s="163"/>
      <c r="U149" s="171">
        <v>113663</v>
      </c>
      <c r="V149" s="171"/>
      <c r="W149" s="171"/>
      <c r="X149" s="98">
        <v>26.7</v>
      </c>
      <c r="Y149" s="106" t="s">
        <v>0</v>
      </c>
    </row>
    <row r="150" spans="1:25" ht="11.25" customHeight="1" x14ac:dyDescent="0.2">
      <c r="A150" s="142" t="s">
        <v>0</v>
      </c>
      <c r="B150" s="142"/>
      <c r="C150" s="161" t="s">
        <v>100</v>
      </c>
      <c r="D150" s="161"/>
      <c r="E150" s="161"/>
      <c r="F150" s="161"/>
      <c r="G150" s="161"/>
      <c r="H150" s="161"/>
      <c r="I150" s="161"/>
      <c r="J150" s="161"/>
      <c r="K150" s="151">
        <v>72682</v>
      </c>
      <c r="L150" s="151"/>
      <c r="M150" s="141">
        <v>17.600000000000001</v>
      </c>
      <c r="N150" s="141"/>
      <c r="O150" s="151">
        <v>75122</v>
      </c>
      <c r="P150" s="151"/>
      <c r="Q150" s="151"/>
      <c r="R150" s="141">
        <v>17.899999999999999</v>
      </c>
      <c r="S150" s="141"/>
      <c r="T150" s="141"/>
      <c r="U150" s="151">
        <v>77661</v>
      </c>
      <c r="V150" s="151"/>
      <c r="W150" s="151"/>
      <c r="X150" s="102">
        <v>18.2</v>
      </c>
      <c r="Y150" s="103" t="s">
        <v>0</v>
      </c>
    </row>
    <row r="151" spans="1:25" ht="11.25" customHeight="1" x14ac:dyDescent="0.2">
      <c r="A151" s="142" t="s">
        <v>0</v>
      </c>
      <c r="B151" s="142"/>
      <c r="C151" s="142" t="s">
        <v>0</v>
      </c>
      <c r="D151" s="142"/>
      <c r="E151" s="142"/>
      <c r="F151" s="142"/>
      <c r="G151" s="142"/>
      <c r="H151" s="142"/>
      <c r="I151" s="142"/>
      <c r="J151" s="142"/>
      <c r="K151" s="144" t="s">
        <v>0</v>
      </c>
      <c r="L151" s="144"/>
      <c r="M151" s="144" t="s">
        <v>0</v>
      </c>
      <c r="N151" s="144"/>
      <c r="O151" s="144" t="s">
        <v>0</v>
      </c>
      <c r="P151" s="144"/>
      <c r="Q151" s="144"/>
      <c r="R151" s="144" t="s">
        <v>0</v>
      </c>
      <c r="S151" s="144"/>
      <c r="T151" s="144"/>
      <c r="U151" s="144" t="s">
        <v>0</v>
      </c>
      <c r="V151" s="144"/>
      <c r="W151" s="144"/>
      <c r="X151" s="93" t="s">
        <v>0</v>
      </c>
      <c r="Y151" s="103" t="s">
        <v>0</v>
      </c>
    </row>
    <row r="152" spans="1:25" ht="11.25" customHeight="1" x14ac:dyDescent="0.2">
      <c r="A152" s="146" t="s">
        <v>0</v>
      </c>
      <c r="B152" s="146"/>
      <c r="C152" s="146" t="s">
        <v>0</v>
      </c>
      <c r="D152" s="146"/>
      <c r="E152" s="146"/>
      <c r="F152" s="146"/>
      <c r="G152" s="146"/>
      <c r="H152" s="146"/>
      <c r="I152" s="146"/>
      <c r="J152" s="146"/>
      <c r="K152" s="147" t="s">
        <v>0</v>
      </c>
      <c r="L152" s="147"/>
      <c r="M152" s="147"/>
      <c r="N152" s="147"/>
      <c r="O152" s="147" t="s">
        <v>92</v>
      </c>
      <c r="P152" s="147"/>
      <c r="Q152" s="147"/>
      <c r="R152" s="147"/>
      <c r="S152" s="147"/>
      <c r="T152" s="147"/>
      <c r="U152" s="147" t="s">
        <v>93</v>
      </c>
      <c r="V152" s="147"/>
      <c r="W152" s="147"/>
      <c r="X152" s="147"/>
      <c r="Y152" s="105" t="s">
        <v>0</v>
      </c>
    </row>
    <row r="153" spans="1:25" ht="11.25" customHeight="1" x14ac:dyDescent="0.2">
      <c r="A153" s="179" t="s">
        <v>0</v>
      </c>
      <c r="B153" s="179"/>
      <c r="C153" s="165" t="s">
        <v>101</v>
      </c>
      <c r="D153" s="165"/>
      <c r="E153" s="165"/>
      <c r="F153" s="165"/>
      <c r="G153" s="165"/>
      <c r="H153" s="165"/>
      <c r="I153" s="165"/>
      <c r="J153" s="165"/>
      <c r="K153" s="149" t="s">
        <v>0</v>
      </c>
      <c r="L153" s="149"/>
      <c r="M153" s="149" t="s">
        <v>0</v>
      </c>
      <c r="N153" s="149"/>
      <c r="O153" s="149" t="s">
        <v>20</v>
      </c>
      <c r="P153" s="149"/>
      <c r="Q153" s="149"/>
      <c r="R153" s="149" t="s">
        <v>21</v>
      </c>
      <c r="S153" s="149"/>
      <c r="T153" s="149"/>
      <c r="U153" s="149" t="s">
        <v>20</v>
      </c>
      <c r="V153" s="149"/>
      <c r="W153" s="149"/>
      <c r="X153" s="91" t="s">
        <v>21</v>
      </c>
      <c r="Y153" s="105" t="s">
        <v>0</v>
      </c>
    </row>
    <row r="154" spans="1:25" ht="11.25" customHeight="1" x14ac:dyDescent="0.2">
      <c r="A154" s="142" t="s">
        <v>0</v>
      </c>
      <c r="B154" s="142"/>
      <c r="C154" s="164" t="s">
        <v>102</v>
      </c>
      <c r="D154" s="164"/>
      <c r="E154" s="164"/>
      <c r="F154" s="164"/>
      <c r="G154" s="164"/>
      <c r="H154" s="164"/>
      <c r="I154" s="164"/>
      <c r="J154" s="164"/>
      <c r="K154" s="144" t="s">
        <v>0</v>
      </c>
      <c r="L154" s="144"/>
      <c r="M154" s="144" t="s">
        <v>0</v>
      </c>
      <c r="N154" s="144"/>
      <c r="O154" s="151">
        <v>231585</v>
      </c>
      <c r="P154" s="151"/>
      <c r="Q154" s="151"/>
      <c r="R154" s="144" t="s">
        <v>96</v>
      </c>
      <c r="S154" s="144"/>
      <c r="T154" s="144"/>
      <c r="U154" s="151">
        <v>235170</v>
      </c>
      <c r="V154" s="151"/>
      <c r="W154" s="151"/>
      <c r="X154" s="93" t="s">
        <v>96</v>
      </c>
      <c r="Y154" s="103" t="s">
        <v>0</v>
      </c>
    </row>
    <row r="155" spans="1:25" ht="11.25" customHeight="1" x14ac:dyDescent="0.2">
      <c r="A155" s="143" t="s">
        <v>0</v>
      </c>
      <c r="B155" s="143"/>
      <c r="C155" s="159" t="s">
        <v>103</v>
      </c>
      <c r="D155" s="159"/>
      <c r="E155" s="159"/>
      <c r="F155" s="159"/>
      <c r="G155" s="159"/>
      <c r="H155" s="159"/>
      <c r="I155" s="159"/>
      <c r="J155" s="159"/>
      <c r="K155" s="150" t="s">
        <v>0</v>
      </c>
      <c r="L155" s="150"/>
      <c r="M155" s="150" t="s">
        <v>0</v>
      </c>
      <c r="N155" s="150"/>
      <c r="O155" s="171">
        <v>12511</v>
      </c>
      <c r="P155" s="171"/>
      <c r="Q155" s="171"/>
      <c r="R155" s="163">
        <v>5.4</v>
      </c>
      <c r="S155" s="163"/>
      <c r="T155" s="163"/>
      <c r="U155" s="171">
        <v>7290</v>
      </c>
      <c r="V155" s="171"/>
      <c r="W155" s="171"/>
      <c r="X155" s="98">
        <v>3.1</v>
      </c>
      <c r="Y155" s="106" t="s">
        <v>0</v>
      </c>
    </row>
    <row r="156" spans="1:25" ht="11.25" customHeight="1" x14ac:dyDescent="0.2">
      <c r="A156" s="142" t="s">
        <v>0</v>
      </c>
      <c r="B156" s="142"/>
      <c r="C156" s="161" t="s">
        <v>104</v>
      </c>
      <c r="D156" s="161"/>
      <c r="E156" s="161"/>
      <c r="F156" s="161"/>
      <c r="G156" s="161"/>
      <c r="H156" s="161"/>
      <c r="I156" s="161"/>
      <c r="J156" s="161"/>
      <c r="K156" s="144" t="s">
        <v>0</v>
      </c>
      <c r="L156" s="144"/>
      <c r="M156" s="144" t="s">
        <v>0</v>
      </c>
      <c r="N156" s="144"/>
      <c r="O156" s="151">
        <v>36785</v>
      </c>
      <c r="P156" s="151"/>
      <c r="Q156" s="151"/>
      <c r="R156" s="141">
        <v>15.9</v>
      </c>
      <c r="S156" s="141"/>
      <c r="T156" s="141"/>
      <c r="U156" s="151">
        <v>25826</v>
      </c>
      <c r="V156" s="151"/>
      <c r="W156" s="151"/>
      <c r="X156" s="102">
        <v>11</v>
      </c>
      <c r="Y156" s="103" t="s">
        <v>0</v>
      </c>
    </row>
    <row r="157" spans="1:25" ht="11.25" customHeight="1" x14ac:dyDescent="0.2">
      <c r="A157" s="143" t="s">
        <v>0</v>
      </c>
      <c r="B157" s="143"/>
      <c r="C157" s="159" t="s">
        <v>30</v>
      </c>
      <c r="D157" s="159"/>
      <c r="E157" s="159"/>
      <c r="F157" s="159"/>
      <c r="G157" s="159"/>
      <c r="H157" s="159"/>
      <c r="I157" s="159"/>
      <c r="J157" s="159"/>
      <c r="K157" s="150" t="s">
        <v>0</v>
      </c>
      <c r="L157" s="150"/>
      <c r="M157" s="150" t="s">
        <v>0</v>
      </c>
      <c r="N157" s="150"/>
      <c r="O157" s="171">
        <v>55865</v>
      </c>
      <c r="P157" s="171"/>
      <c r="Q157" s="171"/>
      <c r="R157" s="163">
        <v>24.1</v>
      </c>
      <c r="S157" s="163"/>
      <c r="T157" s="163"/>
      <c r="U157" s="171">
        <v>39512</v>
      </c>
      <c r="V157" s="171"/>
      <c r="W157" s="171"/>
      <c r="X157" s="98">
        <v>16.8</v>
      </c>
      <c r="Y157" s="50" t="s">
        <v>0</v>
      </c>
    </row>
    <row r="158" spans="1:25" ht="11.25" customHeight="1" x14ac:dyDescent="0.2">
      <c r="A158" s="142" t="s">
        <v>0</v>
      </c>
      <c r="B158" s="142"/>
      <c r="C158" s="161" t="s">
        <v>31</v>
      </c>
      <c r="D158" s="161"/>
      <c r="E158" s="161"/>
      <c r="F158" s="161"/>
      <c r="G158" s="161"/>
      <c r="H158" s="161"/>
      <c r="I158" s="161"/>
      <c r="J158" s="161"/>
      <c r="K158" s="144" t="s">
        <v>0</v>
      </c>
      <c r="L158" s="144"/>
      <c r="M158" s="144" t="s">
        <v>0</v>
      </c>
      <c r="N158" s="144"/>
      <c r="O158" s="151">
        <v>47411</v>
      </c>
      <c r="P158" s="151"/>
      <c r="Q158" s="151"/>
      <c r="R158" s="141">
        <v>20.5</v>
      </c>
      <c r="S158" s="141"/>
      <c r="T158" s="141"/>
      <c r="U158" s="151">
        <v>46750</v>
      </c>
      <c r="V158" s="151"/>
      <c r="W158" s="151"/>
      <c r="X158" s="102">
        <v>19.899999999999999</v>
      </c>
      <c r="Y158" s="88" t="s">
        <v>0</v>
      </c>
    </row>
    <row r="159" spans="1:25" ht="12" customHeight="1" x14ac:dyDescent="0.2">
      <c r="A159" s="143" t="s">
        <v>0</v>
      </c>
      <c r="B159" s="143"/>
      <c r="C159" s="159" t="s">
        <v>105</v>
      </c>
      <c r="D159" s="159"/>
      <c r="E159" s="159"/>
      <c r="F159" s="159"/>
      <c r="G159" s="159"/>
      <c r="H159" s="159"/>
      <c r="I159" s="159"/>
      <c r="J159" s="159"/>
      <c r="K159" s="150" t="s">
        <v>0</v>
      </c>
      <c r="L159" s="150"/>
      <c r="M159" s="150" t="s">
        <v>0</v>
      </c>
      <c r="N159" s="150"/>
      <c r="O159" s="171">
        <v>31188</v>
      </c>
      <c r="P159" s="171"/>
      <c r="Q159" s="171"/>
      <c r="R159" s="163">
        <v>13.5</v>
      </c>
      <c r="S159" s="163"/>
      <c r="T159" s="163"/>
      <c r="U159" s="171">
        <v>38549</v>
      </c>
      <c r="V159" s="171"/>
      <c r="W159" s="171"/>
      <c r="X159" s="98">
        <v>16.399999999999999</v>
      </c>
      <c r="Y159" s="96" t="s">
        <v>0</v>
      </c>
    </row>
    <row r="160" spans="1:25" ht="11.25" customHeight="1" x14ac:dyDescent="0.2">
      <c r="A160" s="142" t="s">
        <v>0</v>
      </c>
      <c r="B160" s="142"/>
      <c r="C160" s="161" t="s">
        <v>106</v>
      </c>
      <c r="D160" s="161"/>
      <c r="E160" s="161"/>
      <c r="F160" s="161"/>
      <c r="G160" s="161"/>
      <c r="H160" s="161"/>
      <c r="I160" s="161"/>
      <c r="J160" s="161"/>
      <c r="K160" s="144" t="s">
        <v>0</v>
      </c>
      <c r="L160" s="144"/>
      <c r="M160" s="144" t="s">
        <v>0</v>
      </c>
      <c r="N160" s="144"/>
      <c r="O160" s="151">
        <v>17406</v>
      </c>
      <c r="P160" s="151"/>
      <c r="Q160" s="151"/>
      <c r="R160" s="141">
        <v>7.5</v>
      </c>
      <c r="S160" s="141"/>
      <c r="T160" s="141"/>
      <c r="U160" s="151">
        <v>26227</v>
      </c>
      <c r="V160" s="151"/>
      <c r="W160" s="151"/>
      <c r="X160" s="102">
        <v>11.2</v>
      </c>
      <c r="Y160" s="88" t="s">
        <v>0</v>
      </c>
    </row>
    <row r="161" spans="1:25" ht="11.25" customHeight="1" x14ac:dyDescent="0.2">
      <c r="A161" s="143" t="s">
        <v>0</v>
      </c>
      <c r="B161" s="143"/>
      <c r="C161" s="159" t="s">
        <v>107</v>
      </c>
      <c r="D161" s="159"/>
      <c r="E161" s="159"/>
      <c r="F161" s="159"/>
      <c r="G161" s="159"/>
      <c r="H161" s="159"/>
      <c r="I161" s="159"/>
      <c r="J161" s="159"/>
      <c r="K161" s="150" t="s">
        <v>0</v>
      </c>
      <c r="L161" s="150"/>
      <c r="M161" s="150" t="s">
        <v>0</v>
      </c>
      <c r="N161" s="150"/>
      <c r="O161" s="171">
        <v>16087</v>
      </c>
      <c r="P161" s="171"/>
      <c r="Q161" s="171"/>
      <c r="R161" s="163">
        <v>6.9</v>
      </c>
      <c r="S161" s="163"/>
      <c r="T161" s="163"/>
      <c r="U161" s="171">
        <v>24918</v>
      </c>
      <c r="V161" s="171"/>
      <c r="W161" s="171"/>
      <c r="X161" s="98">
        <v>10.6</v>
      </c>
      <c r="Y161" s="50" t="s">
        <v>0</v>
      </c>
    </row>
    <row r="162" spans="1:25" ht="11.25" customHeight="1" x14ac:dyDescent="0.2">
      <c r="A162" s="142" t="s">
        <v>0</v>
      </c>
      <c r="B162" s="142"/>
      <c r="C162" s="161" t="s">
        <v>108</v>
      </c>
      <c r="D162" s="161"/>
      <c r="E162" s="161"/>
      <c r="F162" s="161"/>
      <c r="G162" s="161"/>
      <c r="H162" s="161"/>
      <c r="I162" s="161"/>
      <c r="J162" s="161"/>
      <c r="K162" s="144" t="s">
        <v>0</v>
      </c>
      <c r="L162" s="144"/>
      <c r="M162" s="144" t="s">
        <v>0</v>
      </c>
      <c r="N162" s="144"/>
      <c r="O162" s="151">
        <v>6478</v>
      </c>
      <c r="P162" s="151"/>
      <c r="Q162" s="151"/>
      <c r="R162" s="141">
        <v>2.8</v>
      </c>
      <c r="S162" s="141"/>
      <c r="T162" s="141"/>
      <c r="U162" s="151">
        <v>11826</v>
      </c>
      <c r="V162" s="151"/>
      <c r="W162" s="151"/>
      <c r="X162" s="102">
        <v>5</v>
      </c>
      <c r="Y162" s="103" t="s">
        <v>0</v>
      </c>
    </row>
    <row r="163" spans="1:25" ht="11.25" customHeight="1" x14ac:dyDescent="0.2">
      <c r="A163" s="150" t="s">
        <v>0</v>
      </c>
      <c r="B163" s="150"/>
      <c r="C163" s="159" t="s">
        <v>109</v>
      </c>
      <c r="D163" s="159"/>
      <c r="E163" s="159"/>
      <c r="F163" s="159"/>
      <c r="G163" s="159"/>
      <c r="H163" s="159"/>
      <c r="I163" s="159"/>
      <c r="J163" s="159"/>
      <c r="K163" s="150" t="s">
        <v>0</v>
      </c>
      <c r="L163" s="150"/>
      <c r="M163" s="150" t="s">
        <v>0</v>
      </c>
      <c r="N163" s="150"/>
      <c r="O163" s="171">
        <v>5030</v>
      </c>
      <c r="P163" s="171"/>
      <c r="Q163" s="171"/>
      <c r="R163" s="163">
        <v>2.2000000000000002</v>
      </c>
      <c r="S163" s="163"/>
      <c r="T163" s="163"/>
      <c r="U163" s="171">
        <v>8640</v>
      </c>
      <c r="V163" s="171"/>
      <c r="W163" s="171"/>
      <c r="X163" s="98">
        <v>3.7</v>
      </c>
      <c r="Y163" s="97" t="s">
        <v>0</v>
      </c>
    </row>
    <row r="164" spans="1:25" ht="11.25" customHeight="1" x14ac:dyDescent="0.2">
      <c r="A164" s="142" t="s">
        <v>0</v>
      </c>
      <c r="B164" s="142"/>
      <c r="C164" s="161" t="s">
        <v>110</v>
      </c>
      <c r="D164" s="161"/>
      <c r="E164" s="161"/>
      <c r="F164" s="161"/>
      <c r="G164" s="161"/>
      <c r="H164" s="161"/>
      <c r="I164" s="161"/>
      <c r="J164" s="161"/>
      <c r="K164" s="144" t="s">
        <v>0</v>
      </c>
      <c r="L164" s="144"/>
      <c r="M164" s="144" t="s">
        <v>0</v>
      </c>
      <c r="N164" s="144"/>
      <c r="O164" s="151">
        <v>1325</v>
      </c>
      <c r="P164" s="151"/>
      <c r="Q164" s="151"/>
      <c r="R164" s="141">
        <v>0.6</v>
      </c>
      <c r="S164" s="141"/>
      <c r="T164" s="141"/>
      <c r="U164" s="151">
        <v>3722</v>
      </c>
      <c r="V164" s="151"/>
      <c r="W164" s="151"/>
      <c r="X164" s="102">
        <v>1.6</v>
      </c>
      <c r="Y164" s="103" t="s">
        <v>0</v>
      </c>
    </row>
    <row r="165" spans="1:25" ht="11.25" customHeight="1" x14ac:dyDescent="0.2">
      <c r="A165" s="143" t="s">
        <v>0</v>
      </c>
      <c r="B165" s="143"/>
      <c r="C165" s="159" t="s">
        <v>111</v>
      </c>
      <c r="D165" s="159"/>
      <c r="E165" s="159"/>
      <c r="F165" s="159"/>
      <c r="G165" s="159"/>
      <c r="H165" s="159"/>
      <c r="I165" s="159"/>
      <c r="J165" s="159"/>
      <c r="K165" s="150" t="s">
        <v>0</v>
      </c>
      <c r="L165" s="150"/>
      <c r="M165" s="150" t="s">
        <v>0</v>
      </c>
      <c r="N165" s="150"/>
      <c r="O165" s="171">
        <v>1499</v>
      </c>
      <c r="P165" s="171"/>
      <c r="Q165" s="171"/>
      <c r="R165" s="163">
        <v>0.6</v>
      </c>
      <c r="S165" s="163"/>
      <c r="T165" s="163"/>
      <c r="U165" s="171">
        <v>1910</v>
      </c>
      <c r="V165" s="171"/>
      <c r="W165" s="171"/>
      <c r="X165" s="98">
        <v>0.8</v>
      </c>
      <c r="Y165" s="106" t="s">
        <v>0</v>
      </c>
    </row>
    <row r="166" spans="1:25" ht="11.25" customHeight="1" x14ac:dyDescent="0.2">
      <c r="A166" s="142" t="s">
        <v>0</v>
      </c>
      <c r="B166" s="142"/>
      <c r="C166" s="161" t="s">
        <v>0</v>
      </c>
      <c r="D166" s="161"/>
      <c r="E166" s="161"/>
      <c r="F166" s="161"/>
      <c r="G166" s="161"/>
      <c r="H166" s="161"/>
      <c r="I166" s="161"/>
      <c r="J166" s="161"/>
      <c r="K166" s="144" t="s">
        <v>0</v>
      </c>
      <c r="L166" s="144"/>
      <c r="M166" s="144" t="s">
        <v>0</v>
      </c>
      <c r="N166" s="144"/>
      <c r="O166" s="144" t="s">
        <v>0</v>
      </c>
      <c r="P166" s="144"/>
      <c r="Q166" s="144"/>
      <c r="R166" s="144" t="s">
        <v>0</v>
      </c>
      <c r="S166" s="144"/>
      <c r="T166" s="144"/>
      <c r="U166" s="144" t="s">
        <v>0</v>
      </c>
      <c r="V166" s="144"/>
      <c r="W166" s="144"/>
      <c r="X166" s="93" t="s">
        <v>0</v>
      </c>
      <c r="Y166" s="103" t="s">
        <v>0</v>
      </c>
    </row>
    <row r="167" spans="1:25" ht="11.25" customHeight="1" x14ac:dyDescent="0.2">
      <c r="A167" s="143" t="s">
        <v>0</v>
      </c>
      <c r="B167" s="143"/>
      <c r="C167" s="169" t="s">
        <v>112</v>
      </c>
      <c r="D167" s="169"/>
      <c r="E167" s="169"/>
      <c r="F167" s="169"/>
      <c r="G167" s="169"/>
      <c r="H167" s="169"/>
      <c r="I167" s="169"/>
      <c r="J167" s="169"/>
      <c r="K167" s="150" t="s">
        <v>0</v>
      </c>
      <c r="L167" s="150"/>
      <c r="M167" s="150" t="s">
        <v>0</v>
      </c>
      <c r="N167" s="150"/>
      <c r="O167" s="157">
        <v>161212</v>
      </c>
      <c r="P167" s="157"/>
      <c r="Q167" s="157"/>
      <c r="R167" s="150" t="s">
        <v>0</v>
      </c>
      <c r="S167" s="150"/>
      <c r="T167" s="150"/>
      <c r="U167" s="157">
        <v>198082</v>
      </c>
      <c r="V167" s="157"/>
      <c r="W167" s="157"/>
      <c r="X167" s="97" t="s">
        <v>0</v>
      </c>
      <c r="Y167" s="106" t="s">
        <v>0</v>
      </c>
    </row>
    <row r="168" spans="1:25" ht="11.25" customHeight="1" x14ac:dyDescent="0.2">
      <c r="A168" s="142" t="s">
        <v>0</v>
      </c>
      <c r="B168" s="142"/>
      <c r="C168" s="164" t="s">
        <v>113</v>
      </c>
      <c r="D168" s="164"/>
      <c r="E168" s="164"/>
      <c r="F168" s="164"/>
      <c r="G168" s="164"/>
      <c r="H168" s="164"/>
      <c r="I168" s="164"/>
      <c r="J168" s="164"/>
      <c r="K168" s="144" t="s">
        <v>0</v>
      </c>
      <c r="L168" s="144"/>
      <c r="M168" s="144" t="s">
        <v>0</v>
      </c>
      <c r="N168" s="144"/>
      <c r="O168" s="145">
        <v>193787</v>
      </c>
      <c r="P168" s="145"/>
      <c r="Q168" s="145"/>
      <c r="R168" s="144" t="s">
        <v>0</v>
      </c>
      <c r="S168" s="144"/>
      <c r="T168" s="144"/>
      <c r="U168" s="145">
        <v>239030</v>
      </c>
      <c r="V168" s="145"/>
      <c r="W168" s="145"/>
      <c r="X168" s="93" t="s">
        <v>0</v>
      </c>
      <c r="Y168" s="103" t="s">
        <v>0</v>
      </c>
    </row>
    <row r="169" spans="1:25" ht="273.75" customHeight="1" x14ac:dyDescent="0.2">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row>
    <row r="170" spans="1:25" ht="9.6" customHeight="1" x14ac:dyDescent="0.2">
      <c r="B170" s="140" t="s">
        <v>114</v>
      </c>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row>
    <row r="171" spans="1:25" ht="1.5" customHeight="1" x14ac:dyDescent="0.2">
      <c r="A171" s="137" t="s">
        <v>0</v>
      </c>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r="172" spans="1:25" ht="0.6" customHeight="1" x14ac:dyDescent="0.2">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row>
    <row r="173" spans="1:25" ht="0.6" customHeight="1" x14ac:dyDescent="0.2">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row>
    <row r="174" spans="1:25" ht="0.6" customHeight="1" x14ac:dyDescent="0.2">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row>
    <row r="175" spans="1:25" ht="0.6" customHeight="1" x14ac:dyDescent="0.2">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row>
    <row r="176" spans="1:25" ht="3" customHeight="1" x14ac:dyDescent="0.2">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row>
    <row r="177" spans="1:25" ht="13.5" customHeight="1" x14ac:dyDescent="0.2">
      <c r="B177" s="138" t="s">
        <v>0</v>
      </c>
      <c r="C177" s="138"/>
      <c r="D177" s="134" t="s">
        <v>0</v>
      </c>
      <c r="E177" s="134"/>
      <c r="F177" s="134"/>
      <c r="G177" s="134"/>
      <c r="H177" s="134"/>
      <c r="I177" s="139" t="s">
        <v>408</v>
      </c>
      <c r="J177" s="139"/>
      <c r="K177" s="139"/>
      <c r="L177" s="139"/>
      <c r="M177" s="139"/>
      <c r="N177" s="139"/>
      <c r="O177" s="139"/>
      <c r="P177" s="139"/>
      <c r="Q177" s="139"/>
      <c r="R177" s="139"/>
      <c r="S177" s="139"/>
      <c r="T177" s="139"/>
      <c r="U177" s="139"/>
      <c r="V177" s="139"/>
      <c r="W177" s="139"/>
      <c r="X177" s="139"/>
      <c r="Y177" s="139"/>
    </row>
    <row r="178" spans="1:25" ht="11.85" customHeight="1" x14ac:dyDescent="0.2">
      <c r="B178" s="130" t="s">
        <v>0</v>
      </c>
      <c r="C178" s="130"/>
      <c r="D178" s="131" t="s">
        <v>0</v>
      </c>
      <c r="E178" s="131"/>
      <c r="F178" s="131"/>
      <c r="G178" s="131"/>
      <c r="H178" s="131"/>
      <c r="I178" s="132" t="s">
        <v>38</v>
      </c>
      <c r="J178" s="132"/>
      <c r="K178" s="132"/>
      <c r="L178" s="132"/>
      <c r="M178" s="132"/>
      <c r="N178" s="132"/>
      <c r="O178" s="132"/>
      <c r="P178" s="132"/>
      <c r="Q178" s="132"/>
      <c r="R178" s="132"/>
      <c r="S178" s="131" t="s">
        <v>0</v>
      </c>
      <c r="T178" s="131"/>
      <c r="U178" s="131"/>
      <c r="V178" s="131"/>
      <c r="W178" s="131"/>
      <c r="X178" s="131"/>
      <c r="Y178" s="131"/>
    </row>
    <row r="179" spans="1:25" ht="15" customHeight="1" x14ac:dyDescent="0.2">
      <c r="B179" s="133" t="s">
        <v>39</v>
      </c>
      <c r="C179" s="133"/>
      <c r="D179" s="134" t="s">
        <v>0</v>
      </c>
      <c r="E179" s="134"/>
      <c r="F179" s="134"/>
      <c r="G179" s="134"/>
      <c r="H179" s="134"/>
      <c r="I179" s="132" t="s">
        <v>40</v>
      </c>
      <c r="J179" s="132"/>
      <c r="K179" s="132"/>
      <c r="L179" s="132" t="s">
        <v>41</v>
      </c>
      <c r="M179" s="132"/>
      <c r="N179" s="132"/>
      <c r="O179" s="173" t="s">
        <v>42</v>
      </c>
      <c r="P179" s="173"/>
      <c r="Q179" s="173"/>
      <c r="R179" s="173"/>
      <c r="S179" s="135" t="s">
        <v>167</v>
      </c>
      <c r="T179" s="135"/>
      <c r="U179" s="135"/>
      <c r="V179" s="135"/>
      <c r="W179" s="135"/>
      <c r="X179" s="135"/>
      <c r="Y179" s="135"/>
    </row>
    <row r="180" spans="1:25" ht="14.45" customHeight="1" x14ac:dyDescent="0.2">
      <c r="E180" s="88" t="s">
        <v>0</v>
      </c>
      <c r="F180" s="134" t="s">
        <v>0</v>
      </c>
      <c r="G180" s="134"/>
      <c r="H180" s="134"/>
      <c r="I180" s="134"/>
      <c r="J180" s="134"/>
      <c r="K180" s="134"/>
      <c r="L180" s="134"/>
      <c r="M180" s="134"/>
      <c r="N180" s="134"/>
      <c r="O180" s="134"/>
      <c r="P180" s="134"/>
      <c r="Q180" s="134" t="s">
        <v>0</v>
      </c>
      <c r="R180" s="134"/>
      <c r="S180" s="134"/>
      <c r="T180" s="134"/>
      <c r="U180" s="134" t="s">
        <v>0</v>
      </c>
      <c r="V180" s="134"/>
      <c r="W180" s="134"/>
      <c r="X180" s="134"/>
      <c r="Y180" s="134"/>
    </row>
    <row r="181" spans="1:25" ht="20.85" customHeight="1" x14ac:dyDescent="0.2">
      <c r="E181" s="175" t="s">
        <v>84</v>
      </c>
      <c r="F181" s="175"/>
      <c r="G181" s="175"/>
      <c r="H181" s="175"/>
      <c r="I181" s="175"/>
      <c r="J181" s="175"/>
      <c r="K181" s="175"/>
      <c r="L181" s="175"/>
      <c r="M181" s="175"/>
      <c r="N181" s="175"/>
      <c r="O181" s="175"/>
      <c r="P181" s="175"/>
      <c r="Q181" s="175"/>
      <c r="R181" s="175"/>
      <c r="S181" s="175"/>
      <c r="T181" s="175"/>
      <c r="U181" s="175"/>
      <c r="V181" s="175"/>
      <c r="W181" s="175"/>
      <c r="X181" s="175"/>
      <c r="Y181" s="175"/>
    </row>
    <row r="182" spans="1:25" ht="6.75" customHeight="1" x14ac:dyDescent="0.2">
      <c r="E182" s="88" t="s">
        <v>0</v>
      </c>
      <c r="F182" s="134" t="s">
        <v>0</v>
      </c>
      <c r="G182" s="134"/>
      <c r="H182" s="134"/>
      <c r="I182" s="134"/>
      <c r="J182" s="134"/>
      <c r="K182" s="134"/>
      <c r="L182" s="134"/>
      <c r="M182" s="134"/>
      <c r="N182" s="134"/>
      <c r="O182" s="134"/>
      <c r="P182" s="134"/>
      <c r="Q182" s="134" t="s">
        <v>0</v>
      </c>
      <c r="R182" s="134"/>
      <c r="S182" s="134"/>
      <c r="T182" s="134"/>
      <c r="U182" s="134" t="s">
        <v>0</v>
      </c>
      <c r="V182" s="134"/>
      <c r="W182" s="134"/>
      <c r="X182" s="134"/>
      <c r="Y182" s="134"/>
    </row>
    <row r="183" spans="1:25" ht="11.45" customHeight="1" x14ac:dyDescent="0.2">
      <c r="E183" s="88" t="s">
        <v>0</v>
      </c>
      <c r="F183" s="134" t="s">
        <v>404</v>
      </c>
      <c r="G183" s="134"/>
      <c r="H183" s="134"/>
      <c r="I183" s="134"/>
      <c r="J183" s="134"/>
      <c r="K183" s="134"/>
      <c r="L183" s="134"/>
      <c r="M183" s="134"/>
      <c r="N183" s="134"/>
      <c r="O183" s="134"/>
      <c r="P183" s="134"/>
      <c r="Q183" s="139" t="s">
        <v>0</v>
      </c>
      <c r="R183" s="139"/>
      <c r="S183" s="139"/>
      <c r="T183" s="139"/>
      <c r="U183" s="139"/>
      <c r="V183" s="139"/>
      <c r="W183" s="139"/>
      <c r="X183" s="139"/>
      <c r="Y183" s="139"/>
    </row>
    <row r="184" spans="1:25" ht="11.45" customHeight="1" x14ac:dyDescent="0.2">
      <c r="E184" s="88" t="s">
        <v>0</v>
      </c>
      <c r="F184" s="134" t="s">
        <v>405</v>
      </c>
      <c r="G184" s="134"/>
      <c r="H184" s="134"/>
      <c r="I184" s="134"/>
      <c r="J184" s="134"/>
      <c r="K184" s="134"/>
      <c r="L184" s="134"/>
      <c r="M184" s="134"/>
      <c r="N184" s="134"/>
      <c r="O184" s="134"/>
      <c r="P184" s="134"/>
      <c r="Q184" s="134"/>
      <c r="R184" s="134"/>
      <c r="S184" s="134"/>
      <c r="T184" s="134"/>
      <c r="U184" s="154" t="s">
        <v>406</v>
      </c>
      <c r="V184" s="154"/>
      <c r="W184" s="154"/>
      <c r="X184" s="154"/>
      <c r="Y184" s="154"/>
    </row>
    <row r="185" spans="1:25" ht="11.45" customHeight="1" x14ac:dyDescent="0.2">
      <c r="E185" s="88" t="s">
        <v>0</v>
      </c>
      <c r="F185" s="134" t="s">
        <v>409</v>
      </c>
      <c r="G185" s="134"/>
      <c r="H185" s="134"/>
      <c r="I185" s="134"/>
      <c r="J185" s="134"/>
      <c r="K185" s="134"/>
      <c r="L185" s="134"/>
      <c r="M185" s="134"/>
      <c r="N185" s="134"/>
      <c r="O185" s="134"/>
      <c r="P185" s="134"/>
      <c r="Q185" s="134"/>
      <c r="R185" s="134"/>
      <c r="S185" s="134"/>
      <c r="T185" s="134"/>
      <c r="U185" s="154" t="s">
        <v>407</v>
      </c>
      <c r="V185" s="154"/>
      <c r="W185" s="154"/>
      <c r="X185" s="154"/>
      <c r="Y185" s="154"/>
    </row>
    <row r="186" spans="1:25" ht="1.7" customHeight="1" x14ac:dyDescent="0.2">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row>
    <row r="187" spans="1:25" ht="1.1499999999999999" customHeight="1" x14ac:dyDescent="0.2">
      <c r="A187" s="152" t="s">
        <v>0</v>
      </c>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row>
    <row r="188" spans="1:25" ht="11.25" customHeight="1" x14ac:dyDescent="0.2">
      <c r="A188" s="177" t="s">
        <v>0</v>
      </c>
      <c r="B188" s="177"/>
      <c r="C188" s="181" t="s">
        <v>0</v>
      </c>
      <c r="D188" s="181"/>
      <c r="E188" s="181"/>
      <c r="F188" s="181"/>
      <c r="G188" s="104" t="s">
        <v>0</v>
      </c>
      <c r="H188" s="181" t="s">
        <v>0</v>
      </c>
      <c r="I188" s="181"/>
      <c r="J188" s="181" t="s">
        <v>0</v>
      </c>
      <c r="K188" s="181"/>
      <c r="L188" s="181"/>
      <c r="M188" s="181" t="s">
        <v>0</v>
      </c>
      <c r="N188" s="181"/>
      <c r="O188" s="181"/>
      <c r="P188" s="181" t="s">
        <v>0</v>
      </c>
      <c r="Q188" s="181"/>
      <c r="R188" s="181"/>
      <c r="S188" s="181"/>
      <c r="T188" s="177" t="s">
        <v>0</v>
      </c>
      <c r="U188" s="177"/>
      <c r="V188" s="177"/>
      <c r="W188" s="177" t="s">
        <v>0</v>
      </c>
      <c r="X188" s="177"/>
      <c r="Y188" s="103" t="s">
        <v>0</v>
      </c>
    </row>
    <row r="189" spans="1:25" ht="11.25" customHeight="1" x14ac:dyDescent="0.2">
      <c r="A189" s="179" t="s">
        <v>0</v>
      </c>
      <c r="B189" s="179"/>
      <c r="C189" s="165" t="s">
        <v>116</v>
      </c>
      <c r="D189" s="165"/>
      <c r="E189" s="165"/>
      <c r="F189" s="165"/>
      <c r="G189" s="165"/>
      <c r="H189" s="165"/>
      <c r="I189" s="165"/>
      <c r="J189" s="165"/>
      <c r="K189" s="165"/>
      <c r="L189" s="165"/>
      <c r="M189" s="165"/>
      <c r="N189" s="165"/>
      <c r="O189" s="165"/>
      <c r="P189" s="165"/>
      <c r="Q189" s="165"/>
      <c r="R189" s="165"/>
      <c r="S189" s="165"/>
      <c r="T189" s="149" t="s">
        <v>20</v>
      </c>
      <c r="U189" s="149"/>
      <c r="V189" s="149"/>
      <c r="W189" s="149" t="s">
        <v>21</v>
      </c>
      <c r="X189" s="149"/>
      <c r="Y189" s="105" t="s">
        <v>0</v>
      </c>
    </row>
    <row r="190" spans="1:25" ht="11.25" customHeight="1" x14ac:dyDescent="0.2">
      <c r="A190" s="177" t="s">
        <v>0</v>
      </c>
      <c r="B190" s="177"/>
      <c r="C190" s="164" t="s">
        <v>102</v>
      </c>
      <c r="D190" s="164"/>
      <c r="E190" s="164"/>
      <c r="F190" s="164"/>
      <c r="G190" s="164"/>
      <c r="H190" s="164"/>
      <c r="I190" s="164"/>
      <c r="J190" s="164"/>
      <c r="K190" s="164"/>
      <c r="L190" s="164"/>
      <c r="M190" s="164"/>
      <c r="N190" s="164"/>
      <c r="O190" s="164"/>
      <c r="P190" s="164"/>
      <c r="Q190" s="164"/>
      <c r="R190" s="164"/>
      <c r="S190" s="164"/>
      <c r="T190" s="151">
        <v>233762</v>
      </c>
      <c r="U190" s="151"/>
      <c r="V190" s="151"/>
      <c r="W190" s="144" t="s">
        <v>96</v>
      </c>
      <c r="X190" s="144"/>
      <c r="Y190" s="103" t="s">
        <v>0</v>
      </c>
    </row>
    <row r="191" spans="1:25" ht="11.25" customHeight="1" x14ac:dyDescent="0.2">
      <c r="A191" s="180" t="s">
        <v>0</v>
      </c>
      <c r="B191" s="180"/>
      <c r="C191" s="159" t="s">
        <v>117</v>
      </c>
      <c r="D191" s="159"/>
      <c r="E191" s="159"/>
      <c r="F191" s="159"/>
      <c r="G191" s="159"/>
      <c r="H191" s="159"/>
      <c r="I191" s="159"/>
      <c r="J191" s="159"/>
      <c r="K191" s="159"/>
      <c r="L191" s="159"/>
      <c r="M191" s="159"/>
      <c r="N191" s="159"/>
      <c r="O191" s="159"/>
      <c r="P191" s="159"/>
      <c r="Q191" s="159"/>
      <c r="R191" s="159"/>
      <c r="S191" s="159"/>
      <c r="T191" s="171">
        <v>154598</v>
      </c>
      <c r="U191" s="171"/>
      <c r="V191" s="171"/>
      <c r="W191" s="163">
        <v>66.099999999999994</v>
      </c>
      <c r="X191" s="163"/>
      <c r="Y191" s="106" t="s">
        <v>0</v>
      </c>
    </row>
    <row r="192" spans="1:25" ht="11.25" customHeight="1" x14ac:dyDescent="0.2">
      <c r="A192" s="177" t="s">
        <v>0</v>
      </c>
      <c r="B192" s="177"/>
      <c r="C192" s="161" t="s">
        <v>118</v>
      </c>
      <c r="D192" s="161"/>
      <c r="E192" s="161"/>
      <c r="F192" s="161"/>
      <c r="G192" s="161"/>
      <c r="H192" s="161"/>
      <c r="I192" s="161"/>
      <c r="J192" s="161"/>
      <c r="K192" s="161"/>
      <c r="L192" s="161"/>
      <c r="M192" s="161"/>
      <c r="N192" s="161"/>
      <c r="O192" s="161"/>
      <c r="P192" s="161"/>
      <c r="Q192" s="161"/>
      <c r="R192" s="161"/>
      <c r="S192" s="161"/>
      <c r="T192" s="151">
        <v>79164</v>
      </c>
      <c r="U192" s="151"/>
      <c r="V192" s="151"/>
      <c r="W192" s="141">
        <v>33.9</v>
      </c>
      <c r="X192" s="141"/>
      <c r="Y192" s="103" t="s">
        <v>0</v>
      </c>
    </row>
    <row r="193" spans="1:25" ht="11.25" customHeight="1" x14ac:dyDescent="0.2">
      <c r="A193" s="180" t="s">
        <v>0</v>
      </c>
      <c r="B193" s="180"/>
      <c r="C193" s="180" t="s">
        <v>0</v>
      </c>
      <c r="D193" s="180"/>
      <c r="E193" s="180"/>
      <c r="F193" s="180"/>
      <c r="G193" s="106" t="s">
        <v>0</v>
      </c>
      <c r="H193" s="180" t="s">
        <v>0</v>
      </c>
      <c r="I193" s="180"/>
      <c r="J193" s="180" t="s">
        <v>0</v>
      </c>
      <c r="K193" s="180"/>
      <c r="L193" s="180"/>
      <c r="M193" s="143" t="s">
        <v>0</v>
      </c>
      <c r="N193" s="143"/>
      <c r="O193" s="143"/>
      <c r="P193" s="180" t="s">
        <v>0</v>
      </c>
      <c r="Q193" s="180"/>
      <c r="R193" s="180"/>
      <c r="S193" s="180"/>
      <c r="T193" s="180" t="s">
        <v>0</v>
      </c>
      <c r="U193" s="180"/>
      <c r="V193" s="180"/>
      <c r="W193" s="180" t="s">
        <v>0</v>
      </c>
      <c r="X193" s="180"/>
      <c r="Y193" s="106" t="s">
        <v>0</v>
      </c>
    </row>
    <row r="194" spans="1:25" ht="11.25" customHeight="1" x14ac:dyDescent="0.2">
      <c r="A194" s="146" t="s">
        <v>0</v>
      </c>
      <c r="B194" s="146"/>
      <c r="C194" s="165" t="s">
        <v>119</v>
      </c>
      <c r="D194" s="165"/>
      <c r="E194" s="165"/>
      <c r="F194" s="165"/>
      <c r="G194" s="165"/>
      <c r="H194" s="165"/>
      <c r="I194" s="165"/>
      <c r="J194" s="165"/>
      <c r="K194" s="165"/>
      <c r="L194" s="165"/>
      <c r="M194" s="165"/>
      <c r="N194" s="165"/>
      <c r="O194" s="165"/>
      <c r="P194" s="165"/>
      <c r="Q194" s="165"/>
      <c r="R194" s="165"/>
      <c r="S194" s="165"/>
      <c r="T194" s="146" t="s">
        <v>0</v>
      </c>
      <c r="U194" s="146"/>
      <c r="V194" s="146"/>
      <c r="W194" s="146" t="s">
        <v>0</v>
      </c>
      <c r="X194" s="146"/>
      <c r="Y194" s="90" t="s">
        <v>0</v>
      </c>
    </row>
    <row r="195" spans="1:25" ht="11.25" customHeight="1" x14ac:dyDescent="0.2">
      <c r="A195" s="146" t="s">
        <v>0</v>
      </c>
      <c r="B195" s="146"/>
      <c r="C195" s="146" t="s">
        <v>0</v>
      </c>
      <c r="D195" s="146"/>
      <c r="E195" s="146"/>
      <c r="F195" s="146"/>
      <c r="G195" s="146"/>
      <c r="H195" s="146"/>
      <c r="I195" s="146"/>
      <c r="J195" s="149" t="s">
        <v>0</v>
      </c>
      <c r="K195" s="149"/>
      <c r="L195" s="149"/>
      <c r="M195" s="146" t="s">
        <v>0</v>
      </c>
      <c r="N195" s="146"/>
      <c r="O195" s="146"/>
      <c r="P195" s="146"/>
      <c r="Q195" s="146"/>
      <c r="R195" s="146"/>
      <c r="S195" s="146"/>
      <c r="T195" s="149" t="s">
        <v>20</v>
      </c>
      <c r="U195" s="149"/>
      <c r="V195" s="149"/>
      <c r="W195" s="149" t="s">
        <v>21</v>
      </c>
      <c r="X195" s="149"/>
      <c r="Y195" s="105" t="s">
        <v>0</v>
      </c>
    </row>
    <row r="196" spans="1:25" ht="11.25" customHeight="1" x14ac:dyDescent="0.2">
      <c r="A196" s="142" t="s">
        <v>0</v>
      </c>
      <c r="B196" s="142"/>
      <c r="C196" s="164" t="s">
        <v>102</v>
      </c>
      <c r="D196" s="164"/>
      <c r="E196" s="164"/>
      <c r="F196" s="164"/>
      <c r="G196" s="93" t="s">
        <v>0</v>
      </c>
      <c r="H196" s="144" t="s">
        <v>0</v>
      </c>
      <c r="I196" s="144"/>
      <c r="J196" s="144" t="s">
        <v>0</v>
      </c>
      <c r="K196" s="144"/>
      <c r="L196" s="144"/>
      <c r="M196" s="142" t="s">
        <v>0</v>
      </c>
      <c r="N196" s="142"/>
      <c r="O196" s="142"/>
      <c r="P196" s="144" t="s">
        <v>0</v>
      </c>
      <c r="Q196" s="144"/>
      <c r="R196" s="144"/>
      <c r="S196" s="144"/>
      <c r="T196" s="151">
        <v>72682</v>
      </c>
      <c r="U196" s="151"/>
      <c r="V196" s="151"/>
      <c r="W196" s="144" t="s">
        <v>96</v>
      </c>
      <c r="X196" s="144"/>
      <c r="Y196" s="103" t="s">
        <v>0</v>
      </c>
    </row>
    <row r="197" spans="1:25" ht="10.5" customHeight="1" x14ac:dyDescent="0.2">
      <c r="A197" s="143" t="s">
        <v>0</v>
      </c>
      <c r="B197" s="143"/>
      <c r="C197" s="159" t="s">
        <v>120</v>
      </c>
      <c r="D197" s="159"/>
      <c r="E197" s="159"/>
      <c r="F197" s="159"/>
      <c r="G197" s="159"/>
      <c r="H197" s="159"/>
      <c r="I197" s="159"/>
      <c r="J197" s="150" t="s">
        <v>0</v>
      </c>
      <c r="K197" s="150"/>
      <c r="L197" s="150"/>
      <c r="M197" s="143" t="s">
        <v>0</v>
      </c>
      <c r="N197" s="143"/>
      <c r="O197" s="143"/>
      <c r="P197" s="150" t="s">
        <v>0</v>
      </c>
      <c r="Q197" s="150"/>
      <c r="R197" s="150"/>
      <c r="S197" s="150"/>
      <c r="T197" s="171">
        <v>9414</v>
      </c>
      <c r="U197" s="171"/>
      <c r="V197" s="171"/>
      <c r="W197" s="163">
        <v>13</v>
      </c>
      <c r="X197" s="163"/>
      <c r="Y197" s="106" t="s">
        <v>0</v>
      </c>
    </row>
    <row r="198" spans="1:25" ht="11.25" customHeight="1" x14ac:dyDescent="0.2">
      <c r="A198" s="142" t="s">
        <v>0</v>
      </c>
      <c r="B198" s="142"/>
      <c r="C198" s="161" t="s">
        <v>121</v>
      </c>
      <c r="D198" s="161"/>
      <c r="E198" s="161"/>
      <c r="F198" s="161"/>
      <c r="G198" s="161"/>
      <c r="H198" s="161"/>
      <c r="I198" s="161"/>
      <c r="J198" s="144" t="s">
        <v>0</v>
      </c>
      <c r="K198" s="144"/>
      <c r="L198" s="144"/>
      <c r="M198" s="142" t="s">
        <v>0</v>
      </c>
      <c r="N198" s="142"/>
      <c r="O198" s="142"/>
      <c r="P198" s="144" t="s">
        <v>0</v>
      </c>
      <c r="Q198" s="144"/>
      <c r="R198" s="144"/>
      <c r="S198" s="144"/>
      <c r="T198" s="151">
        <v>593</v>
      </c>
      <c r="U198" s="151"/>
      <c r="V198" s="151"/>
      <c r="W198" s="141">
        <v>0.8</v>
      </c>
      <c r="X198" s="141"/>
      <c r="Y198" s="103" t="s">
        <v>0</v>
      </c>
    </row>
    <row r="199" spans="1:25" ht="10.5" customHeight="1" x14ac:dyDescent="0.2">
      <c r="A199" s="143" t="s">
        <v>0</v>
      </c>
      <c r="B199" s="143"/>
      <c r="C199" s="159" t="s">
        <v>122</v>
      </c>
      <c r="D199" s="159"/>
      <c r="E199" s="159"/>
      <c r="F199" s="159"/>
      <c r="G199" s="159"/>
      <c r="H199" s="159"/>
      <c r="I199" s="159"/>
      <c r="J199" s="150" t="s">
        <v>0</v>
      </c>
      <c r="K199" s="150"/>
      <c r="L199" s="150"/>
      <c r="M199" s="143" t="s">
        <v>0</v>
      </c>
      <c r="N199" s="143"/>
      <c r="O199" s="143"/>
      <c r="P199" s="150" t="s">
        <v>0</v>
      </c>
      <c r="Q199" s="150"/>
      <c r="R199" s="150"/>
      <c r="S199" s="150"/>
      <c r="T199" s="171">
        <v>5489</v>
      </c>
      <c r="U199" s="171"/>
      <c r="V199" s="171"/>
      <c r="W199" s="163">
        <v>7.6</v>
      </c>
      <c r="X199" s="163"/>
      <c r="Y199" s="106" t="s">
        <v>0</v>
      </c>
    </row>
    <row r="200" spans="1:25" ht="11.25" customHeight="1" x14ac:dyDescent="0.2">
      <c r="A200" s="142" t="s">
        <v>0</v>
      </c>
      <c r="B200" s="142"/>
      <c r="C200" s="161" t="s">
        <v>123</v>
      </c>
      <c r="D200" s="161"/>
      <c r="E200" s="161"/>
      <c r="F200" s="161"/>
      <c r="G200" s="161"/>
      <c r="H200" s="161"/>
      <c r="I200" s="161"/>
      <c r="J200" s="144" t="s">
        <v>0</v>
      </c>
      <c r="K200" s="144"/>
      <c r="L200" s="144"/>
      <c r="M200" s="142" t="s">
        <v>0</v>
      </c>
      <c r="N200" s="142"/>
      <c r="O200" s="142"/>
      <c r="P200" s="144" t="s">
        <v>0</v>
      </c>
      <c r="Q200" s="144"/>
      <c r="R200" s="144"/>
      <c r="S200" s="144"/>
      <c r="T200" s="151">
        <v>1176</v>
      </c>
      <c r="U200" s="151"/>
      <c r="V200" s="151"/>
      <c r="W200" s="141">
        <v>1.6</v>
      </c>
      <c r="X200" s="141"/>
      <c r="Y200" s="103" t="s">
        <v>0</v>
      </c>
    </row>
    <row r="201" spans="1:25" ht="10.5" customHeight="1" x14ac:dyDescent="0.2">
      <c r="A201" s="143" t="s">
        <v>0</v>
      </c>
      <c r="B201" s="143"/>
      <c r="C201" s="159" t="s">
        <v>124</v>
      </c>
      <c r="D201" s="159"/>
      <c r="E201" s="159"/>
      <c r="F201" s="159"/>
      <c r="G201" s="159"/>
      <c r="H201" s="159"/>
      <c r="I201" s="159"/>
      <c r="J201" s="150" t="s">
        <v>0</v>
      </c>
      <c r="K201" s="150"/>
      <c r="L201" s="150"/>
      <c r="M201" s="143" t="s">
        <v>0</v>
      </c>
      <c r="N201" s="143"/>
      <c r="O201" s="143"/>
      <c r="P201" s="150" t="s">
        <v>0</v>
      </c>
      <c r="Q201" s="150"/>
      <c r="R201" s="150"/>
      <c r="S201" s="150"/>
      <c r="T201" s="171">
        <v>45496</v>
      </c>
      <c r="U201" s="171"/>
      <c r="V201" s="171"/>
      <c r="W201" s="163">
        <v>62.6</v>
      </c>
      <c r="X201" s="163"/>
      <c r="Y201" s="106" t="s">
        <v>0</v>
      </c>
    </row>
    <row r="202" spans="1:25" ht="10.5" customHeight="1" x14ac:dyDescent="0.2">
      <c r="A202" s="177" t="s">
        <v>0</v>
      </c>
      <c r="B202" s="177"/>
      <c r="C202" s="161" t="s">
        <v>125</v>
      </c>
      <c r="D202" s="161"/>
      <c r="E202" s="161"/>
      <c r="F202" s="161"/>
      <c r="G202" s="161"/>
      <c r="H202" s="161"/>
      <c r="I202" s="161"/>
      <c r="J202" s="142" t="s">
        <v>0</v>
      </c>
      <c r="K202" s="142"/>
      <c r="L202" s="142"/>
      <c r="M202" s="142" t="s">
        <v>0</v>
      </c>
      <c r="N202" s="142"/>
      <c r="O202" s="142"/>
      <c r="P202" s="142" t="s">
        <v>0</v>
      </c>
      <c r="Q202" s="142"/>
      <c r="R202" s="142"/>
      <c r="S202" s="142"/>
      <c r="T202" s="151">
        <v>61</v>
      </c>
      <c r="U202" s="151"/>
      <c r="V202" s="151"/>
      <c r="W202" s="141">
        <v>0.1</v>
      </c>
      <c r="X202" s="141"/>
      <c r="Y202" s="103" t="s">
        <v>0</v>
      </c>
    </row>
    <row r="203" spans="1:25" ht="10.5" customHeight="1" x14ac:dyDescent="0.2">
      <c r="A203" s="180" t="s">
        <v>0</v>
      </c>
      <c r="B203" s="180"/>
      <c r="C203" s="159" t="s">
        <v>126</v>
      </c>
      <c r="D203" s="159"/>
      <c r="E203" s="159"/>
      <c r="F203" s="159"/>
      <c r="G203" s="106" t="s">
        <v>0</v>
      </c>
      <c r="H203" s="180" t="s">
        <v>0</v>
      </c>
      <c r="I203" s="180"/>
      <c r="J203" s="180" t="s">
        <v>0</v>
      </c>
      <c r="K203" s="180"/>
      <c r="L203" s="180"/>
      <c r="M203" s="143" t="s">
        <v>0</v>
      </c>
      <c r="N203" s="143"/>
      <c r="O203" s="143"/>
      <c r="P203" s="180" t="s">
        <v>0</v>
      </c>
      <c r="Q203" s="180"/>
      <c r="R203" s="180"/>
      <c r="S203" s="180"/>
      <c r="T203" s="171">
        <v>10453</v>
      </c>
      <c r="U203" s="171"/>
      <c r="V203" s="171"/>
      <c r="W203" s="163">
        <v>14.4</v>
      </c>
      <c r="X203" s="163"/>
      <c r="Y203" s="106" t="s">
        <v>0</v>
      </c>
    </row>
    <row r="204" spans="1:25" ht="10.5" customHeight="1" x14ac:dyDescent="0.2">
      <c r="A204" s="177" t="s">
        <v>0</v>
      </c>
      <c r="B204" s="177"/>
      <c r="C204" s="142" t="s">
        <v>0</v>
      </c>
      <c r="D204" s="142"/>
      <c r="E204" s="142"/>
      <c r="F204" s="142"/>
      <c r="G204" s="103" t="s">
        <v>0</v>
      </c>
      <c r="H204" s="177" t="s">
        <v>0</v>
      </c>
      <c r="I204" s="177"/>
      <c r="J204" s="177" t="s">
        <v>0</v>
      </c>
      <c r="K204" s="177"/>
      <c r="L204" s="177"/>
      <c r="M204" s="142" t="s">
        <v>0</v>
      </c>
      <c r="N204" s="142"/>
      <c r="O204" s="142"/>
      <c r="P204" s="177" t="s">
        <v>0</v>
      </c>
      <c r="Q204" s="177"/>
      <c r="R204" s="177"/>
      <c r="S204" s="177"/>
      <c r="T204" s="177" t="s">
        <v>0</v>
      </c>
      <c r="U204" s="177"/>
      <c r="V204" s="177"/>
      <c r="W204" s="177" t="s">
        <v>0</v>
      </c>
      <c r="X204" s="177"/>
      <c r="Y204" s="103" t="s">
        <v>0</v>
      </c>
    </row>
    <row r="205" spans="1:25" ht="10.5" customHeight="1" x14ac:dyDescent="0.2">
      <c r="A205" s="146" t="s">
        <v>0</v>
      </c>
      <c r="B205" s="146"/>
      <c r="C205" s="165" t="s">
        <v>127</v>
      </c>
      <c r="D205" s="165"/>
      <c r="E205" s="165"/>
      <c r="F205" s="165"/>
      <c r="G205" s="165"/>
      <c r="H205" s="165"/>
      <c r="I205" s="165"/>
      <c r="J205" s="165"/>
      <c r="K205" s="165"/>
      <c r="L205" s="165"/>
      <c r="M205" s="165"/>
      <c r="N205" s="165"/>
      <c r="O205" s="165"/>
      <c r="P205" s="165"/>
      <c r="Q205" s="165"/>
      <c r="R205" s="165"/>
      <c r="S205" s="165"/>
      <c r="T205" s="146" t="s">
        <v>0</v>
      </c>
      <c r="U205" s="146"/>
      <c r="V205" s="146"/>
      <c r="W205" s="146" t="s">
        <v>0</v>
      </c>
      <c r="X205" s="146"/>
      <c r="Y205" s="90" t="s">
        <v>0</v>
      </c>
    </row>
    <row r="206" spans="1:25" ht="11.25" customHeight="1" x14ac:dyDescent="0.2">
      <c r="A206" s="179" t="s">
        <v>0</v>
      </c>
      <c r="B206" s="179"/>
      <c r="C206" s="146" t="s">
        <v>0</v>
      </c>
      <c r="D206" s="146"/>
      <c r="E206" s="146"/>
      <c r="F206" s="146"/>
      <c r="G206" s="90" t="s">
        <v>0</v>
      </c>
      <c r="H206" s="149" t="s">
        <v>0</v>
      </c>
      <c r="I206" s="149"/>
      <c r="J206" s="146" t="s">
        <v>0</v>
      </c>
      <c r="K206" s="146"/>
      <c r="L206" s="146"/>
      <c r="M206" s="149" t="s">
        <v>0</v>
      </c>
      <c r="N206" s="149"/>
      <c r="O206" s="149"/>
      <c r="P206" s="146" t="s">
        <v>0</v>
      </c>
      <c r="Q206" s="146"/>
      <c r="R206" s="146"/>
      <c r="S206" s="146"/>
      <c r="T206" s="147" t="s">
        <v>128</v>
      </c>
      <c r="U206" s="147"/>
      <c r="V206" s="147"/>
      <c r="W206" s="147"/>
      <c r="X206" s="147"/>
      <c r="Y206" s="105" t="s">
        <v>0</v>
      </c>
    </row>
    <row r="207" spans="1:25" ht="11.25" customHeight="1" x14ac:dyDescent="0.2">
      <c r="A207" s="179" t="s">
        <v>0</v>
      </c>
      <c r="B207" s="179"/>
      <c r="C207" s="165" t="s">
        <v>0</v>
      </c>
      <c r="D207" s="165"/>
      <c r="E207" s="165"/>
      <c r="F207" s="165"/>
      <c r="G207" s="90" t="s">
        <v>0</v>
      </c>
      <c r="H207" s="146" t="s">
        <v>0</v>
      </c>
      <c r="I207" s="146"/>
      <c r="J207" s="149" t="s">
        <v>0</v>
      </c>
      <c r="K207" s="149"/>
      <c r="L207" s="149"/>
      <c r="M207" s="149"/>
      <c r="N207" s="149"/>
      <c r="O207" s="149"/>
      <c r="P207" s="149" t="s">
        <v>129</v>
      </c>
      <c r="Q207" s="149"/>
      <c r="R207" s="149"/>
      <c r="S207" s="149"/>
      <c r="T207" s="149" t="s">
        <v>20</v>
      </c>
      <c r="U207" s="149"/>
      <c r="V207" s="149"/>
      <c r="W207" s="149" t="s">
        <v>130</v>
      </c>
      <c r="X207" s="149"/>
      <c r="Y207" s="105" t="s">
        <v>0</v>
      </c>
    </row>
    <row r="208" spans="1:25" ht="11.25" customHeight="1" x14ac:dyDescent="0.2">
      <c r="A208" s="142" t="s">
        <v>0</v>
      </c>
      <c r="B208" s="142"/>
      <c r="C208" s="142" t="s">
        <v>102</v>
      </c>
      <c r="D208" s="142"/>
      <c r="E208" s="142"/>
      <c r="F208" s="142"/>
      <c r="G208" s="93" t="s">
        <v>0</v>
      </c>
      <c r="H208" s="144" t="s">
        <v>0</v>
      </c>
      <c r="I208" s="144"/>
      <c r="J208" s="144" t="s">
        <v>0</v>
      </c>
      <c r="K208" s="144"/>
      <c r="L208" s="144"/>
      <c r="M208" s="144" t="s">
        <v>0</v>
      </c>
      <c r="N208" s="144"/>
      <c r="O208" s="144"/>
      <c r="P208" s="151">
        <v>340270</v>
      </c>
      <c r="Q208" s="151"/>
      <c r="R208" s="151"/>
      <c r="S208" s="151"/>
      <c r="T208" s="151">
        <v>233762</v>
      </c>
      <c r="U208" s="151"/>
      <c r="V208" s="151"/>
      <c r="W208" s="141">
        <v>68.7</v>
      </c>
      <c r="X208" s="141"/>
      <c r="Y208" s="103" t="s">
        <v>0</v>
      </c>
    </row>
    <row r="209" spans="1:25" ht="11.25" customHeight="1" x14ac:dyDescent="0.2">
      <c r="A209" s="143" t="s">
        <v>0</v>
      </c>
      <c r="B209" s="143"/>
      <c r="C209" s="169" t="s">
        <v>131</v>
      </c>
      <c r="D209" s="169"/>
      <c r="E209" s="169"/>
      <c r="F209" s="169"/>
      <c r="G209" s="97" t="s">
        <v>0</v>
      </c>
      <c r="H209" s="150" t="s">
        <v>0</v>
      </c>
      <c r="I209" s="150"/>
      <c r="J209" s="150" t="s">
        <v>0</v>
      </c>
      <c r="K209" s="150"/>
      <c r="L209" s="150"/>
      <c r="M209" s="150" t="s">
        <v>0</v>
      </c>
      <c r="N209" s="150"/>
      <c r="O209" s="150"/>
      <c r="P209" s="171">
        <v>15258</v>
      </c>
      <c r="Q209" s="171"/>
      <c r="R209" s="171"/>
      <c r="S209" s="171"/>
      <c r="T209" s="171">
        <v>2514</v>
      </c>
      <c r="U209" s="171"/>
      <c r="V209" s="171"/>
      <c r="W209" s="163">
        <v>16.5</v>
      </c>
      <c r="X209" s="163"/>
      <c r="Y209" s="106" t="s">
        <v>0</v>
      </c>
    </row>
    <row r="210" spans="1:25" ht="10.5" customHeight="1" x14ac:dyDescent="0.2">
      <c r="A210" s="142" t="s">
        <v>0</v>
      </c>
      <c r="B210" s="142"/>
      <c r="C210" s="164" t="s">
        <v>46</v>
      </c>
      <c r="D210" s="164"/>
      <c r="E210" s="164"/>
      <c r="F210" s="164"/>
      <c r="G210" s="93" t="s">
        <v>0</v>
      </c>
      <c r="H210" s="144" t="s">
        <v>0</v>
      </c>
      <c r="I210" s="144"/>
      <c r="J210" s="144" t="s">
        <v>0</v>
      </c>
      <c r="K210" s="144"/>
      <c r="L210" s="144"/>
      <c r="M210" s="144" t="s">
        <v>0</v>
      </c>
      <c r="N210" s="144"/>
      <c r="O210" s="144"/>
      <c r="P210" s="151">
        <v>44115</v>
      </c>
      <c r="Q210" s="151"/>
      <c r="R210" s="151"/>
      <c r="S210" s="151"/>
      <c r="T210" s="151">
        <v>20107</v>
      </c>
      <c r="U210" s="151"/>
      <c r="V210" s="151"/>
      <c r="W210" s="141">
        <v>45.6</v>
      </c>
      <c r="X210" s="141"/>
      <c r="Y210" s="103" t="s">
        <v>0</v>
      </c>
    </row>
    <row r="211" spans="1:25" ht="11.25" customHeight="1" x14ac:dyDescent="0.2">
      <c r="A211" s="143" t="s">
        <v>0</v>
      </c>
      <c r="B211" s="143"/>
      <c r="C211" s="169" t="s">
        <v>47</v>
      </c>
      <c r="D211" s="169"/>
      <c r="E211" s="169"/>
      <c r="F211" s="169"/>
      <c r="G211" s="97" t="s">
        <v>0</v>
      </c>
      <c r="H211" s="150" t="s">
        <v>0</v>
      </c>
      <c r="I211" s="150"/>
      <c r="J211" s="150" t="s">
        <v>0</v>
      </c>
      <c r="K211" s="150"/>
      <c r="L211" s="150"/>
      <c r="M211" s="150" t="s">
        <v>0</v>
      </c>
      <c r="N211" s="150"/>
      <c r="O211" s="150"/>
      <c r="P211" s="171">
        <v>56275</v>
      </c>
      <c r="Q211" s="171"/>
      <c r="R211" s="171"/>
      <c r="S211" s="171"/>
      <c r="T211" s="171">
        <v>38461</v>
      </c>
      <c r="U211" s="171"/>
      <c r="V211" s="171"/>
      <c r="W211" s="163">
        <v>68.3</v>
      </c>
      <c r="X211" s="163"/>
      <c r="Y211" s="50" t="s">
        <v>0</v>
      </c>
    </row>
    <row r="212" spans="1:25" ht="11.25" customHeight="1" x14ac:dyDescent="0.2">
      <c r="A212" s="142" t="s">
        <v>0</v>
      </c>
      <c r="B212" s="142"/>
      <c r="C212" s="164" t="s">
        <v>48</v>
      </c>
      <c r="D212" s="164"/>
      <c r="E212" s="164"/>
      <c r="F212" s="164"/>
      <c r="G212" s="92" t="s">
        <v>0</v>
      </c>
      <c r="H212" s="144" t="s">
        <v>0</v>
      </c>
      <c r="I212" s="144"/>
      <c r="J212" s="144" t="s">
        <v>0</v>
      </c>
      <c r="K212" s="144"/>
      <c r="L212" s="144"/>
      <c r="M212" s="144" t="s">
        <v>0</v>
      </c>
      <c r="N212" s="144"/>
      <c r="O212" s="144"/>
      <c r="P212" s="151">
        <v>74370</v>
      </c>
      <c r="Q212" s="151"/>
      <c r="R212" s="151"/>
      <c r="S212" s="151"/>
      <c r="T212" s="151">
        <v>56695</v>
      </c>
      <c r="U212" s="151"/>
      <c r="V212" s="151"/>
      <c r="W212" s="141">
        <v>76.2</v>
      </c>
      <c r="X212" s="141"/>
      <c r="Y212" s="88" t="s">
        <v>0</v>
      </c>
    </row>
    <row r="213" spans="1:25" ht="11.25" customHeight="1" x14ac:dyDescent="0.2">
      <c r="A213" s="143" t="s">
        <v>0</v>
      </c>
      <c r="B213" s="143"/>
      <c r="C213" s="169" t="s">
        <v>49</v>
      </c>
      <c r="D213" s="169"/>
      <c r="E213" s="169"/>
      <c r="F213" s="169"/>
      <c r="G213" s="96" t="s">
        <v>0</v>
      </c>
      <c r="H213" s="150" t="s">
        <v>0</v>
      </c>
      <c r="I213" s="150"/>
      <c r="J213" s="150" t="s">
        <v>0</v>
      </c>
      <c r="K213" s="150"/>
      <c r="L213" s="150"/>
      <c r="M213" s="150" t="s">
        <v>0</v>
      </c>
      <c r="N213" s="150"/>
      <c r="O213" s="150"/>
      <c r="P213" s="171">
        <v>68724</v>
      </c>
      <c r="Q213" s="171"/>
      <c r="R213" s="171"/>
      <c r="S213" s="171"/>
      <c r="T213" s="171">
        <v>55482</v>
      </c>
      <c r="U213" s="171"/>
      <c r="V213" s="171"/>
      <c r="W213" s="163">
        <v>80.7</v>
      </c>
      <c r="X213" s="163"/>
      <c r="Y213" s="96" t="s">
        <v>0</v>
      </c>
    </row>
    <row r="214" spans="1:25" ht="11.25" customHeight="1" x14ac:dyDescent="0.2">
      <c r="A214" s="142" t="s">
        <v>0</v>
      </c>
      <c r="B214" s="142"/>
      <c r="C214" s="164" t="s">
        <v>50</v>
      </c>
      <c r="D214" s="164"/>
      <c r="E214" s="164"/>
      <c r="F214" s="164"/>
      <c r="G214" s="92" t="s">
        <v>0</v>
      </c>
      <c r="H214" s="144" t="s">
        <v>0</v>
      </c>
      <c r="I214" s="144"/>
      <c r="J214" s="144" t="s">
        <v>0</v>
      </c>
      <c r="K214" s="144"/>
      <c r="L214" s="144"/>
      <c r="M214" s="144" t="s">
        <v>0</v>
      </c>
      <c r="N214" s="144"/>
      <c r="O214" s="144"/>
      <c r="P214" s="151">
        <v>41794</v>
      </c>
      <c r="Q214" s="151"/>
      <c r="R214" s="151"/>
      <c r="S214" s="151"/>
      <c r="T214" s="151">
        <v>33426</v>
      </c>
      <c r="U214" s="151"/>
      <c r="V214" s="151"/>
      <c r="W214" s="141">
        <v>80</v>
      </c>
      <c r="X214" s="141"/>
      <c r="Y214" s="88" t="s">
        <v>0</v>
      </c>
    </row>
    <row r="215" spans="1:25" ht="11.25" customHeight="1" x14ac:dyDescent="0.2">
      <c r="A215" s="143" t="s">
        <v>0</v>
      </c>
      <c r="B215" s="143"/>
      <c r="C215" s="169" t="s">
        <v>132</v>
      </c>
      <c r="D215" s="169"/>
      <c r="E215" s="169"/>
      <c r="F215" s="169"/>
      <c r="G215" s="96" t="s">
        <v>0</v>
      </c>
      <c r="H215" s="150" t="s">
        <v>0</v>
      </c>
      <c r="I215" s="150"/>
      <c r="J215" s="150" t="s">
        <v>0</v>
      </c>
      <c r="K215" s="150"/>
      <c r="L215" s="150"/>
      <c r="M215" s="150" t="s">
        <v>0</v>
      </c>
      <c r="N215" s="150"/>
      <c r="O215" s="150"/>
      <c r="P215" s="171">
        <v>27720</v>
      </c>
      <c r="Q215" s="171"/>
      <c r="R215" s="171"/>
      <c r="S215" s="171"/>
      <c r="T215" s="171">
        <v>20080</v>
      </c>
      <c r="U215" s="171"/>
      <c r="V215" s="171"/>
      <c r="W215" s="163">
        <v>72.400000000000006</v>
      </c>
      <c r="X215" s="163"/>
      <c r="Y215" s="50" t="s">
        <v>0</v>
      </c>
    </row>
    <row r="216" spans="1:25" ht="11.25" customHeight="1" x14ac:dyDescent="0.2">
      <c r="A216" s="142" t="s">
        <v>0</v>
      </c>
      <c r="B216" s="142"/>
      <c r="C216" s="164" t="s">
        <v>133</v>
      </c>
      <c r="D216" s="164"/>
      <c r="E216" s="164"/>
      <c r="F216" s="164"/>
      <c r="G216" s="103" t="s">
        <v>0</v>
      </c>
      <c r="H216" s="144" t="s">
        <v>0</v>
      </c>
      <c r="I216" s="144"/>
      <c r="J216" s="144" t="s">
        <v>0</v>
      </c>
      <c r="K216" s="144"/>
      <c r="L216" s="144"/>
      <c r="M216" s="144" t="s">
        <v>0</v>
      </c>
      <c r="N216" s="144"/>
      <c r="O216" s="144"/>
      <c r="P216" s="151">
        <v>12014</v>
      </c>
      <c r="Q216" s="151"/>
      <c r="R216" s="151"/>
      <c r="S216" s="151"/>
      <c r="T216" s="151">
        <v>6997</v>
      </c>
      <c r="U216" s="151"/>
      <c r="V216" s="151"/>
      <c r="W216" s="141">
        <v>58.2</v>
      </c>
      <c r="X216" s="141"/>
      <c r="Y216" s="103" t="s">
        <v>0</v>
      </c>
    </row>
    <row r="217" spans="1:25" ht="10.5" customHeight="1" x14ac:dyDescent="0.2">
      <c r="A217" s="144" t="s">
        <v>0</v>
      </c>
      <c r="B217" s="144"/>
      <c r="C217" s="164" t="s">
        <v>0</v>
      </c>
      <c r="D217" s="164"/>
      <c r="E217" s="164"/>
      <c r="F217" s="164"/>
      <c r="G217" s="93" t="s">
        <v>0</v>
      </c>
      <c r="H217" s="144" t="s">
        <v>0</v>
      </c>
      <c r="I217" s="144"/>
      <c r="J217" s="144" t="s">
        <v>0</v>
      </c>
      <c r="K217" s="144"/>
      <c r="L217" s="144"/>
      <c r="M217" s="142" t="s">
        <v>0</v>
      </c>
      <c r="N217" s="142"/>
      <c r="O217" s="142"/>
      <c r="P217" s="144" t="s">
        <v>0</v>
      </c>
      <c r="Q217" s="144"/>
      <c r="R217" s="144"/>
      <c r="S217" s="144"/>
      <c r="T217" s="144" t="s">
        <v>0</v>
      </c>
      <c r="U217" s="144"/>
      <c r="V217" s="144"/>
      <c r="W217" s="144" t="s">
        <v>0</v>
      </c>
      <c r="X217" s="144"/>
      <c r="Y217" s="93" t="s">
        <v>0</v>
      </c>
    </row>
    <row r="218" spans="1:25" ht="10.5" customHeight="1" x14ac:dyDescent="0.2">
      <c r="A218" s="146" t="s">
        <v>0</v>
      </c>
      <c r="B218" s="146"/>
      <c r="C218" s="165" t="s">
        <v>134</v>
      </c>
      <c r="D218" s="165"/>
      <c r="E218" s="165"/>
      <c r="F218" s="165"/>
      <c r="G218" s="165"/>
      <c r="H218" s="165"/>
      <c r="I218" s="165"/>
      <c r="J218" s="165"/>
      <c r="K218" s="165"/>
      <c r="L218" s="165"/>
      <c r="M218" s="165"/>
      <c r="N218" s="165"/>
      <c r="O218" s="165"/>
      <c r="P218" s="165"/>
      <c r="Q218" s="165"/>
      <c r="R218" s="165"/>
      <c r="S218" s="165"/>
      <c r="T218" s="146" t="s">
        <v>0</v>
      </c>
      <c r="U218" s="146"/>
      <c r="V218" s="146"/>
      <c r="W218" s="146" t="s">
        <v>0</v>
      </c>
      <c r="X218" s="146"/>
      <c r="Y218" s="90" t="s">
        <v>0</v>
      </c>
    </row>
    <row r="219" spans="1:25" ht="11.25" customHeight="1" x14ac:dyDescent="0.2">
      <c r="A219" s="146" t="s">
        <v>0</v>
      </c>
      <c r="B219" s="146"/>
      <c r="C219" s="178" t="s">
        <v>0</v>
      </c>
      <c r="D219" s="178"/>
      <c r="E219" s="178"/>
      <c r="F219" s="178"/>
      <c r="G219" s="101" t="s">
        <v>0</v>
      </c>
      <c r="H219" s="148" t="s">
        <v>0</v>
      </c>
      <c r="I219" s="148"/>
      <c r="J219" s="146" t="s">
        <v>0</v>
      </c>
      <c r="K219" s="146"/>
      <c r="L219" s="146"/>
      <c r="M219" s="146" t="s">
        <v>0</v>
      </c>
      <c r="N219" s="146"/>
      <c r="O219" s="146"/>
      <c r="P219" s="146" t="s">
        <v>0</v>
      </c>
      <c r="Q219" s="146"/>
      <c r="R219" s="146"/>
      <c r="S219" s="146"/>
      <c r="T219" s="147" t="s">
        <v>128</v>
      </c>
      <c r="U219" s="147"/>
      <c r="V219" s="147"/>
      <c r="W219" s="147"/>
      <c r="X219" s="147"/>
      <c r="Y219" s="105" t="s">
        <v>0</v>
      </c>
    </row>
    <row r="220" spans="1:25" ht="11.25" customHeight="1" x14ac:dyDescent="0.2">
      <c r="A220" s="146" t="s">
        <v>0</v>
      </c>
      <c r="B220" s="146"/>
      <c r="C220" s="146" t="s">
        <v>0</v>
      </c>
      <c r="D220" s="146"/>
      <c r="E220" s="146"/>
      <c r="F220" s="146"/>
      <c r="G220" s="90" t="s">
        <v>0</v>
      </c>
      <c r="H220" s="146" t="s">
        <v>0</v>
      </c>
      <c r="I220" s="146"/>
      <c r="J220" s="149" t="s">
        <v>0</v>
      </c>
      <c r="K220" s="149"/>
      <c r="L220" s="149"/>
      <c r="M220" s="149"/>
      <c r="N220" s="149"/>
      <c r="O220" s="149"/>
      <c r="P220" s="149" t="s">
        <v>129</v>
      </c>
      <c r="Q220" s="149"/>
      <c r="R220" s="149"/>
      <c r="S220" s="149"/>
      <c r="T220" s="149" t="s">
        <v>20</v>
      </c>
      <c r="U220" s="149"/>
      <c r="V220" s="149"/>
      <c r="W220" s="149" t="s">
        <v>130</v>
      </c>
      <c r="X220" s="149"/>
      <c r="Y220" s="105" t="s">
        <v>0</v>
      </c>
    </row>
    <row r="221" spans="1:25" ht="11.25" customHeight="1" x14ac:dyDescent="0.2">
      <c r="A221" s="142" t="s">
        <v>0</v>
      </c>
      <c r="B221" s="142"/>
      <c r="C221" s="164" t="s">
        <v>102</v>
      </c>
      <c r="D221" s="164"/>
      <c r="E221" s="164"/>
      <c r="F221" s="164"/>
      <c r="G221" s="93" t="s">
        <v>0</v>
      </c>
      <c r="H221" s="144" t="s">
        <v>0</v>
      </c>
      <c r="I221" s="144"/>
      <c r="J221" s="144" t="s">
        <v>0</v>
      </c>
      <c r="K221" s="144"/>
      <c r="L221" s="144"/>
      <c r="M221" s="142" t="s">
        <v>0</v>
      </c>
      <c r="N221" s="142"/>
      <c r="O221" s="142"/>
      <c r="P221" s="151">
        <v>340270</v>
      </c>
      <c r="Q221" s="151"/>
      <c r="R221" s="151"/>
      <c r="S221" s="151"/>
      <c r="T221" s="151">
        <v>233762</v>
      </c>
      <c r="U221" s="151"/>
      <c r="V221" s="151"/>
      <c r="W221" s="141">
        <v>68.7</v>
      </c>
      <c r="X221" s="141"/>
      <c r="Y221" s="103" t="s">
        <v>0</v>
      </c>
    </row>
    <row r="222" spans="1:25" ht="11.25" customHeight="1" x14ac:dyDescent="0.2">
      <c r="A222" s="143" t="s">
        <v>0</v>
      </c>
      <c r="B222" s="143"/>
      <c r="C222" s="159" t="s">
        <v>135</v>
      </c>
      <c r="D222" s="159"/>
      <c r="E222" s="159"/>
      <c r="F222" s="159"/>
      <c r="G222" s="97" t="s">
        <v>0</v>
      </c>
      <c r="H222" s="150" t="s">
        <v>0</v>
      </c>
      <c r="I222" s="150"/>
      <c r="J222" s="150" t="s">
        <v>0</v>
      </c>
      <c r="K222" s="150"/>
      <c r="L222" s="150"/>
      <c r="M222" s="150" t="s">
        <v>0</v>
      </c>
      <c r="N222" s="150"/>
      <c r="O222" s="150"/>
      <c r="P222" s="171">
        <v>327861</v>
      </c>
      <c r="Q222" s="171"/>
      <c r="R222" s="171"/>
      <c r="S222" s="171"/>
      <c r="T222" s="171">
        <v>228990</v>
      </c>
      <c r="U222" s="171"/>
      <c r="V222" s="171"/>
      <c r="W222" s="163">
        <v>69.8</v>
      </c>
      <c r="X222" s="163"/>
      <c r="Y222" s="106" t="s">
        <v>0</v>
      </c>
    </row>
    <row r="223" spans="1:25" ht="11.25" customHeight="1" x14ac:dyDescent="0.2">
      <c r="A223" s="142" t="s">
        <v>0</v>
      </c>
      <c r="B223" s="142"/>
      <c r="C223" s="161" t="s">
        <v>136</v>
      </c>
      <c r="D223" s="161"/>
      <c r="E223" s="161"/>
      <c r="F223" s="161"/>
      <c r="G223" s="93" t="s">
        <v>0</v>
      </c>
      <c r="H223" s="144" t="s">
        <v>0</v>
      </c>
      <c r="I223" s="144"/>
      <c r="J223" s="144" t="s">
        <v>0</v>
      </c>
      <c r="K223" s="144"/>
      <c r="L223" s="144"/>
      <c r="M223" s="144" t="s">
        <v>0</v>
      </c>
      <c r="N223" s="144"/>
      <c r="O223" s="144"/>
      <c r="P223" s="151">
        <v>3426</v>
      </c>
      <c r="Q223" s="151"/>
      <c r="R223" s="151"/>
      <c r="S223" s="151"/>
      <c r="T223" s="151">
        <v>638</v>
      </c>
      <c r="U223" s="151"/>
      <c r="V223" s="151"/>
      <c r="W223" s="141">
        <v>18.600000000000001</v>
      </c>
      <c r="X223" s="141"/>
      <c r="Y223" s="103" t="s">
        <v>0</v>
      </c>
    </row>
    <row r="224" spans="1:25" ht="11.25" customHeight="1" x14ac:dyDescent="0.2">
      <c r="A224" s="143" t="s">
        <v>0</v>
      </c>
      <c r="B224" s="143"/>
      <c r="C224" s="159" t="s">
        <v>137</v>
      </c>
      <c r="D224" s="159"/>
      <c r="E224" s="159"/>
      <c r="F224" s="159"/>
      <c r="G224" s="97" t="s">
        <v>0</v>
      </c>
      <c r="H224" s="150" t="s">
        <v>0</v>
      </c>
      <c r="I224" s="150"/>
      <c r="J224" s="150" t="s">
        <v>0</v>
      </c>
      <c r="K224" s="150"/>
      <c r="L224" s="150"/>
      <c r="M224" s="150" t="s">
        <v>0</v>
      </c>
      <c r="N224" s="150"/>
      <c r="O224" s="150"/>
      <c r="P224" s="171">
        <v>1925</v>
      </c>
      <c r="Q224" s="171"/>
      <c r="R224" s="171"/>
      <c r="S224" s="171"/>
      <c r="T224" s="171">
        <v>939</v>
      </c>
      <c r="U224" s="171"/>
      <c r="V224" s="171"/>
      <c r="W224" s="163">
        <v>48.8</v>
      </c>
      <c r="X224" s="163"/>
      <c r="Y224" s="106" t="s">
        <v>0</v>
      </c>
    </row>
    <row r="225" spans="1:25" ht="11.25" customHeight="1" x14ac:dyDescent="0.2">
      <c r="A225" s="142" t="s">
        <v>0</v>
      </c>
      <c r="B225" s="142"/>
      <c r="C225" s="161" t="s">
        <v>138</v>
      </c>
      <c r="D225" s="161"/>
      <c r="E225" s="161"/>
      <c r="F225" s="161"/>
      <c r="G225" s="93" t="s">
        <v>0</v>
      </c>
      <c r="H225" s="144" t="s">
        <v>0</v>
      </c>
      <c r="I225" s="144"/>
      <c r="J225" s="144" t="s">
        <v>0</v>
      </c>
      <c r="K225" s="144"/>
      <c r="L225" s="144"/>
      <c r="M225" s="144" t="s">
        <v>0</v>
      </c>
      <c r="N225" s="144"/>
      <c r="O225" s="144"/>
      <c r="P225" s="151">
        <v>2473</v>
      </c>
      <c r="Q225" s="151"/>
      <c r="R225" s="151"/>
      <c r="S225" s="151"/>
      <c r="T225" s="151">
        <v>1167</v>
      </c>
      <c r="U225" s="151"/>
      <c r="V225" s="151"/>
      <c r="W225" s="141">
        <v>47.2</v>
      </c>
      <c r="X225" s="141"/>
      <c r="Y225" s="103" t="s">
        <v>0</v>
      </c>
    </row>
    <row r="226" spans="1:25" ht="11.25" customHeight="1" x14ac:dyDescent="0.2">
      <c r="A226" s="143" t="s">
        <v>0</v>
      </c>
      <c r="B226" s="143"/>
      <c r="C226" s="159" t="s">
        <v>139</v>
      </c>
      <c r="D226" s="159"/>
      <c r="E226" s="159"/>
      <c r="F226" s="159"/>
      <c r="G226" s="97" t="s">
        <v>0</v>
      </c>
      <c r="H226" s="150" t="s">
        <v>0</v>
      </c>
      <c r="I226" s="150"/>
      <c r="J226" s="150" t="s">
        <v>0</v>
      </c>
      <c r="K226" s="150"/>
      <c r="L226" s="150"/>
      <c r="M226" s="150" t="s">
        <v>0</v>
      </c>
      <c r="N226" s="150"/>
      <c r="O226" s="150"/>
      <c r="P226" s="171">
        <v>72</v>
      </c>
      <c r="Q226" s="171"/>
      <c r="R226" s="171"/>
      <c r="S226" s="171"/>
      <c r="T226" s="171">
        <v>25</v>
      </c>
      <c r="U226" s="171"/>
      <c r="V226" s="171"/>
      <c r="W226" s="163">
        <v>34.700000000000003</v>
      </c>
      <c r="X226" s="163"/>
      <c r="Y226" s="106" t="s">
        <v>0</v>
      </c>
    </row>
    <row r="227" spans="1:25" ht="11.25" customHeight="1" x14ac:dyDescent="0.2">
      <c r="A227" s="142" t="s">
        <v>0</v>
      </c>
      <c r="B227" s="142"/>
      <c r="C227" s="161" t="s">
        <v>140</v>
      </c>
      <c r="D227" s="161"/>
      <c r="E227" s="161"/>
      <c r="F227" s="161"/>
      <c r="G227" s="93" t="s">
        <v>0</v>
      </c>
      <c r="H227" s="144" t="s">
        <v>0</v>
      </c>
      <c r="I227" s="144"/>
      <c r="J227" s="144" t="s">
        <v>0</v>
      </c>
      <c r="K227" s="144"/>
      <c r="L227" s="144"/>
      <c r="M227" s="144" t="s">
        <v>0</v>
      </c>
      <c r="N227" s="144"/>
      <c r="O227" s="144"/>
      <c r="P227" s="151">
        <v>781</v>
      </c>
      <c r="Q227" s="151"/>
      <c r="R227" s="151"/>
      <c r="S227" s="151"/>
      <c r="T227" s="151">
        <v>260</v>
      </c>
      <c r="U227" s="151"/>
      <c r="V227" s="151"/>
      <c r="W227" s="141">
        <v>33.299999999999997</v>
      </c>
      <c r="X227" s="141"/>
      <c r="Y227" s="103" t="s">
        <v>0</v>
      </c>
    </row>
    <row r="228" spans="1:25" ht="11.25" customHeight="1" x14ac:dyDescent="0.2">
      <c r="A228" s="143" t="s">
        <v>0</v>
      </c>
      <c r="B228" s="143"/>
      <c r="C228" s="159" t="s">
        <v>141</v>
      </c>
      <c r="D228" s="159"/>
      <c r="E228" s="159"/>
      <c r="F228" s="159"/>
      <c r="G228" s="97" t="s">
        <v>0</v>
      </c>
      <c r="H228" s="150" t="s">
        <v>0</v>
      </c>
      <c r="I228" s="150"/>
      <c r="J228" s="150" t="s">
        <v>0</v>
      </c>
      <c r="K228" s="150"/>
      <c r="L228" s="150"/>
      <c r="M228" s="150" t="s">
        <v>0</v>
      </c>
      <c r="N228" s="150"/>
      <c r="O228" s="150"/>
      <c r="P228" s="171">
        <v>3732</v>
      </c>
      <c r="Q228" s="171"/>
      <c r="R228" s="171"/>
      <c r="S228" s="171"/>
      <c r="T228" s="171">
        <v>1743</v>
      </c>
      <c r="U228" s="171"/>
      <c r="V228" s="171"/>
      <c r="W228" s="163">
        <v>46.7</v>
      </c>
      <c r="X228" s="163"/>
      <c r="Y228" s="106" t="s">
        <v>0</v>
      </c>
    </row>
    <row r="229" spans="1:25" ht="11.25" customHeight="1" x14ac:dyDescent="0.2">
      <c r="A229" s="177" t="s">
        <v>0</v>
      </c>
      <c r="B229" s="177"/>
      <c r="C229" s="177" t="s">
        <v>0</v>
      </c>
      <c r="D229" s="177"/>
      <c r="E229" s="177"/>
      <c r="F229" s="177"/>
      <c r="G229" s="103" t="s">
        <v>0</v>
      </c>
      <c r="H229" s="177" t="s">
        <v>0</v>
      </c>
      <c r="I229" s="177"/>
      <c r="J229" s="177" t="s">
        <v>0</v>
      </c>
      <c r="K229" s="177"/>
      <c r="L229" s="177"/>
      <c r="M229" s="144" t="s">
        <v>0</v>
      </c>
      <c r="N229" s="144"/>
      <c r="O229" s="144"/>
      <c r="P229" s="187" t="s">
        <v>0</v>
      </c>
      <c r="Q229" s="187"/>
      <c r="R229" s="187"/>
      <c r="S229" s="187"/>
      <c r="T229" s="177" t="s">
        <v>0</v>
      </c>
      <c r="U229" s="177"/>
      <c r="V229" s="177"/>
      <c r="W229" s="177" t="s">
        <v>0</v>
      </c>
      <c r="X229" s="177"/>
      <c r="Y229" s="103" t="s">
        <v>0</v>
      </c>
    </row>
    <row r="230" spans="1:25" ht="11.25" customHeight="1" x14ac:dyDescent="0.2">
      <c r="A230" s="143" t="s">
        <v>0</v>
      </c>
      <c r="B230" s="143"/>
      <c r="C230" s="159" t="s">
        <v>142</v>
      </c>
      <c r="D230" s="159"/>
      <c r="E230" s="159"/>
      <c r="F230" s="159"/>
      <c r="G230" s="97" t="s">
        <v>0</v>
      </c>
      <c r="H230" s="150" t="s">
        <v>0</v>
      </c>
      <c r="I230" s="150"/>
      <c r="J230" s="150" t="s">
        <v>0</v>
      </c>
      <c r="K230" s="150"/>
      <c r="L230" s="150"/>
      <c r="M230" s="150" t="s">
        <v>0</v>
      </c>
      <c r="N230" s="150"/>
      <c r="O230" s="150"/>
      <c r="P230" s="171">
        <v>3003</v>
      </c>
      <c r="Q230" s="171"/>
      <c r="R230" s="171"/>
      <c r="S230" s="171"/>
      <c r="T230" s="171">
        <v>1284</v>
      </c>
      <c r="U230" s="171"/>
      <c r="V230" s="171"/>
      <c r="W230" s="163">
        <v>42.8</v>
      </c>
      <c r="X230" s="163"/>
      <c r="Y230" s="96" t="s">
        <v>0</v>
      </c>
    </row>
    <row r="231" spans="1:25" ht="11.25" customHeight="1" x14ac:dyDescent="0.2">
      <c r="A231" s="177" t="s">
        <v>0</v>
      </c>
      <c r="B231" s="177"/>
      <c r="C231" s="177" t="s">
        <v>0</v>
      </c>
      <c r="D231" s="177"/>
      <c r="E231" s="177"/>
      <c r="F231" s="177"/>
      <c r="G231" s="103" t="s">
        <v>0</v>
      </c>
      <c r="H231" s="177" t="s">
        <v>0</v>
      </c>
      <c r="I231" s="177"/>
      <c r="J231" s="177" t="s">
        <v>0</v>
      </c>
      <c r="K231" s="177"/>
      <c r="L231" s="177"/>
      <c r="M231" s="142" t="s">
        <v>0</v>
      </c>
      <c r="N231" s="142"/>
      <c r="O231" s="142"/>
      <c r="P231" s="177" t="s">
        <v>0</v>
      </c>
      <c r="Q231" s="177"/>
      <c r="R231" s="177"/>
      <c r="S231" s="177"/>
      <c r="T231" s="177" t="s">
        <v>0</v>
      </c>
      <c r="U231" s="177"/>
      <c r="V231" s="177"/>
      <c r="W231" s="177" t="s">
        <v>0</v>
      </c>
      <c r="X231" s="177"/>
      <c r="Y231" s="103" t="s">
        <v>0</v>
      </c>
    </row>
    <row r="232" spans="1:25" ht="11.25" customHeight="1" x14ac:dyDescent="0.2">
      <c r="A232" s="146" t="s">
        <v>0</v>
      </c>
      <c r="B232" s="146"/>
      <c r="C232" s="165" t="s">
        <v>143</v>
      </c>
      <c r="D232" s="165"/>
      <c r="E232" s="165"/>
      <c r="F232" s="165"/>
      <c r="G232" s="165"/>
      <c r="H232" s="165"/>
      <c r="I232" s="165"/>
      <c r="J232" s="165"/>
      <c r="K232" s="165"/>
      <c r="L232" s="165"/>
      <c r="M232" s="165"/>
      <c r="N232" s="165"/>
      <c r="O232" s="165"/>
      <c r="P232" s="165"/>
      <c r="Q232" s="165"/>
      <c r="R232" s="165"/>
      <c r="S232" s="165"/>
      <c r="T232" s="146" t="s">
        <v>0</v>
      </c>
      <c r="U232" s="146"/>
      <c r="V232" s="146"/>
      <c r="W232" s="146" t="s">
        <v>0</v>
      </c>
      <c r="X232" s="146"/>
      <c r="Y232" s="90" t="s">
        <v>0</v>
      </c>
    </row>
    <row r="233" spans="1:25" ht="11.25" customHeight="1" x14ac:dyDescent="0.2">
      <c r="A233" s="146" t="s">
        <v>0</v>
      </c>
      <c r="B233" s="146"/>
      <c r="C233" s="146" t="s">
        <v>0</v>
      </c>
      <c r="D233" s="146"/>
      <c r="E233" s="146"/>
      <c r="F233" s="146"/>
      <c r="G233" s="90" t="s">
        <v>0</v>
      </c>
      <c r="H233" s="148" t="s">
        <v>0</v>
      </c>
      <c r="I233" s="148"/>
      <c r="J233" s="148"/>
      <c r="K233" s="148"/>
      <c r="L233" s="148"/>
      <c r="M233" s="147" t="s">
        <v>0</v>
      </c>
      <c r="N233" s="147"/>
      <c r="O233" s="147"/>
      <c r="P233" s="147"/>
      <c r="Q233" s="147"/>
      <c r="R233" s="147"/>
      <c r="S233" s="147"/>
      <c r="T233" s="147" t="s">
        <v>128</v>
      </c>
      <c r="U233" s="147"/>
      <c r="V233" s="147"/>
      <c r="W233" s="147"/>
      <c r="X233" s="147"/>
      <c r="Y233" s="90" t="s">
        <v>0</v>
      </c>
    </row>
    <row r="234" spans="1:25" ht="11.25" customHeight="1" x14ac:dyDescent="0.2">
      <c r="A234" s="146" t="s">
        <v>0</v>
      </c>
      <c r="B234" s="146"/>
      <c r="C234" s="146" t="s">
        <v>0</v>
      </c>
      <c r="D234" s="146"/>
      <c r="E234" s="146"/>
      <c r="F234" s="146"/>
      <c r="G234" s="90" t="s">
        <v>0</v>
      </c>
      <c r="H234" s="146" t="s">
        <v>0</v>
      </c>
      <c r="I234" s="146"/>
      <c r="J234" s="146" t="s">
        <v>0</v>
      </c>
      <c r="K234" s="146"/>
      <c r="L234" s="146"/>
      <c r="M234" s="149" t="s">
        <v>0</v>
      </c>
      <c r="N234" s="149"/>
      <c r="O234" s="149"/>
      <c r="P234" s="149" t="s">
        <v>129</v>
      </c>
      <c r="Q234" s="149"/>
      <c r="R234" s="149"/>
      <c r="S234" s="149"/>
      <c r="T234" s="149" t="s">
        <v>20</v>
      </c>
      <c r="U234" s="149"/>
      <c r="V234" s="149"/>
      <c r="W234" s="149" t="s">
        <v>130</v>
      </c>
      <c r="X234" s="149"/>
      <c r="Y234" s="90" t="s">
        <v>0</v>
      </c>
    </row>
    <row r="235" spans="1:25" ht="11.25" customHeight="1" x14ac:dyDescent="0.2">
      <c r="A235" s="142" t="s">
        <v>0</v>
      </c>
      <c r="B235" s="142"/>
      <c r="C235" s="164" t="s">
        <v>102</v>
      </c>
      <c r="D235" s="164"/>
      <c r="E235" s="164"/>
      <c r="F235" s="164"/>
      <c r="G235" s="92" t="s">
        <v>0</v>
      </c>
      <c r="H235" s="142" t="s">
        <v>0</v>
      </c>
      <c r="I235" s="142"/>
      <c r="J235" s="142" t="s">
        <v>0</v>
      </c>
      <c r="K235" s="142"/>
      <c r="L235" s="142"/>
      <c r="M235" s="144" t="s">
        <v>0</v>
      </c>
      <c r="N235" s="144"/>
      <c r="O235" s="144"/>
      <c r="P235" s="151">
        <v>340270</v>
      </c>
      <c r="Q235" s="151"/>
      <c r="R235" s="151"/>
      <c r="S235" s="151"/>
      <c r="T235" s="151">
        <v>233762</v>
      </c>
      <c r="U235" s="151"/>
      <c r="V235" s="151"/>
      <c r="W235" s="141">
        <v>68.7</v>
      </c>
      <c r="X235" s="141"/>
      <c r="Y235" s="92" t="s">
        <v>0</v>
      </c>
    </row>
    <row r="236" spans="1:25" ht="11.25" customHeight="1" x14ac:dyDescent="0.2">
      <c r="A236" s="143" t="s">
        <v>0</v>
      </c>
      <c r="B236" s="143"/>
      <c r="C236" s="159" t="s">
        <v>144</v>
      </c>
      <c r="D236" s="159"/>
      <c r="E236" s="159"/>
      <c r="F236" s="159"/>
      <c r="G236" s="96" t="s">
        <v>0</v>
      </c>
      <c r="H236" s="143" t="s">
        <v>0</v>
      </c>
      <c r="I236" s="143"/>
      <c r="J236" s="143" t="s">
        <v>0</v>
      </c>
      <c r="K236" s="143"/>
      <c r="L236" s="143"/>
      <c r="M236" s="150" t="s">
        <v>0</v>
      </c>
      <c r="N236" s="150"/>
      <c r="O236" s="150"/>
      <c r="P236" s="171">
        <v>100333</v>
      </c>
      <c r="Q236" s="171"/>
      <c r="R236" s="171"/>
      <c r="S236" s="171"/>
      <c r="T236" s="171">
        <v>52205</v>
      </c>
      <c r="U236" s="171"/>
      <c r="V236" s="171"/>
      <c r="W236" s="163">
        <v>52</v>
      </c>
      <c r="X236" s="163"/>
      <c r="Y236" s="96" t="s">
        <v>0</v>
      </c>
    </row>
    <row r="237" spans="1:25" ht="11.25" customHeight="1" x14ac:dyDescent="0.2">
      <c r="A237" s="142" t="s">
        <v>0</v>
      </c>
      <c r="B237" s="142"/>
      <c r="C237" s="161" t="s">
        <v>145</v>
      </c>
      <c r="D237" s="161"/>
      <c r="E237" s="161"/>
      <c r="F237" s="161"/>
      <c r="G237" s="92" t="s">
        <v>0</v>
      </c>
      <c r="H237" s="142" t="s">
        <v>0</v>
      </c>
      <c r="I237" s="142"/>
      <c r="J237" s="142" t="s">
        <v>0</v>
      </c>
      <c r="K237" s="142"/>
      <c r="L237" s="142"/>
      <c r="M237" s="144" t="s">
        <v>0</v>
      </c>
      <c r="N237" s="144"/>
      <c r="O237" s="144"/>
      <c r="P237" s="151">
        <v>128926</v>
      </c>
      <c r="Q237" s="151"/>
      <c r="R237" s="151"/>
      <c r="S237" s="151"/>
      <c r="T237" s="151">
        <v>98552</v>
      </c>
      <c r="U237" s="151"/>
      <c r="V237" s="151"/>
      <c r="W237" s="141">
        <v>76.400000000000006</v>
      </c>
      <c r="X237" s="141"/>
      <c r="Y237" s="92" t="s">
        <v>0</v>
      </c>
    </row>
    <row r="238" spans="1:25" ht="11.25" customHeight="1" x14ac:dyDescent="0.2">
      <c r="A238" s="143" t="s">
        <v>0</v>
      </c>
      <c r="B238" s="143"/>
      <c r="C238" s="159" t="s">
        <v>146</v>
      </c>
      <c r="D238" s="159"/>
      <c r="E238" s="159"/>
      <c r="F238" s="159"/>
      <c r="G238" s="96" t="s">
        <v>0</v>
      </c>
      <c r="H238" s="143" t="s">
        <v>0</v>
      </c>
      <c r="I238" s="143"/>
      <c r="J238" s="143" t="s">
        <v>0</v>
      </c>
      <c r="K238" s="143"/>
      <c r="L238" s="143"/>
      <c r="M238" s="150" t="s">
        <v>0</v>
      </c>
      <c r="N238" s="150"/>
      <c r="O238" s="150"/>
      <c r="P238" s="171">
        <v>51329</v>
      </c>
      <c r="Q238" s="171"/>
      <c r="R238" s="171"/>
      <c r="S238" s="171"/>
      <c r="T238" s="171">
        <v>37267</v>
      </c>
      <c r="U238" s="171"/>
      <c r="V238" s="171"/>
      <c r="W238" s="163">
        <v>72.599999999999994</v>
      </c>
      <c r="X238" s="163"/>
      <c r="Y238" s="96" t="s">
        <v>0</v>
      </c>
    </row>
    <row r="239" spans="1:25" ht="11.25" customHeight="1" x14ac:dyDescent="0.2">
      <c r="A239" s="142" t="s">
        <v>0</v>
      </c>
      <c r="B239" s="142"/>
      <c r="C239" s="161" t="s">
        <v>147</v>
      </c>
      <c r="D239" s="161"/>
      <c r="E239" s="161"/>
      <c r="F239" s="161"/>
      <c r="G239" s="92" t="s">
        <v>0</v>
      </c>
      <c r="H239" s="142" t="s">
        <v>0</v>
      </c>
      <c r="I239" s="142"/>
      <c r="J239" s="142" t="s">
        <v>0</v>
      </c>
      <c r="K239" s="142"/>
      <c r="L239" s="142"/>
      <c r="M239" s="144" t="s">
        <v>0</v>
      </c>
      <c r="N239" s="144"/>
      <c r="O239" s="144"/>
      <c r="P239" s="151">
        <v>38391</v>
      </c>
      <c r="Q239" s="151"/>
      <c r="R239" s="151"/>
      <c r="S239" s="151"/>
      <c r="T239" s="151">
        <v>29989</v>
      </c>
      <c r="U239" s="151"/>
      <c r="V239" s="151"/>
      <c r="W239" s="141">
        <v>78.099999999999994</v>
      </c>
      <c r="X239" s="141"/>
      <c r="Y239" s="92" t="s">
        <v>0</v>
      </c>
    </row>
    <row r="240" spans="1:25" ht="11.25" customHeight="1" x14ac:dyDescent="0.2">
      <c r="A240" s="143" t="s">
        <v>0</v>
      </c>
      <c r="B240" s="143"/>
      <c r="C240" s="159" t="s">
        <v>148</v>
      </c>
      <c r="D240" s="159"/>
      <c r="E240" s="159"/>
      <c r="F240" s="159"/>
      <c r="G240" s="96" t="s">
        <v>0</v>
      </c>
      <c r="H240" s="143" t="s">
        <v>0</v>
      </c>
      <c r="I240" s="143"/>
      <c r="J240" s="143" t="s">
        <v>0</v>
      </c>
      <c r="K240" s="143"/>
      <c r="L240" s="143"/>
      <c r="M240" s="150" t="s">
        <v>0</v>
      </c>
      <c r="N240" s="150"/>
      <c r="O240" s="150"/>
      <c r="P240" s="171">
        <v>14094</v>
      </c>
      <c r="Q240" s="171"/>
      <c r="R240" s="171"/>
      <c r="S240" s="171"/>
      <c r="T240" s="171">
        <v>10672</v>
      </c>
      <c r="U240" s="171"/>
      <c r="V240" s="171"/>
      <c r="W240" s="163">
        <v>75.7</v>
      </c>
      <c r="X240" s="163"/>
      <c r="Y240" s="96" t="s">
        <v>0</v>
      </c>
    </row>
    <row r="241" spans="1:25" ht="11.25" customHeight="1" x14ac:dyDescent="0.2">
      <c r="A241" s="142" t="s">
        <v>0</v>
      </c>
      <c r="B241" s="142"/>
      <c r="C241" s="161" t="s">
        <v>149</v>
      </c>
      <c r="D241" s="161"/>
      <c r="E241" s="161"/>
      <c r="F241" s="161"/>
      <c r="G241" s="92" t="s">
        <v>0</v>
      </c>
      <c r="H241" s="142" t="s">
        <v>0</v>
      </c>
      <c r="I241" s="142"/>
      <c r="J241" s="142" t="s">
        <v>0</v>
      </c>
      <c r="K241" s="142"/>
      <c r="L241" s="142"/>
      <c r="M241" s="144" t="s">
        <v>0</v>
      </c>
      <c r="N241" s="144"/>
      <c r="O241" s="144"/>
      <c r="P241" s="151">
        <v>4689</v>
      </c>
      <c r="Q241" s="151"/>
      <c r="R241" s="151"/>
      <c r="S241" s="151"/>
      <c r="T241" s="151">
        <v>3450</v>
      </c>
      <c r="U241" s="151"/>
      <c r="V241" s="151"/>
      <c r="W241" s="141">
        <v>73.599999999999994</v>
      </c>
      <c r="X241" s="141"/>
      <c r="Y241" s="92" t="s">
        <v>0</v>
      </c>
    </row>
    <row r="242" spans="1:25" ht="11.25" customHeight="1" x14ac:dyDescent="0.2">
      <c r="A242" s="143" t="s">
        <v>0</v>
      </c>
      <c r="B242" s="143"/>
      <c r="C242" s="159" t="s">
        <v>150</v>
      </c>
      <c r="D242" s="159"/>
      <c r="E242" s="159"/>
      <c r="F242" s="159"/>
      <c r="G242" s="96" t="s">
        <v>0</v>
      </c>
      <c r="H242" s="143" t="s">
        <v>0</v>
      </c>
      <c r="I242" s="143"/>
      <c r="J242" s="143" t="s">
        <v>0</v>
      </c>
      <c r="K242" s="143"/>
      <c r="L242" s="143"/>
      <c r="M242" s="150" t="s">
        <v>0</v>
      </c>
      <c r="N242" s="150"/>
      <c r="O242" s="150"/>
      <c r="P242" s="171">
        <v>2508</v>
      </c>
      <c r="Q242" s="171"/>
      <c r="R242" s="171"/>
      <c r="S242" s="171"/>
      <c r="T242" s="171">
        <v>1627</v>
      </c>
      <c r="U242" s="171"/>
      <c r="V242" s="171"/>
      <c r="W242" s="163">
        <v>64.900000000000006</v>
      </c>
      <c r="X242" s="163"/>
      <c r="Y242" s="96" t="s">
        <v>0</v>
      </c>
    </row>
    <row r="243" spans="1:25" ht="1.5" customHeight="1" x14ac:dyDescent="0.2">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row>
    <row r="244" spans="1:25" ht="18" customHeight="1" x14ac:dyDescent="0.2">
      <c r="B244" s="140" t="s">
        <v>151</v>
      </c>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row>
    <row r="245" spans="1:25" ht="0.75" customHeight="1" x14ac:dyDescent="0.2">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row>
    <row r="246" spans="1:25" ht="1.5" customHeight="1" x14ac:dyDescent="0.2">
      <c r="A246" s="137" t="s">
        <v>0</v>
      </c>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r="247" spans="1:25" ht="3.6" customHeight="1" x14ac:dyDescent="0.2">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row>
    <row r="248" spans="1:25" ht="3.6" customHeight="1" x14ac:dyDescent="0.2">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row>
    <row r="249" spans="1:25" ht="3.6" customHeight="1" x14ac:dyDescent="0.2">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row>
    <row r="250" spans="1:25" ht="3.6" customHeight="1" x14ac:dyDescent="0.2">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row>
    <row r="251" spans="1:25" ht="3" customHeight="1" x14ac:dyDescent="0.2">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row>
    <row r="252" spans="1:25" ht="13.5" customHeight="1" x14ac:dyDescent="0.2">
      <c r="B252" s="138" t="s">
        <v>0</v>
      </c>
      <c r="C252" s="138"/>
      <c r="D252" s="134" t="s">
        <v>0</v>
      </c>
      <c r="E252" s="134"/>
      <c r="F252" s="134"/>
      <c r="G252" s="134"/>
      <c r="H252" s="134"/>
      <c r="I252" s="139" t="s">
        <v>408</v>
      </c>
      <c r="J252" s="139"/>
      <c r="K252" s="139"/>
      <c r="L252" s="139"/>
      <c r="M252" s="139"/>
      <c r="N252" s="139"/>
      <c r="O252" s="139"/>
      <c r="P252" s="139"/>
      <c r="Q252" s="139"/>
      <c r="R252" s="139"/>
      <c r="S252" s="139"/>
      <c r="T252" s="139"/>
      <c r="U252" s="139"/>
      <c r="V252" s="139"/>
      <c r="W252" s="139"/>
      <c r="X252" s="139"/>
      <c r="Y252" s="139"/>
    </row>
    <row r="253" spans="1:25" ht="11.85" customHeight="1" x14ac:dyDescent="0.2">
      <c r="B253" s="130" t="s">
        <v>0</v>
      </c>
      <c r="C253" s="130"/>
      <c r="D253" s="131" t="s">
        <v>0</v>
      </c>
      <c r="E253" s="131"/>
      <c r="F253" s="131"/>
      <c r="G253" s="131"/>
      <c r="H253" s="131"/>
      <c r="I253" s="132" t="s">
        <v>38</v>
      </c>
      <c r="J253" s="132"/>
      <c r="K253" s="132"/>
      <c r="L253" s="132"/>
      <c r="M253" s="132"/>
      <c r="N253" s="132"/>
      <c r="O253" s="132"/>
      <c r="P253" s="132"/>
      <c r="Q253" s="132"/>
      <c r="R253" s="132"/>
      <c r="S253" s="131" t="s">
        <v>0</v>
      </c>
      <c r="T253" s="131"/>
      <c r="U253" s="131"/>
      <c r="V253" s="131"/>
      <c r="W253" s="131"/>
      <c r="X253" s="131"/>
      <c r="Y253" s="131"/>
    </row>
    <row r="254" spans="1:25" ht="15" customHeight="1" x14ac:dyDescent="0.2">
      <c r="B254" s="133" t="s">
        <v>39</v>
      </c>
      <c r="C254" s="133"/>
      <c r="D254" s="134"/>
      <c r="E254" s="134"/>
      <c r="F254" s="134"/>
      <c r="G254" s="134"/>
      <c r="H254" s="134"/>
      <c r="I254" s="132"/>
      <c r="J254" s="132"/>
      <c r="K254" s="132"/>
      <c r="L254" s="132"/>
      <c r="M254" s="132"/>
      <c r="N254" s="132"/>
      <c r="O254" s="173"/>
      <c r="P254" s="173"/>
      <c r="Q254" s="173"/>
      <c r="R254" s="173"/>
      <c r="S254" s="135" t="s">
        <v>168</v>
      </c>
      <c r="T254" s="135"/>
      <c r="U254" s="135"/>
      <c r="V254" s="135"/>
      <c r="W254" s="135"/>
      <c r="X254" s="135"/>
      <c r="Y254" s="135"/>
    </row>
    <row r="255" spans="1:25" ht="14.45" customHeight="1" x14ac:dyDescent="0.2">
      <c r="E255" s="88" t="s">
        <v>0</v>
      </c>
      <c r="F255" s="134" t="s">
        <v>0</v>
      </c>
      <c r="G255" s="134"/>
      <c r="H255" s="134"/>
      <c r="I255" s="134"/>
      <c r="J255" s="134"/>
      <c r="K255" s="134"/>
      <c r="L255" s="134"/>
      <c r="M255" s="134"/>
      <c r="N255" s="134"/>
      <c r="O255" s="134"/>
      <c r="P255" s="134"/>
      <c r="Q255" s="134" t="s">
        <v>0</v>
      </c>
      <c r="R255" s="134"/>
      <c r="S255" s="134"/>
      <c r="T255" s="134"/>
      <c r="U255" s="134" t="s">
        <v>0</v>
      </c>
      <c r="V255" s="134"/>
      <c r="W255" s="134"/>
      <c r="X255" s="134"/>
      <c r="Y255" s="134"/>
    </row>
    <row r="256" spans="1:25" ht="20.85" customHeight="1" x14ac:dyDescent="0.2">
      <c r="E256" s="175" t="s">
        <v>84</v>
      </c>
      <c r="F256" s="175"/>
      <c r="G256" s="175"/>
      <c r="H256" s="175"/>
      <c r="I256" s="175"/>
      <c r="J256" s="175"/>
      <c r="K256" s="175"/>
      <c r="L256" s="175"/>
      <c r="M256" s="175"/>
      <c r="N256" s="175"/>
      <c r="O256" s="175"/>
      <c r="P256" s="175"/>
      <c r="Q256" s="175"/>
      <c r="R256" s="175"/>
      <c r="S256" s="175"/>
      <c r="T256" s="175"/>
      <c r="U256" s="175"/>
      <c r="V256" s="175"/>
      <c r="W256" s="175"/>
      <c r="X256" s="175"/>
      <c r="Y256" s="175"/>
    </row>
    <row r="257" spans="1:25" ht="6.75" customHeight="1" x14ac:dyDescent="0.2">
      <c r="E257" s="88" t="s">
        <v>0</v>
      </c>
      <c r="F257" s="134" t="s">
        <v>0</v>
      </c>
      <c r="G257" s="134"/>
      <c r="H257" s="134"/>
      <c r="I257" s="134"/>
      <c r="J257" s="134"/>
      <c r="K257" s="134"/>
      <c r="L257" s="134"/>
      <c r="M257" s="134"/>
      <c r="N257" s="134"/>
      <c r="O257" s="134"/>
      <c r="P257" s="134"/>
      <c r="Q257" s="134" t="s">
        <v>0</v>
      </c>
      <c r="R257" s="134"/>
      <c r="S257" s="134"/>
      <c r="T257" s="134"/>
      <c r="U257" s="134" t="s">
        <v>0</v>
      </c>
      <c r="V257" s="134"/>
      <c r="W257" s="134"/>
      <c r="X257" s="134"/>
      <c r="Y257" s="134"/>
    </row>
    <row r="258" spans="1:25" ht="11.45" customHeight="1" x14ac:dyDescent="0.2">
      <c r="E258" s="88" t="s">
        <v>0</v>
      </c>
      <c r="F258" s="134" t="s">
        <v>404</v>
      </c>
      <c r="G258" s="134"/>
      <c r="H258" s="134"/>
      <c r="I258" s="134"/>
      <c r="J258" s="134"/>
      <c r="K258" s="134"/>
      <c r="L258" s="134"/>
      <c r="M258" s="134"/>
      <c r="N258" s="134"/>
      <c r="O258" s="134"/>
      <c r="P258" s="134"/>
      <c r="Q258" s="139" t="s">
        <v>0</v>
      </c>
      <c r="R258" s="139"/>
      <c r="S258" s="139"/>
      <c r="T258" s="139"/>
      <c r="U258" s="139"/>
      <c r="V258" s="139"/>
      <c r="W258" s="139"/>
      <c r="X258" s="139"/>
      <c r="Y258" s="139"/>
    </row>
    <row r="259" spans="1:25" ht="11.45" customHeight="1" x14ac:dyDescent="0.2">
      <c r="E259" s="88" t="s">
        <v>0</v>
      </c>
      <c r="F259" s="134" t="s">
        <v>405</v>
      </c>
      <c r="G259" s="134"/>
      <c r="H259" s="134"/>
      <c r="I259" s="134"/>
      <c r="J259" s="134"/>
      <c r="K259" s="134"/>
      <c r="L259" s="134"/>
      <c r="M259" s="134"/>
      <c r="N259" s="134"/>
      <c r="O259" s="134"/>
      <c r="P259" s="134"/>
      <c r="Q259" s="134"/>
      <c r="R259" s="134"/>
      <c r="S259" s="134"/>
      <c r="T259" s="134"/>
      <c r="U259" s="154" t="s">
        <v>406</v>
      </c>
      <c r="V259" s="154"/>
      <c r="W259" s="154"/>
      <c r="X259" s="154"/>
      <c r="Y259" s="154"/>
    </row>
    <row r="260" spans="1:25" ht="11.45" customHeight="1" x14ac:dyDescent="0.2">
      <c r="E260" s="88" t="s">
        <v>0</v>
      </c>
      <c r="F260" s="134" t="s">
        <v>410</v>
      </c>
      <c r="G260" s="134"/>
      <c r="H260" s="134"/>
      <c r="I260" s="134"/>
      <c r="J260" s="134"/>
      <c r="K260" s="134"/>
      <c r="L260" s="134"/>
      <c r="M260" s="134"/>
      <c r="N260" s="134"/>
      <c r="O260" s="134"/>
      <c r="P260" s="134"/>
      <c r="Q260" s="134"/>
      <c r="R260" s="134"/>
      <c r="S260" s="134"/>
      <c r="T260" s="134"/>
      <c r="U260" s="154" t="s">
        <v>407</v>
      </c>
      <c r="V260" s="154"/>
      <c r="W260" s="154"/>
      <c r="X260" s="154"/>
      <c r="Y260" s="154"/>
    </row>
    <row r="261" spans="1:25" ht="1.7" customHeight="1" x14ac:dyDescent="0.2">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row>
    <row r="262" spans="1:25" ht="1.1499999999999999" customHeight="1" x14ac:dyDescent="0.2">
      <c r="A262" s="152" t="s">
        <v>0</v>
      </c>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row>
    <row r="263" spans="1:25" ht="11.25" customHeight="1" x14ac:dyDescent="0.2">
      <c r="A263" s="177" t="s">
        <v>0</v>
      </c>
      <c r="B263" s="177"/>
      <c r="C263" s="181" t="s">
        <v>0</v>
      </c>
      <c r="D263" s="181"/>
      <c r="E263" s="181" t="s">
        <v>0</v>
      </c>
      <c r="F263" s="181"/>
      <c r="G263" s="181" t="s">
        <v>0</v>
      </c>
      <c r="H263" s="181"/>
      <c r="I263" s="181"/>
      <c r="J263" s="177" t="s">
        <v>0</v>
      </c>
      <c r="K263" s="177"/>
      <c r="L263" s="177"/>
      <c r="M263" s="177"/>
      <c r="N263" s="181" t="s">
        <v>0</v>
      </c>
      <c r="O263" s="181"/>
      <c r="P263" s="181"/>
      <c r="Q263" s="181"/>
      <c r="R263" s="181" t="s">
        <v>0</v>
      </c>
      <c r="S263" s="181"/>
      <c r="T263" s="181"/>
      <c r="U263" s="181"/>
      <c r="V263" s="181" t="s">
        <v>0</v>
      </c>
      <c r="W263" s="181"/>
      <c r="X263" s="181"/>
      <c r="Y263" s="103" t="s">
        <v>0</v>
      </c>
    </row>
    <row r="264" spans="1:25" ht="11.25" customHeight="1" x14ac:dyDescent="0.2">
      <c r="A264" s="179" t="s">
        <v>0</v>
      </c>
      <c r="B264" s="179"/>
      <c r="C264" s="165" t="s">
        <v>13</v>
      </c>
      <c r="D264" s="165"/>
      <c r="E264" s="165"/>
      <c r="F264" s="165"/>
      <c r="G264" s="165"/>
      <c r="H264" s="165"/>
      <c r="I264" s="165"/>
      <c r="J264" s="179" t="s">
        <v>0</v>
      </c>
      <c r="K264" s="179"/>
      <c r="L264" s="179"/>
      <c r="M264" s="179"/>
      <c r="N264" s="165" t="s">
        <v>14</v>
      </c>
      <c r="O264" s="165"/>
      <c r="P264" s="165"/>
      <c r="Q264" s="165"/>
      <c r="R264" s="165"/>
      <c r="S264" s="165"/>
      <c r="T264" s="165"/>
      <c r="U264" s="165"/>
      <c r="V264" s="165"/>
      <c r="W264" s="165"/>
      <c r="X264" s="165"/>
      <c r="Y264" s="105" t="s">
        <v>0</v>
      </c>
    </row>
    <row r="265" spans="1:25" ht="11.25" customHeight="1" x14ac:dyDescent="0.2">
      <c r="A265" s="142" t="s">
        <v>0</v>
      </c>
      <c r="B265" s="142"/>
      <c r="C265" s="142" t="s">
        <v>85</v>
      </c>
      <c r="D265" s="142"/>
      <c r="E265" s="142" t="s">
        <v>0</v>
      </c>
      <c r="F265" s="142"/>
      <c r="G265" s="151">
        <v>1506674</v>
      </c>
      <c r="H265" s="151"/>
      <c r="I265" s="151"/>
      <c r="J265" s="144" t="s">
        <v>0</v>
      </c>
      <c r="K265" s="144"/>
      <c r="L265" s="144"/>
      <c r="M265" s="144"/>
      <c r="N265" s="142" t="s">
        <v>86</v>
      </c>
      <c r="O265" s="142"/>
      <c r="P265" s="142"/>
      <c r="Q265" s="142"/>
      <c r="R265" s="142"/>
      <c r="S265" s="142"/>
      <c r="T265" s="142"/>
      <c r="U265" s="142"/>
      <c r="V265" s="145">
        <v>50327</v>
      </c>
      <c r="W265" s="145"/>
      <c r="X265" s="145"/>
      <c r="Y265" s="92" t="s">
        <v>0</v>
      </c>
    </row>
    <row r="266" spans="1:25" ht="11.25" customHeight="1" x14ac:dyDescent="0.2">
      <c r="A266" s="143" t="s">
        <v>0</v>
      </c>
      <c r="B266" s="143"/>
      <c r="C266" s="143" t="s">
        <v>87</v>
      </c>
      <c r="D266" s="143"/>
      <c r="E266" s="143" t="s">
        <v>0</v>
      </c>
      <c r="F266" s="143"/>
      <c r="G266" s="171">
        <v>1519275</v>
      </c>
      <c r="H266" s="171"/>
      <c r="I266" s="171"/>
      <c r="J266" s="186" t="s">
        <v>0</v>
      </c>
      <c r="K266" s="186"/>
      <c r="L266" s="186"/>
      <c r="M266" s="186"/>
      <c r="N266" s="143" t="s">
        <v>88</v>
      </c>
      <c r="O266" s="143"/>
      <c r="P266" s="143"/>
      <c r="Q266" s="143"/>
      <c r="R266" s="143"/>
      <c r="S266" s="143"/>
      <c r="T266" s="143"/>
      <c r="U266" s="143"/>
      <c r="V266" s="157">
        <v>59068</v>
      </c>
      <c r="W266" s="157"/>
      <c r="X266" s="157"/>
      <c r="Y266" s="96" t="s">
        <v>0</v>
      </c>
    </row>
    <row r="267" spans="1:25" ht="11.25" customHeight="1" x14ac:dyDescent="0.2">
      <c r="A267" s="142" t="s">
        <v>0</v>
      </c>
      <c r="B267" s="142"/>
      <c r="C267" s="142" t="s">
        <v>89</v>
      </c>
      <c r="D267" s="142"/>
      <c r="E267" s="142" t="s">
        <v>0</v>
      </c>
      <c r="F267" s="142"/>
      <c r="G267" s="151">
        <v>1536454</v>
      </c>
      <c r="H267" s="151"/>
      <c r="I267" s="151"/>
      <c r="J267" s="144" t="s">
        <v>0</v>
      </c>
      <c r="K267" s="144"/>
      <c r="L267" s="144"/>
      <c r="M267" s="144"/>
      <c r="N267" s="142" t="s">
        <v>90</v>
      </c>
      <c r="O267" s="142"/>
      <c r="P267" s="142"/>
      <c r="Q267" s="142"/>
      <c r="R267" s="142"/>
      <c r="S267" s="142"/>
      <c r="T267" s="142"/>
      <c r="U267" s="142"/>
      <c r="V267" s="184">
        <v>3.25</v>
      </c>
      <c r="W267" s="184"/>
      <c r="X267" s="184"/>
      <c r="Y267" s="92" t="s">
        <v>0</v>
      </c>
    </row>
    <row r="268" spans="1:25" ht="11.25" customHeight="1" x14ac:dyDescent="0.2">
      <c r="A268" s="143" t="s">
        <v>0</v>
      </c>
      <c r="B268" s="143"/>
      <c r="C268" s="143" t="s">
        <v>90</v>
      </c>
      <c r="D268" s="143"/>
      <c r="E268" s="143" t="s">
        <v>0</v>
      </c>
      <c r="F268" s="143"/>
      <c r="G268" s="174">
        <v>0.23</v>
      </c>
      <c r="H268" s="174"/>
      <c r="I268" s="174"/>
      <c r="J268" s="150" t="s">
        <v>0</v>
      </c>
      <c r="K268" s="150"/>
      <c r="L268" s="150"/>
      <c r="M268" s="150"/>
      <c r="N268" s="143" t="s">
        <v>0</v>
      </c>
      <c r="O268" s="143"/>
      <c r="P268" s="143"/>
      <c r="Q268" s="143"/>
      <c r="R268" s="143"/>
      <c r="S268" s="143"/>
      <c r="T268" s="143"/>
      <c r="U268" s="143"/>
      <c r="V268" s="185" t="s">
        <v>0</v>
      </c>
      <c r="W268" s="185"/>
      <c r="X268" s="185"/>
      <c r="Y268" s="96" t="s">
        <v>0</v>
      </c>
    </row>
    <row r="269" spans="1:25" ht="0.75" customHeight="1" x14ac:dyDescent="0.2">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row>
    <row r="270" spans="1:25" ht="11.25" customHeight="1" x14ac:dyDescent="0.2">
      <c r="A270" s="177" t="s">
        <v>0</v>
      </c>
      <c r="B270" s="177"/>
      <c r="C270" s="177" t="s">
        <v>0</v>
      </c>
      <c r="D270" s="177"/>
      <c r="E270" s="177"/>
      <c r="F270" s="177"/>
      <c r="G270" s="177"/>
      <c r="H270" s="177"/>
      <c r="I270" s="177"/>
      <c r="J270" s="177"/>
      <c r="K270" s="177" t="s">
        <v>0</v>
      </c>
      <c r="L270" s="177"/>
      <c r="M270" s="177" t="s">
        <v>0</v>
      </c>
      <c r="N270" s="177"/>
      <c r="O270" s="177" t="s">
        <v>0</v>
      </c>
      <c r="P270" s="177"/>
      <c r="Q270" s="177"/>
      <c r="R270" s="177" t="s">
        <v>0</v>
      </c>
      <c r="S270" s="177"/>
      <c r="T270" s="177"/>
      <c r="U270" s="177" t="s">
        <v>0</v>
      </c>
      <c r="V270" s="177"/>
      <c r="W270" s="177"/>
      <c r="X270" s="103" t="s">
        <v>0</v>
      </c>
      <c r="Y270" s="103" t="s">
        <v>0</v>
      </c>
    </row>
    <row r="271" spans="1:25" ht="11.25" customHeight="1" x14ac:dyDescent="0.2">
      <c r="A271" s="146" t="s">
        <v>0</v>
      </c>
      <c r="B271" s="146"/>
      <c r="C271" s="146" t="s">
        <v>0</v>
      </c>
      <c r="D271" s="146"/>
      <c r="E271" s="146"/>
      <c r="F271" s="146"/>
      <c r="G271" s="146"/>
      <c r="H271" s="146"/>
      <c r="I271" s="146"/>
      <c r="J271" s="146"/>
      <c r="K271" s="147" t="s">
        <v>91</v>
      </c>
      <c r="L271" s="147"/>
      <c r="M271" s="147"/>
      <c r="N271" s="147"/>
      <c r="O271" s="147" t="s">
        <v>92</v>
      </c>
      <c r="P271" s="147"/>
      <c r="Q271" s="147"/>
      <c r="R271" s="147"/>
      <c r="S271" s="147"/>
      <c r="T271" s="147"/>
      <c r="U271" s="147" t="s">
        <v>93</v>
      </c>
      <c r="V271" s="147"/>
      <c r="W271" s="147"/>
      <c r="X271" s="147"/>
      <c r="Y271" s="105" t="s">
        <v>0</v>
      </c>
    </row>
    <row r="272" spans="1:25" ht="11.25" customHeight="1" x14ac:dyDescent="0.2">
      <c r="A272" s="146" t="s">
        <v>0</v>
      </c>
      <c r="B272" s="146"/>
      <c r="C272" s="165" t="s">
        <v>94</v>
      </c>
      <c r="D272" s="165"/>
      <c r="E272" s="165"/>
      <c r="F272" s="165"/>
      <c r="G272" s="165"/>
      <c r="H272" s="165"/>
      <c r="I272" s="165"/>
      <c r="J272" s="165"/>
      <c r="K272" s="149" t="s">
        <v>20</v>
      </c>
      <c r="L272" s="149"/>
      <c r="M272" s="149" t="s">
        <v>21</v>
      </c>
      <c r="N272" s="149"/>
      <c r="O272" s="149" t="s">
        <v>20</v>
      </c>
      <c r="P272" s="149"/>
      <c r="Q272" s="149"/>
      <c r="R272" s="149" t="s">
        <v>21</v>
      </c>
      <c r="S272" s="149"/>
      <c r="T272" s="149"/>
      <c r="U272" s="149" t="s">
        <v>20</v>
      </c>
      <c r="V272" s="149"/>
      <c r="W272" s="149"/>
      <c r="X272" s="91" t="s">
        <v>21</v>
      </c>
      <c r="Y272" s="105" t="s">
        <v>0</v>
      </c>
    </row>
    <row r="273" spans="1:25" ht="11.25" customHeight="1" x14ac:dyDescent="0.2">
      <c r="A273" s="142" t="s">
        <v>0</v>
      </c>
      <c r="B273" s="142"/>
      <c r="C273" s="164" t="s">
        <v>95</v>
      </c>
      <c r="D273" s="164"/>
      <c r="E273" s="164"/>
      <c r="F273" s="164"/>
      <c r="G273" s="164"/>
      <c r="H273" s="164"/>
      <c r="I273" s="164"/>
      <c r="J273" s="164"/>
      <c r="K273" s="151">
        <v>785381</v>
      </c>
      <c r="L273" s="151"/>
      <c r="M273" s="144" t="s">
        <v>96</v>
      </c>
      <c r="N273" s="144"/>
      <c r="O273" s="151">
        <v>797156</v>
      </c>
      <c r="P273" s="151"/>
      <c r="Q273" s="151"/>
      <c r="R273" s="144" t="s">
        <v>96</v>
      </c>
      <c r="S273" s="144"/>
      <c r="T273" s="144"/>
      <c r="U273" s="151">
        <v>811713</v>
      </c>
      <c r="V273" s="151"/>
      <c r="W273" s="151"/>
      <c r="X273" s="93" t="s">
        <v>96</v>
      </c>
      <c r="Y273" s="103" t="s">
        <v>0</v>
      </c>
    </row>
    <row r="274" spans="1:25" ht="10.5" customHeight="1" x14ac:dyDescent="0.2">
      <c r="A274" s="143" t="s">
        <v>0</v>
      </c>
      <c r="B274" s="143"/>
      <c r="C274" s="159" t="s">
        <v>97</v>
      </c>
      <c r="D274" s="159"/>
      <c r="E274" s="159"/>
      <c r="F274" s="159"/>
      <c r="G274" s="159"/>
      <c r="H274" s="159"/>
      <c r="I274" s="159"/>
      <c r="J274" s="159"/>
      <c r="K274" s="171">
        <v>627607</v>
      </c>
      <c r="L274" s="171"/>
      <c r="M274" s="163">
        <v>79.900000000000006</v>
      </c>
      <c r="N274" s="163"/>
      <c r="O274" s="171">
        <v>635887</v>
      </c>
      <c r="P274" s="171"/>
      <c r="Q274" s="171"/>
      <c r="R274" s="163">
        <v>79.8</v>
      </c>
      <c r="S274" s="163"/>
      <c r="T274" s="163"/>
      <c r="U274" s="171">
        <v>646327</v>
      </c>
      <c r="V274" s="171"/>
      <c r="W274" s="171"/>
      <c r="X274" s="98">
        <v>79.599999999999994</v>
      </c>
      <c r="Y274" s="106" t="s">
        <v>0</v>
      </c>
    </row>
    <row r="275" spans="1:25" ht="11.25" customHeight="1" x14ac:dyDescent="0.2">
      <c r="A275" s="142" t="s">
        <v>0</v>
      </c>
      <c r="B275" s="142"/>
      <c r="C275" s="183" t="s">
        <v>98</v>
      </c>
      <c r="D275" s="183"/>
      <c r="E275" s="183"/>
      <c r="F275" s="183"/>
      <c r="G275" s="183"/>
      <c r="H275" s="183"/>
      <c r="I275" s="183"/>
      <c r="J275" s="183"/>
      <c r="K275" s="151">
        <v>441295</v>
      </c>
      <c r="L275" s="151"/>
      <c r="M275" s="141">
        <v>56.2</v>
      </c>
      <c r="N275" s="141"/>
      <c r="O275" s="151">
        <v>438164</v>
      </c>
      <c r="P275" s="151"/>
      <c r="Q275" s="151"/>
      <c r="R275" s="141">
        <v>55</v>
      </c>
      <c r="S275" s="141"/>
      <c r="T275" s="141"/>
      <c r="U275" s="151">
        <v>446573</v>
      </c>
      <c r="V275" s="151"/>
      <c r="W275" s="151"/>
      <c r="X275" s="102">
        <v>55</v>
      </c>
      <c r="Y275" s="103" t="s">
        <v>0</v>
      </c>
    </row>
    <row r="276" spans="1:25" ht="10.5" customHeight="1" x14ac:dyDescent="0.2">
      <c r="A276" s="143" t="s">
        <v>0</v>
      </c>
      <c r="B276" s="143"/>
      <c r="C276" s="182" t="s">
        <v>99</v>
      </c>
      <c r="D276" s="182"/>
      <c r="E276" s="182"/>
      <c r="F276" s="182"/>
      <c r="G276" s="182"/>
      <c r="H276" s="182"/>
      <c r="I276" s="182"/>
      <c r="J276" s="182"/>
      <c r="K276" s="171">
        <v>186312</v>
      </c>
      <c r="L276" s="171"/>
      <c r="M276" s="163">
        <v>23.7</v>
      </c>
      <c r="N276" s="163"/>
      <c r="O276" s="171">
        <v>197723</v>
      </c>
      <c r="P276" s="171"/>
      <c r="Q276" s="171"/>
      <c r="R276" s="163">
        <v>24.8</v>
      </c>
      <c r="S276" s="163"/>
      <c r="T276" s="163"/>
      <c r="U276" s="171">
        <v>199754</v>
      </c>
      <c r="V276" s="171"/>
      <c r="W276" s="171"/>
      <c r="X276" s="98">
        <v>24.6</v>
      </c>
      <c r="Y276" s="106" t="s">
        <v>0</v>
      </c>
    </row>
    <row r="277" spans="1:25" ht="11.25" customHeight="1" x14ac:dyDescent="0.2">
      <c r="A277" s="142" t="s">
        <v>0</v>
      </c>
      <c r="B277" s="142"/>
      <c r="C277" s="161" t="s">
        <v>100</v>
      </c>
      <c r="D277" s="161"/>
      <c r="E277" s="161"/>
      <c r="F277" s="161"/>
      <c r="G277" s="161"/>
      <c r="H277" s="161"/>
      <c r="I277" s="161"/>
      <c r="J277" s="161"/>
      <c r="K277" s="151">
        <v>157774</v>
      </c>
      <c r="L277" s="151"/>
      <c r="M277" s="141">
        <v>20.100000000000001</v>
      </c>
      <c r="N277" s="141"/>
      <c r="O277" s="151">
        <v>161269</v>
      </c>
      <c r="P277" s="151"/>
      <c r="Q277" s="151"/>
      <c r="R277" s="141">
        <v>20.2</v>
      </c>
      <c r="S277" s="141"/>
      <c r="T277" s="141"/>
      <c r="U277" s="151">
        <v>165386</v>
      </c>
      <c r="V277" s="151"/>
      <c r="W277" s="151"/>
      <c r="X277" s="102">
        <v>20.399999999999999</v>
      </c>
      <c r="Y277" s="103" t="s">
        <v>0</v>
      </c>
    </row>
    <row r="278" spans="1:25" ht="11.25" customHeight="1" x14ac:dyDescent="0.2">
      <c r="A278" s="142" t="s">
        <v>0</v>
      </c>
      <c r="B278" s="142"/>
      <c r="C278" s="142" t="s">
        <v>0</v>
      </c>
      <c r="D278" s="142"/>
      <c r="E278" s="142"/>
      <c r="F278" s="142"/>
      <c r="G278" s="142"/>
      <c r="H278" s="142"/>
      <c r="I278" s="142"/>
      <c r="J278" s="142"/>
      <c r="K278" s="144" t="s">
        <v>0</v>
      </c>
      <c r="L278" s="144"/>
      <c r="M278" s="144" t="s">
        <v>0</v>
      </c>
      <c r="N278" s="144"/>
      <c r="O278" s="144" t="s">
        <v>0</v>
      </c>
      <c r="P278" s="144"/>
      <c r="Q278" s="144"/>
      <c r="R278" s="144" t="s">
        <v>0</v>
      </c>
      <c r="S278" s="144"/>
      <c r="T278" s="144"/>
      <c r="U278" s="144" t="s">
        <v>0</v>
      </c>
      <c r="V278" s="144"/>
      <c r="W278" s="144"/>
      <c r="X278" s="93" t="s">
        <v>0</v>
      </c>
      <c r="Y278" s="103" t="s">
        <v>0</v>
      </c>
    </row>
    <row r="279" spans="1:25" ht="11.25" customHeight="1" x14ac:dyDescent="0.2">
      <c r="A279" s="146" t="s">
        <v>0</v>
      </c>
      <c r="B279" s="146"/>
      <c r="C279" s="146" t="s">
        <v>0</v>
      </c>
      <c r="D279" s="146"/>
      <c r="E279" s="146"/>
      <c r="F279" s="146"/>
      <c r="G279" s="146"/>
      <c r="H279" s="146"/>
      <c r="I279" s="146"/>
      <c r="J279" s="146"/>
      <c r="K279" s="147" t="s">
        <v>0</v>
      </c>
      <c r="L279" s="147"/>
      <c r="M279" s="147"/>
      <c r="N279" s="147"/>
      <c r="O279" s="147" t="s">
        <v>92</v>
      </c>
      <c r="P279" s="147"/>
      <c r="Q279" s="147"/>
      <c r="R279" s="147"/>
      <c r="S279" s="147"/>
      <c r="T279" s="147"/>
      <c r="U279" s="147" t="s">
        <v>93</v>
      </c>
      <c r="V279" s="147"/>
      <c r="W279" s="147"/>
      <c r="X279" s="147"/>
      <c r="Y279" s="105" t="s">
        <v>0</v>
      </c>
    </row>
    <row r="280" spans="1:25" ht="11.25" customHeight="1" x14ac:dyDescent="0.2">
      <c r="A280" s="179" t="s">
        <v>0</v>
      </c>
      <c r="B280" s="179"/>
      <c r="C280" s="165" t="s">
        <v>101</v>
      </c>
      <c r="D280" s="165"/>
      <c r="E280" s="165"/>
      <c r="F280" s="165"/>
      <c r="G280" s="165"/>
      <c r="H280" s="165"/>
      <c r="I280" s="165"/>
      <c r="J280" s="165"/>
      <c r="K280" s="149" t="s">
        <v>0</v>
      </c>
      <c r="L280" s="149"/>
      <c r="M280" s="149" t="s">
        <v>0</v>
      </c>
      <c r="N280" s="149"/>
      <c r="O280" s="149" t="s">
        <v>20</v>
      </c>
      <c r="P280" s="149"/>
      <c r="Q280" s="149"/>
      <c r="R280" s="149" t="s">
        <v>21</v>
      </c>
      <c r="S280" s="149"/>
      <c r="T280" s="149"/>
      <c r="U280" s="149" t="s">
        <v>20</v>
      </c>
      <c r="V280" s="149"/>
      <c r="W280" s="149"/>
      <c r="X280" s="91" t="s">
        <v>21</v>
      </c>
      <c r="Y280" s="105" t="s">
        <v>0</v>
      </c>
    </row>
    <row r="281" spans="1:25" ht="11.25" customHeight="1" x14ac:dyDescent="0.2">
      <c r="A281" s="142" t="s">
        <v>0</v>
      </c>
      <c r="B281" s="142"/>
      <c r="C281" s="164" t="s">
        <v>102</v>
      </c>
      <c r="D281" s="164"/>
      <c r="E281" s="164"/>
      <c r="F281" s="164"/>
      <c r="G281" s="164"/>
      <c r="H281" s="164"/>
      <c r="I281" s="164"/>
      <c r="J281" s="164"/>
      <c r="K281" s="144" t="s">
        <v>0</v>
      </c>
      <c r="L281" s="144"/>
      <c r="M281" s="144" t="s">
        <v>0</v>
      </c>
      <c r="N281" s="144"/>
      <c r="O281" s="151">
        <v>438164</v>
      </c>
      <c r="P281" s="151"/>
      <c r="Q281" s="151"/>
      <c r="R281" s="144" t="s">
        <v>96</v>
      </c>
      <c r="S281" s="144"/>
      <c r="T281" s="144"/>
      <c r="U281" s="151">
        <v>446573</v>
      </c>
      <c r="V281" s="151"/>
      <c r="W281" s="151"/>
      <c r="X281" s="93" t="s">
        <v>96</v>
      </c>
      <c r="Y281" s="103" t="s">
        <v>0</v>
      </c>
    </row>
    <row r="282" spans="1:25" ht="11.25" customHeight="1" x14ac:dyDescent="0.2">
      <c r="A282" s="143" t="s">
        <v>0</v>
      </c>
      <c r="B282" s="143"/>
      <c r="C282" s="159" t="s">
        <v>103</v>
      </c>
      <c r="D282" s="159"/>
      <c r="E282" s="159"/>
      <c r="F282" s="159"/>
      <c r="G282" s="159"/>
      <c r="H282" s="159"/>
      <c r="I282" s="159"/>
      <c r="J282" s="159"/>
      <c r="K282" s="150" t="s">
        <v>0</v>
      </c>
      <c r="L282" s="150"/>
      <c r="M282" s="150" t="s">
        <v>0</v>
      </c>
      <c r="N282" s="150"/>
      <c r="O282" s="171">
        <v>19698</v>
      </c>
      <c r="P282" s="171"/>
      <c r="Q282" s="171"/>
      <c r="R282" s="163">
        <v>4.5</v>
      </c>
      <c r="S282" s="163"/>
      <c r="T282" s="163"/>
      <c r="U282" s="171">
        <v>11476</v>
      </c>
      <c r="V282" s="171"/>
      <c r="W282" s="171"/>
      <c r="X282" s="98">
        <v>2.6</v>
      </c>
      <c r="Y282" s="106" t="s">
        <v>0</v>
      </c>
    </row>
    <row r="283" spans="1:25" ht="11.25" customHeight="1" x14ac:dyDescent="0.2">
      <c r="A283" s="142" t="s">
        <v>0</v>
      </c>
      <c r="B283" s="142"/>
      <c r="C283" s="161" t="s">
        <v>104</v>
      </c>
      <c r="D283" s="161"/>
      <c r="E283" s="161"/>
      <c r="F283" s="161"/>
      <c r="G283" s="161"/>
      <c r="H283" s="161"/>
      <c r="I283" s="161"/>
      <c r="J283" s="161"/>
      <c r="K283" s="144" t="s">
        <v>0</v>
      </c>
      <c r="L283" s="144"/>
      <c r="M283" s="144" t="s">
        <v>0</v>
      </c>
      <c r="N283" s="144"/>
      <c r="O283" s="151">
        <v>53929</v>
      </c>
      <c r="P283" s="151"/>
      <c r="Q283" s="151"/>
      <c r="R283" s="141">
        <v>12.3</v>
      </c>
      <c r="S283" s="141"/>
      <c r="T283" s="141"/>
      <c r="U283" s="151">
        <v>37550</v>
      </c>
      <c r="V283" s="151"/>
      <c r="W283" s="151"/>
      <c r="X283" s="102">
        <v>8.4</v>
      </c>
      <c r="Y283" s="103" t="s">
        <v>0</v>
      </c>
    </row>
    <row r="284" spans="1:25" ht="11.25" customHeight="1" x14ac:dyDescent="0.2">
      <c r="A284" s="143" t="s">
        <v>0</v>
      </c>
      <c r="B284" s="143"/>
      <c r="C284" s="159" t="s">
        <v>30</v>
      </c>
      <c r="D284" s="159"/>
      <c r="E284" s="159"/>
      <c r="F284" s="159"/>
      <c r="G284" s="159"/>
      <c r="H284" s="159"/>
      <c r="I284" s="159"/>
      <c r="J284" s="159"/>
      <c r="K284" s="150" t="s">
        <v>0</v>
      </c>
      <c r="L284" s="150"/>
      <c r="M284" s="150" t="s">
        <v>0</v>
      </c>
      <c r="N284" s="150"/>
      <c r="O284" s="171">
        <v>78904</v>
      </c>
      <c r="P284" s="171"/>
      <c r="Q284" s="171"/>
      <c r="R284" s="163">
        <v>18</v>
      </c>
      <c r="S284" s="163"/>
      <c r="T284" s="163"/>
      <c r="U284" s="171">
        <v>54330</v>
      </c>
      <c r="V284" s="171"/>
      <c r="W284" s="171"/>
      <c r="X284" s="98">
        <v>12.2</v>
      </c>
      <c r="Y284" s="50" t="s">
        <v>0</v>
      </c>
    </row>
    <row r="285" spans="1:25" ht="11.25" customHeight="1" x14ac:dyDescent="0.2">
      <c r="A285" s="142" t="s">
        <v>0</v>
      </c>
      <c r="B285" s="142"/>
      <c r="C285" s="161" t="s">
        <v>31</v>
      </c>
      <c r="D285" s="161"/>
      <c r="E285" s="161"/>
      <c r="F285" s="161"/>
      <c r="G285" s="161"/>
      <c r="H285" s="161"/>
      <c r="I285" s="161"/>
      <c r="J285" s="161"/>
      <c r="K285" s="144" t="s">
        <v>0</v>
      </c>
      <c r="L285" s="144"/>
      <c r="M285" s="144" t="s">
        <v>0</v>
      </c>
      <c r="N285" s="144"/>
      <c r="O285" s="151">
        <v>81510</v>
      </c>
      <c r="P285" s="151"/>
      <c r="Q285" s="151"/>
      <c r="R285" s="141">
        <v>18.600000000000001</v>
      </c>
      <c r="S285" s="141"/>
      <c r="T285" s="141"/>
      <c r="U285" s="151">
        <v>71384</v>
      </c>
      <c r="V285" s="151"/>
      <c r="W285" s="151"/>
      <c r="X285" s="102">
        <v>16</v>
      </c>
      <c r="Y285" s="88" t="s">
        <v>0</v>
      </c>
    </row>
    <row r="286" spans="1:25" ht="12" customHeight="1" x14ac:dyDescent="0.2">
      <c r="A286" s="143" t="s">
        <v>0</v>
      </c>
      <c r="B286" s="143"/>
      <c r="C286" s="159" t="s">
        <v>105</v>
      </c>
      <c r="D286" s="159"/>
      <c r="E286" s="159"/>
      <c r="F286" s="159"/>
      <c r="G286" s="159"/>
      <c r="H286" s="159"/>
      <c r="I286" s="159"/>
      <c r="J286" s="159"/>
      <c r="K286" s="150" t="s">
        <v>0</v>
      </c>
      <c r="L286" s="150"/>
      <c r="M286" s="150" t="s">
        <v>0</v>
      </c>
      <c r="N286" s="150"/>
      <c r="O286" s="171">
        <v>67069</v>
      </c>
      <c r="P286" s="171"/>
      <c r="Q286" s="171"/>
      <c r="R286" s="163">
        <v>15.3</v>
      </c>
      <c r="S286" s="163"/>
      <c r="T286" s="163"/>
      <c r="U286" s="171">
        <v>67250</v>
      </c>
      <c r="V286" s="171"/>
      <c r="W286" s="171"/>
      <c r="X286" s="98">
        <v>15.1</v>
      </c>
      <c r="Y286" s="96" t="s">
        <v>0</v>
      </c>
    </row>
    <row r="287" spans="1:25" ht="11.25" customHeight="1" x14ac:dyDescent="0.2">
      <c r="A287" s="142" t="s">
        <v>0</v>
      </c>
      <c r="B287" s="142"/>
      <c r="C287" s="161" t="s">
        <v>106</v>
      </c>
      <c r="D287" s="161"/>
      <c r="E287" s="161"/>
      <c r="F287" s="161"/>
      <c r="G287" s="161"/>
      <c r="H287" s="161"/>
      <c r="I287" s="161"/>
      <c r="J287" s="161"/>
      <c r="K287" s="144" t="s">
        <v>0</v>
      </c>
      <c r="L287" s="144"/>
      <c r="M287" s="144" t="s">
        <v>0</v>
      </c>
      <c r="N287" s="144"/>
      <c r="O287" s="151">
        <v>44445</v>
      </c>
      <c r="P287" s="151"/>
      <c r="Q287" s="151"/>
      <c r="R287" s="141">
        <v>10.1</v>
      </c>
      <c r="S287" s="141"/>
      <c r="T287" s="141"/>
      <c r="U287" s="151">
        <v>53263</v>
      </c>
      <c r="V287" s="151"/>
      <c r="W287" s="151"/>
      <c r="X287" s="102">
        <v>11.9</v>
      </c>
      <c r="Y287" s="88" t="s">
        <v>0</v>
      </c>
    </row>
    <row r="288" spans="1:25" ht="11.25" customHeight="1" x14ac:dyDescent="0.2">
      <c r="A288" s="143" t="s">
        <v>0</v>
      </c>
      <c r="B288" s="143"/>
      <c r="C288" s="159" t="s">
        <v>107</v>
      </c>
      <c r="D288" s="159"/>
      <c r="E288" s="159"/>
      <c r="F288" s="159"/>
      <c r="G288" s="159"/>
      <c r="H288" s="159"/>
      <c r="I288" s="159"/>
      <c r="J288" s="159"/>
      <c r="K288" s="150" t="s">
        <v>0</v>
      </c>
      <c r="L288" s="150"/>
      <c r="M288" s="150" t="s">
        <v>0</v>
      </c>
      <c r="N288" s="150"/>
      <c r="O288" s="171">
        <v>47398</v>
      </c>
      <c r="P288" s="171"/>
      <c r="Q288" s="171"/>
      <c r="R288" s="163">
        <v>10.8</v>
      </c>
      <c r="S288" s="163"/>
      <c r="T288" s="163"/>
      <c r="U288" s="171">
        <v>66088</v>
      </c>
      <c r="V288" s="171"/>
      <c r="W288" s="171"/>
      <c r="X288" s="98">
        <v>14.8</v>
      </c>
      <c r="Y288" s="50" t="s">
        <v>0</v>
      </c>
    </row>
    <row r="289" spans="1:25" ht="11.25" customHeight="1" x14ac:dyDescent="0.2">
      <c r="A289" s="142" t="s">
        <v>0</v>
      </c>
      <c r="B289" s="142"/>
      <c r="C289" s="161" t="s">
        <v>108</v>
      </c>
      <c r="D289" s="161"/>
      <c r="E289" s="161"/>
      <c r="F289" s="161"/>
      <c r="G289" s="161"/>
      <c r="H289" s="161"/>
      <c r="I289" s="161"/>
      <c r="J289" s="161"/>
      <c r="K289" s="144" t="s">
        <v>0</v>
      </c>
      <c r="L289" s="144"/>
      <c r="M289" s="144" t="s">
        <v>0</v>
      </c>
      <c r="N289" s="144"/>
      <c r="O289" s="151">
        <v>20727</v>
      </c>
      <c r="P289" s="151"/>
      <c r="Q289" s="151"/>
      <c r="R289" s="141">
        <v>4.7</v>
      </c>
      <c r="S289" s="141"/>
      <c r="T289" s="141"/>
      <c r="U289" s="151">
        <v>37859</v>
      </c>
      <c r="V289" s="151"/>
      <c r="W289" s="151"/>
      <c r="X289" s="102">
        <v>8.5</v>
      </c>
      <c r="Y289" s="103" t="s">
        <v>0</v>
      </c>
    </row>
    <row r="290" spans="1:25" ht="11.25" customHeight="1" x14ac:dyDescent="0.2">
      <c r="A290" s="150" t="s">
        <v>0</v>
      </c>
      <c r="B290" s="150"/>
      <c r="C290" s="159" t="s">
        <v>109</v>
      </c>
      <c r="D290" s="159"/>
      <c r="E290" s="159"/>
      <c r="F290" s="159"/>
      <c r="G290" s="159"/>
      <c r="H290" s="159"/>
      <c r="I290" s="159"/>
      <c r="J290" s="159"/>
      <c r="K290" s="150" t="s">
        <v>0</v>
      </c>
      <c r="L290" s="150"/>
      <c r="M290" s="150" t="s">
        <v>0</v>
      </c>
      <c r="N290" s="150"/>
      <c r="O290" s="171">
        <v>16328</v>
      </c>
      <c r="P290" s="171"/>
      <c r="Q290" s="171"/>
      <c r="R290" s="163">
        <v>3.7</v>
      </c>
      <c r="S290" s="163"/>
      <c r="T290" s="163"/>
      <c r="U290" s="171">
        <v>31036</v>
      </c>
      <c r="V290" s="171"/>
      <c r="W290" s="171"/>
      <c r="X290" s="98">
        <v>6.9</v>
      </c>
      <c r="Y290" s="97" t="s">
        <v>0</v>
      </c>
    </row>
    <row r="291" spans="1:25" ht="11.25" customHeight="1" x14ac:dyDescent="0.2">
      <c r="A291" s="142" t="s">
        <v>0</v>
      </c>
      <c r="B291" s="142"/>
      <c r="C291" s="161" t="s">
        <v>110</v>
      </c>
      <c r="D291" s="161"/>
      <c r="E291" s="161"/>
      <c r="F291" s="161"/>
      <c r="G291" s="161"/>
      <c r="H291" s="161"/>
      <c r="I291" s="161"/>
      <c r="J291" s="161"/>
      <c r="K291" s="144" t="s">
        <v>0</v>
      </c>
      <c r="L291" s="144"/>
      <c r="M291" s="144" t="s">
        <v>0</v>
      </c>
      <c r="N291" s="144"/>
      <c r="O291" s="151">
        <v>3973</v>
      </c>
      <c r="P291" s="151"/>
      <c r="Q291" s="151"/>
      <c r="R291" s="141">
        <v>0.9</v>
      </c>
      <c r="S291" s="141"/>
      <c r="T291" s="141"/>
      <c r="U291" s="151">
        <v>10620</v>
      </c>
      <c r="V291" s="151"/>
      <c r="W291" s="151"/>
      <c r="X291" s="102">
        <v>2.4</v>
      </c>
      <c r="Y291" s="103" t="s">
        <v>0</v>
      </c>
    </row>
    <row r="292" spans="1:25" ht="11.25" customHeight="1" x14ac:dyDescent="0.2">
      <c r="A292" s="143" t="s">
        <v>0</v>
      </c>
      <c r="B292" s="143"/>
      <c r="C292" s="159" t="s">
        <v>111</v>
      </c>
      <c r="D292" s="159"/>
      <c r="E292" s="159"/>
      <c r="F292" s="159"/>
      <c r="G292" s="159"/>
      <c r="H292" s="159"/>
      <c r="I292" s="159"/>
      <c r="J292" s="159"/>
      <c r="K292" s="150" t="s">
        <v>0</v>
      </c>
      <c r="L292" s="150"/>
      <c r="M292" s="150" t="s">
        <v>0</v>
      </c>
      <c r="N292" s="150"/>
      <c r="O292" s="171">
        <v>4183</v>
      </c>
      <c r="P292" s="171"/>
      <c r="Q292" s="171"/>
      <c r="R292" s="163">
        <v>1</v>
      </c>
      <c r="S292" s="163"/>
      <c r="T292" s="163"/>
      <c r="U292" s="171">
        <v>5717</v>
      </c>
      <c r="V292" s="171"/>
      <c r="W292" s="171"/>
      <c r="X292" s="98">
        <v>1.3</v>
      </c>
      <c r="Y292" s="106" t="s">
        <v>0</v>
      </c>
    </row>
    <row r="293" spans="1:25" ht="11.25" customHeight="1" x14ac:dyDescent="0.2">
      <c r="A293" s="142" t="s">
        <v>0</v>
      </c>
      <c r="B293" s="142"/>
      <c r="C293" s="161" t="s">
        <v>0</v>
      </c>
      <c r="D293" s="161"/>
      <c r="E293" s="161"/>
      <c r="F293" s="161"/>
      <c r="G293" s="161"/>
      <c r="H293" s="161"/>
      <c r="I293" s="161"/>
      <c r="J293" s="161"/>
      <c r="K293" s="144" t="s">
        <v>0</v>
      </c>
      <c r="L293" s="144"/>
      <c r="M293" s="144" t="s">
        <v>0</v>
      </c>
      <c r="N293" s="144"/>
      <c r="O293" s="144" t="s">
        <v>0</v>
      </c>
      <c r="P293" s="144"/>
      <c r="Q293" s="144"/>
      <c r="R293" s="144" t="s">
        <v>0</v>
      </c>
      <c r="S293" s="144"/>
      <c r="T293" s="144"/>
      <c r="U293" s="144" t="s">
        <v>0</v>
      </c>
      <c r="V293" s="144"/>
      <c r="W293" s="144"/>
      <c r="X293" s="93" t="s">
        <v>0</v>
      </c>
      <c r="Y293" s="103" t="s">
        <v>0</v>
      </c>
    </row>
    <row r="294" spans="1:25" ht="11.25" customHeight="1" x14ac:dyDescent="0.2">
      <c r="A294" s="143" t="s">
        <v>0</v>
      </c>
      <c r="B294" s="143"/>
      <c r="C294" s="169" t="s">
        <v>112</v>
      </c>
      <c r="D294" s="169"/>
      <c r="E294" s="169"/>
      <c r="F294" s="169"/>
      <c r="G294" s="169"/>
      <c r="H294" s="169"/>
      <c r="I294" s="169"/>
      <c r="J294" s="169"/>
      <c r="K294" s="150" t="s">
        <v>0</v>
      </c>
      <c r="L294" s="150"/>
      <c r="M294" s="150" t="s">
        <v>0</v>
      </c>
      <c r="N294" s="150"/>
      <c r="O294" s="157">
        <v>190824</v>
      </c>
      <c r="P294" s="157"/>
      <c r="Q294" s="157"/>
      <c r="R294" s="150" t="s">
        <v>0</v>
      </c>
      <c r="S294" s="150"/>
      <c r="T294" s="150"/>
      <c r="U294" s="157">
        <v>236094</v>
      </c>
      <c r="V294" s="157"/>
      <c r="W294" s="157"/>
      <c r="X294" s="97" t="s">
        <v>0</v>
      </c>
      <c r="Y294" s="106" t="s">
        <v>0</v>
      </c>
    </row>
    <row r="295" spans="1:25" ht="11.25" customHeight="1" x14ac:dyDescent="0.2">
      <c r="A295" s="142" t="s">
        <v>0</v>
      </c>
      <c r="B295" s="142"/>
      <c r="C295" s="164" t="s">
        <v>113</v>
      </c>
      <c r="D295" s="164"/>
      <c r="E295" s="164"/>
      <c r="F295" s="164"/>
      <c r="G295" s="164"/>
      <c r="H295" s="164"/>
      <c r="I295" s="164"/>
      <c r="J295" s="164"/>
      <c r="K295" s="144" t="s">
        <v>0</v>
      </c>
      <c r="L295" s="144"/>
      <c r="M295" s="144" t="s">
        <v>0</v>
      </c>
      <c r="N295" s="144"/>
      <c r="O295" s="145">
        <v>230060</v>
      </c>
      <c r="P295" s="145"/>
      <c r="Q295" s="145"/>
      <c r="R295" s="144" t="s">
        <v>0</v>
      </c>
      <c r="S295" s="144"/>
      <c r="T295" s="144"/>
      <c r="U295" s="145">
        <v>287005</v>
      </c>
      <c r="V295" s="145"/>
      <c r="W295" s="145"/>
      <c r="X295" s="93" t="s">
        <v>0</v>
      </c>
      <c r="Y295" s="103" t="s">
        <v>0</v>
      </c>
    </row>
    <row r="296" spans="1:25" ht="273.75" customHeight="1" x14ac:dyDescent="0.2">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row>
    <row r="297" spans="1:25" ht="9.6" customHeight="1" x14ac:dyDescent="0.2">
      <c r="B297" s="140" t="s">
        <v>114</v>
      </c>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row>
    <row r="298" spans="1:25" ht="1.5" customHeight="1" x14ac:dyDescent="0.2">
      <c r="A298" s="137" t="s">
        <v>0</v>
      </c>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row>
    <row r="299" spans="1:25" ht="0.6" customHeight="1" x14ac:dyDescent="0.2">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row>
    <row r="300" spans="1:25" ht="0.6" customHeight="1" x14ac:dyDescent="0.2">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row>
    <row r="301" spans="1:25" ht="0.6" customHeight="1" x14ac:dyDescent="0.2">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row>
    <row r="302" spans="1:25" ht="0.6" customHeight="1" x14ac:dyDescent="0.2">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row>
    <row r="303" spans="1:25" ht="3" customHeight="1" x14ac:dyDescent="0.2">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row>
    <row r="304" spans="1:25" ht="13.5" customHeight="1" x14ac:dyDescent="0.2">
      <c r="B304" s="138" t="s">
        <v>0</v>
      </c>
      <c r="C304" s="138"/>
      <c r="D304" s="134" t="s">
        <v>0</v>
      </c>
      <c r="E304" s="134"/>
      <c r="F304" s="134"/>
      <c r="G304" s="134"/>
      <c r="H304" s="134"/>
      <c r="I304" s="139" t="s">
        <v>408</v>
      </c>
      <c r="J304" s="139"/>
      <c r="K304" s="139"/>
      <c r="L304" s="139"/>
      <c r="M304" s="139"/>
      <c r="N304" s="139"/>
      <c r="O304" s="139"/>
      <c r="P304" s="139"/>
      <c r="Q304" s="139"/>
      <c r="R304" s="139"/>
      <c r="S304" s="139"/>
      <c r="T304" s="139"/>
      <c r="U304" s="139"/>
      <c r="V304" s="139"/>
      <c r="W304" s="139"/>
      <c r="X304" s="139"/>
      <c r="Y304" s="139"/>
    </row>
    <row r="305" spans="1:25" ht="11.85" customHeight="1" x14ac:dyDescent="0.2">
      <c r="B305" s="130" t="s">
        <v>0</v>
      </c>
      <c r="C305" s="130"/>
      <c r="D305" s="131" t="s">
        <v>0</v>
      </c>
      <c r="E305" s="131"/>
      <c r="F305" s="131"/>
      <c r="G305" s="131"/>
      <c r="H305" s="131"/>
      <c r="I305" s="132" t="s">
        <v>38</v>
      </c>
      <c r="J305" s="132"/>
      <c r="K305" s="132"/>
      <c r="L305" s="132"/>
      <c r="M305" s="132"/>
      <c r="N305" s="132"/>
      <c r="O305" s="132"/>
      <c r="P305" s="132"/>
      <c r="Q305" s="132"/>
      <c r="R305" s="132"/>
      <c r="S305" s="131" t="s">
        <v>0</v>
      </c>
      <c r="T305" s="131"/>
      <c r="U305" s="131"/>
      <c r="V305" s="131"/>
      <c r="W305" s="131"/>
      <c r="X305" s="131"/>
      <c r="Y305" s="131"/>
    </row>
    <row r="306" spans="1:25" ht="15" customHeight="1" x14ac:dyDescent="0.2">
      <c r="B306" s="133" t="s">
        <v>39</v>
      </c>
      <c r="C306" s="133"/>
      <c r="D306" s="134"/>
      <c r="E306" s="134"/>
      <c r="F306" s="134"/>
      <c r="G306" s="134"/>
      <c r="H306" s="134"/>
      <c r="I306" s="132"/>
      <c r="J306" s="132"/>
      <c r="K306" s="132"/>
      <c r="L306" s="132"/>
      <c r="M306" s="132"/>
      <c r="N306" s="132"/>
      <c r="O306" s="173"/>
      <c r="P306" s="173"/>
      <c r="Q306" s="173"/>
      <c r="R306" s="173"/>
      <c r="S306" s="135" t="s">
        <v>169</v>
      </c>
      <c r="T306" s="135"/>
      <c r="U306" s="135"/>
      <c r="V306" s="135"/>
      <c r="W306" s="135"/>
      <c r="X306" s="135"/>
      <c r="Y306" s="135"/>
    </row>
    <row r="307" spans="1:25" ht="14.45" customHeight="1" x14ac:dyDescent="0.2">
      <c r="E307" s="88" t="s">
        <v>0</v>
      </c>
      <c r="F307" s="134" t="s">
        <v>0</v>
      </c>
      <c r="G307" s="134"/>
      <c r="H307" s="134"/>
      <c r="I307" s="134"/>
      <c r="J307" s="134"/>
      <c r="K307" s="134"/>
      <c r="L307" s="134"/>
      <c r="M307" s="134"/>
      <c r="N307" s="134"/>
      <c r="O307" s="134"/>
      <c r="P307" s="134"/>
      <c r="Q307" s="134" t="s">
        <v>0</v>
      </c>
      <c r="R307" s="134"/>
      <c r="S307" s="134"/>
      <c r="T307" s="134"/>
      <c r="U307" s="134" t="s">
        <v>0</v>
      </c>
      <c r="V307" s="134"/>
      <c r="W307" s="134"/>
      <c r="X307" s="134"/>
      <c r="Y307" s="134"/>
    </row>
    <row r="308" spans="1:25" ht="20.85" customHeight="1" x14ac:dyDescent="0.2">
      <c r="E308" s="175" t="s">
        <v>84</v>
      </c>
      <c r="F308" s="175"/>
      <c r="G308" s="175"/>
      <c r="H308" s="175"/>
      <c r="I308" s="175"/>
      <c r="J308" s="175"/>
      <c r="K308" s="175"/>
      <c r="L308" s="175"/>
      <c r="M308" s="175"/>
      <c r="N308" s="175"/>
      <c r="O308" s="175"/>
      <c r="P308" s="175"/>
      <c r="Q308" s="175"/>
      <c r="R308" s="175"/>
      <c r="S308" s="175"/>
      <c r="T308" s="175"/>
      <c r="U308" s="175"/>
      <c r="V308" s="175"/>
      <c r="W308" s="175"/>
      <c r="X308" s="175"/>
      <c r="Y308" s="175"/>
    </row>
    <row r="309" spans="1:25" ht="6.75" customHeight="1" x14ac:dyDescent="0.2">
      <c r="E309" s="88" t="s">
        <v>0</v>
      </c>
      <c r="F309" s="134" t="s">
        <v>0</v>
      </c>
      <c r="G309" s="134"/>
      <c r="H309" s="134"/>
      <c r="I309" s="134"/>
      <c r="J309" s="134"/>
      <c r="K309" s="134"/>
      <c r="L309" s="134"/>
      <c r="M309" s="134"/>
      <c r="N309" s="134"/>
      <c r="O309" s="134"/>
      <c r="P309" s="134"/>
      <c r="Q309" s="134" t="s">
        <v>0</v>
      </c>
      <c r="R309" s="134"/>
      <c r="S309" s="134"/>
      <c r="T309" s="134"/>
      <c r="U309" s="134" t="s">
        <v>0</v>
      </c>
      <c r="V309" s="134"/>
      <c r="W309" s="134"/>
      <c r="X309" s="134"/>
      <c r="Y309" s="134"/>
    </row>
    <row r="310" spans="1:25" ht="11.45" customHeight="1" x14ac:dyDescent="0.2">
      <c r="E310" s="88" t="s">
        <v>0</v>
      </c>
      <c r="F310" s="134" t="s">
        <v>404</v>
      </c>
      <c r="G310" s="134"/>
      <c r="H310" s="134"/>
      <c r="I310" s="134"/>
      <c r="J310" s="134"/>
      <c r="K310" s="134"/>
      <c r="L310" s="134"/>
      <c r="M310" s="134"/>
      <c r="N310" s="134"/>
      <c r="O310" s="134"/>
      <c r="P310" s="134"/>
      <c r="Q310" s="139" t="s">
        <v>0</v>
      </c>
      <c r="R310" s="139"/>
      <c r="S310" s="139"/>
      <c r="T310" s="139"/>
      <c r="U310" s="139"/>
      <c r="V310" s="139"/>
      <c r="W310" s="139"/>
      <c r="X310" s="139"/>
      <c r="Y310" s="139"/>
    </row>
    <row r="311" spans="1:25" ht="11.45" customHeight="1" x14ac:dyDescent="0.2">
      <c r="E311" s="88" t="s">
        <v>0</v>
      </c>
      <c r="F311" s="134" t="s">
        <v>405</v>
      </c>
      <c r="G311" s="134"/>
      <c r="H311" s="134"/>
      <c r="I311" s="134"/>
      <c r="J311" s="134"/>
      <c r="K311" s="134"/>
      <c r="L311" s="134"/>
      <c r="M311" s="134"/>
      <c r="N311" s="134"/>
      <c r="O311" s="134"/>
      <c r="P311" s="134"/>
      <c r="Q311" s="134"/>
      <c r="R311" s="134"/>
      <c r="S311" s="134"/>
      <c r="T311" s="134"/>
      <c r="U311" s="154" t="s">
        <v>406</v>
      </c>
      <c r="V311" s="154"/>
      <c r="W311" s="154"/>
      <c r="X311" s="154"/>
      <c r="Y311" s="154"/>
    </row>
    <row r="312" spans="1:25" ht="11.45" customHeight="1" x14ac:dyDescent="0.2">
      <c r="E312" s="88" t="s">
        <v>0</v>
      </c>
      <c r="F312" s="134" t="s">
        <v>410</v>
      </c>
      <c r="G312" s="134"/>
      <c r="H312" s="134"/>
      <c r="I312" s="134"/>
      <c r="J312" s="134"/>
      <c r="K312" s="134"/>
      <c r="L312" s="134"/>
      <c r="M312" s="134"/>
      <c r="N312" s="134"/>
      <c r="O312" s="134"/>
      <c r="P312" s="134"/>
      <c r="Q312" s="134"/>
      <c r="R312" s="134"/>
      <c r="S312" s="134"/>
      <c r="T312" s="134"/>
      <c r="U312" s="154" t="s">
        <v>407</v>
      </c>
      <c r="V312" s="154"/>
      <c r="W312" s="154"/>
      <c r="X312" s="154"/>
      <c r="Y312" s="154"/>
    </row>
    <row r="313" spans="1:25" ht="1.7" customHeight="1" x14ac:dyDescent="0.2">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row>
    <row r="314" spans="1:25" ht="1.1499999999999999" customHeight="1" x14ac:dyDescent="0.2">
      <c r="A314" s="152" t="s">
        <v>0</v>
      </c>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row>
    <row r="315" spans="1:25" ht="11.25" customHeight="1" x14ac:dyDescent="0.2">
      <c r="A315" s="177" t="s">
        <v>0</v>
      </c>
      <c r="B315" s="177"/>
      <c r="C315" s="181" t="s">
        <v>0</v>
      </c>
      <c r="D315" s="181"/>
      <c r="E315" s="181"/>
      <c r="F315" s="181"/>
      <c r="G315" s="104" t="s">
        <v>0</v>
      </c>
      <c r="H315" s="181" t="s">
        <v>0</v>
      </c>
      <c r="I315" s="181"/>
      <c r="J315" s="181" t="s">
        <v>0</v>
      </c>
      <c r="K315" s="181"/>
      <c r="L315" s="181"/>
      <c r="M315" s="181" t="s">
        <v>0</v>
      </c>
      <c r="N315" s="181"/>
      <c r="O315" s="181"/>
      <c r="P315" s="181" t="s">
        <v>0</v>
      </c>
      <c r="Q315" s="181"/>
      <c r="R315" s="181"/>
      <c r="S315" s="181"/>
      <c r="T315" s="177" t="s">
        <v>0</v>
      </c>
      <c r="U315" s="177"/>
      <c r="V315" s="177"/>
      <c r="W315" s="177" t="s">
        <v>0</v>
      </c>
      <c r="X315" s="177"/>
      <c r="Y315" s="103" t="s">
        <v>0</v>
      </c>
    </row>
    <row r="316" spans="1:25" ht="11.25" customHeight="1" x14ac:dyDescent="0.2">
      <c r="A316" s="179" t="s">
        <v>0</v>
      </c>
      <c r="B316" s="179"/>
      <c r="C316" s="165" t="s">
        <v>116</v>
      </c>
      <c r="D316" s="165"/>
      <c r="E316" s="165"/>
      <c r="F316" s="165"/>
      <c r="G316" s="165"/>
      <c r="H316" s="165"/>
      <c r="I316" s="165"/>
      <c r="J316" s="165"/>
      <c r="K316" s="165"/>
      <c r="L316" s="165"/>
      <c r="M316" s="165"/>
      <c r="N316" s="165"/>
      <c r="O316" s="165"/>
      <c r="P316" s="165"/>
      <c r="Q316" s="165"/>
      <c r="R316" s="165"/>
      <c r="S316" s="165"/>
      <c r="T316" s="149" t="s">
        <v>20</v>
      </c>
      <c r="U316" s="149"/>
      <c r="V316" s="149"/>
      <c r="W316" s="149" t="s">
        <v>21</v>
      </c>
      <c r="X316" s="149"/>
      <c r="Y316" s="105" t="s">
        <v>0</v>
      </c>
    </row>
    <row r="317" spans="1:25" ht="11.25" customHeight="1" x14ac:dyDescent="0.2">
      <c r="A317" s="177" t="s">
        <v>0</v>
      </c>
      <c r="B317" s="177"/>
      <c r="C317" s="164" t="s">
        <v>102</v>
      </c>
      <c r="D317" s="164"/>
      <c r="E317" s="164"/>
      <c r="F317" s="164"/>
      <c r="G317" s="164"/>
      <c r="H317" s="164"/>
      <c r="I317" s="164"/>
      <c r="J317" s="164"/>
      <c r="K317" s="164"/>
      <c r="L317" s="164"/>
      <c r="M317" s="164"/>
      <c r="N317" s="164"/>
      <c r="O317" s="164"/>
      <c r="P317" s="164"/>
      <c r="Q317" s="164"/>
      <c r="R317" s="164"/>
      <c r="S317" s="164"/>
      <c r="T317" s="151">
        <v>441303</v>
      </c>
      <c r="U317" s="151"/>
      <c r="V317" s="151"/>
      <c r="W317" s="144" t="s">
        <v>96</v>
      </c>
      <c r="X317" s="144"/>
      <c r="Y317" s="103" t="s">
        <v>0</v>
      </c>
    </row>
    <row r="318" spans="1:25" ht="11.25" customHeight="1" x14ac:dyDescent="0.2">
      <c r="A318" s="180" t="s">
        <v>0</v>
      </c>
      <c r="B318" s="180"/>
      <c r="C318" s="159" t="s">
        <v>117</v>
      </c>
      <c r="D318" s="159"/>
      <c r="E318" s="159"/>
      <c r="F318" s="159"/>
      <c r="G318" s="159"/>
      <c r="H318" s="159"/>
      <c r="I318" s="159"/>
      <c r="J318" s="159"/>
      <c r="K318" s="159"/>
      <c r="L318" s="159"/>
      <c r="M318" s="159"/>
      <c r="N318" s="159"/>
      <c r="O318" s="159"/>
      <c r="P318" s="159"/>
      <c r="Q318" s="159"/>
      <c r="R318" s="159"/>
      <c r="S318" s="159"/>
      <c r="T318" s="171">
        <v>299583</v>
      </c>
      <c r="U318" s="171"/>
      <c r="V318" s="171"/>
      <c r="W318" s="163">
        <v>67.900000000000006</v>
      </c>
      <c r="X318" s="163"/>
      <c r="Y318" s="106" t="s">
        <v>0</v>
      </c>
    </row>
    <row r="319" spans="1:25" ht="11.25" customHeight="1" x14ac:dyDescent="0.2">
      <c r="A319" s="177" t="s">
        <v>0</v>
      </c>
      <c r="B319" s="177"/>
      <c r="C319" s="161" t="s">
        <v>118</v>
      </c>
      <c r="D319" s="161"/>
      <c r="E319" s="161"/>
      <c r="F319" s="161"/>
      <c r="G319" s="161"/>
      <c r="H319" s="161"/>
      <c r="I319" s="161"/>
      <c r="J319" s="161"/>
      <c r="K319" s="161"/>
      <c r="L319" s="161"/>
      <c r="M319" s="161"/>
      <c r="N319" s="161"/>
      <c r="O319" s="161"/>
      <c r="P319" s="161"/>
      <c r="Q319" s="161"/>
      <c r="R319" s="161"/>
      <c r="S319" s="161"/>
      <c r="T319" s="151">
        <v>141720</v>
      </c>
      <c r="U319" s="151"/>
      <c r="V319" s="151"/>
      <c r="W319" s="141">
        <v>32.1</v>
      </c>
      <c r="X319" s="141"/>
      <c r="Y319" s="103" t="s">
        <v>0</v>
      </c>
    </row>
    <row r="320" spans="1:25" ht="11.25" customHeight="1" x14ac:dyDescent="0.2">
      <c r="A320" s="180" t="s">
        <v>0</v>
      </c>
      <c r="B320" s="180"/>
      <c r="C320" s="180" t="s">
        <v>0</v>
      </c>
      <c r="D320" s="180"/>
      <c r="E320" s="180"/>
      <c r="F320" s="180"/>
      <c r="G320" s="106" t="s">
        <v>0</v>
      </c>
      <c r="H320" s="180" t="s">
        <v>0</v>
      </c>
      <c r="I320" s="180"/>
      <c r="J320" s="180" t="s">
        <v>0</v>
      </c>
      <c r="K320" s="180"/>
      <c r="L320" s="180"/>
      <c r="M320" s="143" t="s">
        <v>0</v>
      </c>
      <c r="N320" s="143"/>
      <c r="O320" s="143"/>
      <c r="P320" s="180" t="s">
        <v>0</v>
      </c>
      <c r="Q320" s="180"/>
      <c r="R320" s="180"/>
      <c r="S320" s="180"/>
      <c r="T320" s="180" t="s">
        <v>0</v>
      </c>
      <c r="U320" s="180"/>
      <c r="V320" s="180"/>
      <c r="W320" s="180" t="s">
        <v>0</v>
      </c>
      <c r="X320" s="180"/>
      <c r="Y320" s="106" t="s">
        <v>0</v>
      </c>
    </row>
    <row r="321" spans="1:25" ht="11.25" customHeight="1" x14ac:dyDescent="0.2">
      <c r="A321" s="146" t="s">
        <v>0</v>
      </c>
      <c r="B321" s="146"/>
      <c r="C321" s="165" t="s">
        <v>119</v>
      </c>
      <c r="D321" s="165"/>
      <c r="E321" s="165"/>
      <c r="F321" s="165"/>
      <c r="G321" s="165"/>
      <c r="H321" s="165"/>
      <c r="I321" s="165"/>
      <c r="J321" s="165"/>
      <c r="K321" s="165"/>
      <c r="L321" s="165"/>
      <c r="M321" s="165"/>
      <c r="N321" s="165"/>
      <c r="O321" s="165"/>
      <c r="P321" s="165"/>
      <c r="Q321" s="165"/>
      <c r="R321" s="165"/>
      <c r="S321" s="165"/>
      <c r="T321" s="146" t="s">
        <v>0</v>
      </c>
      <c r="U321" s="146"/>
      <c r="V321" s="146"/>
      <c r="W321" s="146" t="s">
        <v>0</v>
      </c>
      <c r="X321" s="146"/>
      <c r="Y321" s="90" t="s">
        <v>0</v>
      </c>
    </row>
    <row r="322" spans="1:25" ht="11.25" customHeight="1" x14ac:dyDescent="0.2">
      <c r="A322" s="146" t="s">
        <v>0</v>
      </c>
      <c r="B322" s="146"/>
      <c r="C322" s="146" t="s">
        <v>0</v>
      </c>
      <c r="D322" s="146"/>
      <c r="E322" s="146"/>
      <c r="F322" s="146"/>
      <c r="G322" s="146"/>
      <c r="H322" s="146"/>
      <c r="I322" s="146"/>
      <c r="J322" s="149" t="s">
        <v>0</v>
      </c>
      <c r="K322" s="149"/>
      <c r="L322" s="149"/>
      <c r="M322" s="146" t="s">
        <v>0</v>
      </c>
      <c r="N322" s="146"/>
      <c r="O322" s="146"/>
      <c r="P322" s="146"/>
      <c r="Q322" s="146"/>
      <c r="R322" s="146"/>
      <c r="S322" s="146"/>
      <c r="T322" s="149" t="s">
        <v>20</v>
      </c>
      <c r="U322" s="149"/>
      <c r="V322" s="149"/>
      <c r="W322" s="149" t="s">
        <v>21</v>
      </c>
      <c r="X322" s="149"/>
      <c r="Y322" s="105" t="s">
        <v>0</v>
      </c>
    </row>
    <row r="323" spans="1:25" ht="11.25" customHeight="1" x14ac:dyDescent="0.2">
      <c r="A323" s="142" t="s">
        <v>0</v>
      </c>
      <c r="B323" s="142"/>
      <c r="C323" s="164" t="s">
        <v>102</v>
      </c>
      <c r="D323" s="164"/>
      <c r="E323" s="164"/>
      <c r="F323" s="164"/>
      <c r="G323" s="93" t="s">
        <v>0</v>
      </c>
      <c r="H323" s="144" t="s">
        <v>0</v>
      </c>
      <c r="I323" s="144"/>
      <c r="J323" s="144" t="s">
        <v>0</v>
      </c>
      <c r="K323" s="144"/>
      <c r="L323" s="144"/>
      <c r="M323" s="142" t="s">
        <v>0</v>
      </c>
      <c r="N323" s="142"/>
      <c r="O323" s="142"/>
      <c r="P323" s="144" t="s">
        <v>0</v>
      </c>
      <c r="Q323" s="144"/>
      <c r="R323" s="144"/>
      <c r="S323" s="144"/>
      <c r="T323" s="151">
        <v>157774</v>
      </c>
      <c r="U323" s="151"/>
      <c r="V323" s="151"/>
      <c r="W323" s="144" t="s">
        <v>96</v>
      </c>
      <c r="X323" s="144"/>
      <c r="Y323" s="103" t="s">
        <v>0</v>
      </c>
    </row>
    <row r="324" spans="1:25" ht="10.5" customHeight="1" x14ac:dyDescent="0.2">
      <c r="A324" s="143" t="s">
        <v>0</v>
      </c>
      <c r="B324" s="143"/>
      <c r="C324" s="159" t="s">
        <v>120</v>
      </c>
      <c r="D324" s="159"/>
      <c r="E324" s="159"/>
      <c r="F324" s="159"/>
      <c r="G324" s="159"/>
      <c r="H324" s="159"/>
      <c r="I324" s="159"/>
      <c r="J324" s="150" t="s">
        <v>0</v>
      </c>
      <c r="K324" s="150"/>
      <c r="L324" s="150"/>
      <c r="M324" s="143" t="s">
        <v>0</v>
      </c>
      <c r="N324" s="143"/>
      <c r="O324" s="143"/>
      <c r="P324" s="150" t="s">
        <v>0</v>
      </c>
      <c r="Q324" s="150"/>
      <c r="R324" s="150"/>
      <c r="S324" s="150"/>
      <c r="T324" s="171">
        <v>17885</v>
      </c>
      <c r="U324" s="171"/>
      <c r="V324" s="171"/>
      <c r="W324" s="163">
        <v>11.3</v>
      </c>
      <c r="X324" s="163"/>
      <c r="Y324" s="106" t="s">
        <v>0</v>
      </c>
    </row>
    <row r="325" spans="1:25" ht="11.25" customHeight="1" x14ac:dyDescent="0.2">
      <c r="A325" s="142" t="s">
        <v>0</v>
      </c>
      <c r="B325" s="142"/>
      <c r="C325" s="161" t="s">
        <v>121</v>
      </c>
      <c r="D325" s="161"/>
      <c r="E325" s="161"/>
      <c r="F325" s="161"/>
      <c r="G325" s="161"/>
      <c r="H325" s="161"/>
      <c r="I325" s="161"/>
      <c r="J325" s="144" t="s">
        <v>0</v>
      </c>
      <c r="K325" s="144"/>
      <c r="L325" s="144"/>
      <c r="M325" s="142" t="s">
        <v>0</v>
      </c>
      <c r="N325" s="142"/>
      <c r="O325" s="142"/>
      <c r="P325" s="144" t="s">
        <v>0</v>
      </c>
      <c r="Q325" s="144"/>
      <c r="R325" s="144"/>
      <c r="S325" s="144"/>
      <c r="T325" s="151">
        <v>1128</v>
      </c>
      <c r="U325" s="151"/>
      <c r="V325" s="151"/>
      <c r="W325" s="141">
        <v>0.7</v>
      </c>
      <c r="X325" s="141"/>
      <c r="Y325" s="103" t="s">
        <v>0</v>
      </c>
    </row>
    <row r="326" spans="1:25" ht="10.5" customHeight="1" x14ac:dyDescent="0.2">
      <c r="A326" s="143" t="s">
        <v>0</v>
      </c>
      <c r="B326" s="143"/>
      <c r="C326" s="159" t="s">
        <v>122</v>
      </c>
      <c r="D326" s="159"/>
      <c r="E326" s="159"/>
      <c r="F326" s="159"/>
      <c r="G326" s="159"/>
      <c r="H326" s="159"/>
      <c r="I326" s="159"/>
      <c r="J326" s="150" t="s">
        <v>0</v>
      </c>
      <c r="K326" s="150"/>
      <c r="L326" s="150"/>
      <c r="M326" s="143" t="s">
        <v>0</v>
      </c>
      <c r="N326" s="143"/>
      <c r="O326" s="143"/>
      <c r="P326" s="150" t="s">
        <v>0</v>
      </c>
      <c r="Q326" s="150"/>
      <c r="R326" s="150"/>
      <c r="S326" s="150"/>
      <c r="T326" s="171">
        <v>10162</v>
      </c>
      <c r="U326" s="171"/>
      <c r="V326" s="171"/>
      <c r="W326" s="163">
        <v>6.4</v>
      </c>
      <c r="X326" s="163"/>
      <c r="Y326" s="106" t="s">
        <v>0</v>
      </c>
    </row>
    <row r="327" spans="1:25" ht="11.25" customHeight="1" x14ac:dyDescent="0.2">
      <c r="A327" s="142" t="s">
        <v>0</v>
      </c>
      <c r="B327" s="142"/>
      <c r="C327" s="161" t="s">
        <v>123</v>
      </c>
      <c r="D327" s="161"/>
      <c r="E327" s="161"/>
      <c r="F327" s="161"/>
      <c r="G327" s="161"/>
      <c r="H327" s="161"/>
      <c r="I327" s="161"/>
      <c r="J327" s="144" t="s">
        <v>0</v>
      </c>
      <c r="K327" s="144"/>
      <c r="L327" s="144"/>
      <c r="M327" s="142" t="s">
        <v>0</v>
      </c>
      <c r="N327" s="142"/>
      <c r="O327" s="142"/>
      <c r="P327" s="144" t="s">
        <v>0</v>
      </c>
      <c r="Q327" s="144"/>
      <c r="R327" s="144"/>
      <c r="S327" s="144"/>
      <c r="T327" s="151">
        <v>2186</v>
      </c>
      <c r="U327" s="151"/>
      <c r="V327" s="151"/>
      <c r="W327" s="141">
        <v>1.4</v>
      </c>
      <c r="X327" s="141"/>
      <c r="Y327" s="103" t="s">
        <v>0</v>
      </c>
    </row>
    <row r="328" spans="1:25" ht="10.5" customHeight="1" x14ac:dyDescent="0.2">
      <c r="A328" s="143" t="s">
        <v>0</v>
      </c>
      <c r="B328" s="143"/>
      <c r="C328" s="159" t="s">
        <v>124</v>
      </c>
      <c r="D328" s="159"/>
      <c r="E328" s="159"/>
      <c r="F328" s="159"/>
      <c r="G328" s="159"/>
      <c r="H328" s="159"/>
      <c r="I328" s="159"/>
      <c r="J328" s="150" t="s">
        <v>0</v>
      </c>
      <c r="K328" s="150"/>
      <c r="L328" s="150"/>
      <c r="M328" s="143" t="s">
        <v>0</v>
      </c>
      <c r="N328" s="143"/>
      <c r="O328" s="143"/>
      <c r="P328" s="150" t="s">
        <v>0</v>
      </c>
      <c r="Q328" s="150"/>
      <c r="R328" s="150"/>
      <c r="S328" s="150"/>
      <c r="T328" s="171">
        <v>108859</v>
      </c>
      <c r="U328" s="171"/>
      <c r="V328" s="171"/>
      <c r="W328" s="163">
        <v>69</v>
      </c>
      <c r="X328" s="163"/>
      <c r="Y328" s="106" t="s">
        <v>0</v>
      </c>
    </row>
    <row r="329" spans="1:25" ht="10.5" customHeight="1" x14ac:dyDescent="0.2">
      <c r="A329" s="177" t="s">
        <v>0</v>
      </c>
      <c r="B329" s="177"/>
      <c r="C329" s="161" t="s">
        <v>125</v>
      </c>
      <c r="D329" s="161"/>
      <c r="E329" s="161"/>
      <c r="F329" s="161"/>
      <c r="G329" s="161"/>
      <c r="H329" s="161"/>
      <c r="I329" s="161"/>
      <c r="J329" s="142" t="s">
        <v>0</v>
      </c>
      <c r="K329" s="142"/>
      <c r="L329" s="142"/>
      <c r="M329" s="142" t="s">
        <v>0</v>
      </c>
      <c r="N329" s="142"/>
      <c r="O329" s="142"/>
      <c r="P329" s="142" t="s">
        <v>0</v>
      </c>
      <c r="Q329" s="142"/>
      <c r="R329" s="142"/>
      <c r="S329" s="142"/>
      <c r="T329" s="151">
        <v>155</v>
      </c>
      <c r="U329" s="151"/>
      <c r="V329" s="151"/>
      <c r="W329" s="141">
        <v>0.1</v>
      </c>
      <c r="X329" s="141"/>
      <c r="Y329" s="103" t="s">
        <v>0</v>
      </c>
    </row>
    <row r="330" spans="1:25" ht="10.5" customHeight="1" x14ac:dyDescent="0.2">
      <c r="A330" s="180" t="s">
        <v>0</v>
      </c>
      <c r="B330" s="180"/>
      <c r="C330" s="159" t="s">
        <v>126</v>
      </c>
      <c r="D330" s="159"/>
      <c r="E330" s="159"/>
      <c r="F330" s="159"/>
      <c r="G330" s="106" t="s">
        <v>0</v>
      </c>
      <c r="H330" s="180" t="s">
        <v>0</v>
      </c>
      <c r="I330" s="180"/>
      <c r="J330" s="180" t="s">
        <v>0</v>
      </c>
      <c r="K330" s="180"/>
      <c r="L330" s="180"/>
      <c r="M330" s="143" t="s">
        <v>0</v>
      </c>
      <c r="N330" s="143"/>
      <c r="O330" s="143"/>
      <c r="P330" s="180" t="s">
        <v>0</v>
      </c>
      <c r="Q330" s="180"/>
      <c r="R330" s="180"/>
      <c r="S330" s="180"/>
      <c r="T330" s="171">
        <v>17671</v>
      </c>
      <c r="U330" s="171"/>
      <c r="V330" s="171"/>
      <c r="W330" s="163">
        <v>11.2</v>
      </c>
      <c r="X330" s="163"/>
      <c r="Y330" s="106" t="s">
        <v>0</v>
      </c>
    </row>
    <row r="331" spans="1:25" ht="10.5" customHeight="1" x14ac:dyDescent="0.2">
      <c r="A331" s="177" t="s">
        <v>0</v>
      </c>
      <c r="B331" s="177"/>
      <c r="C331" s="142" t="s">
        <v>0</v>
      </c>
      <c r="D331" s="142"/>
      <c r="E331" s="142"/>
      <c r="F331" s="142"/>
      <c r="G331" s="103" t="s">
        <v>0</v>
      </c>
      <c r="H331" s="177" t="s">
        <v>0</v>
      </c>
      <c r="I331" s="177"/>
      <c r="J331" s="177" t="s">
        <v>0</v>
      </c>
      <c r="K331" s="177"/>
      <c r="L331" s="177"/>
      <c r="M331" s="142" t="s">
        <v>0</v>
      </c>
      <c r="N331" s="142"/>
      <c r="O331" s="142"/>
      <c r="P331" s="177" t="s">
        <v>0</v>
      </c>
      <c r="Q331" s="177"/>
      <c r="R331" s="177"/>
      <c r="S331" s="177"/>
      <c r="T331" s="177" t="s">
        <v>0</v>
      </c>
      <c r="U331" s="177"/>
      <c r="V331" s="177"/>
      <c r="W331" s="177" t="s">
        <v>0</v>
      </c>
      <c r="X331" s="177"/>
      <c r="Y331" s="103" t="s">
        <v>0</v>
      </c>
    </row>
    <row r="332" spans="1:25" ht="10.5" customHeight="1" x14ac:dyDescent="0.2">
      <c r="A332" s="146" t="s">
        <v>0</v>
      </c>
      <c r="B332" s="146"/>
      <c r="C332" s="165" t="s">
        <v>127</v>
      </c>
      <c r="D332" s="165"/>
      <c r="E332" s="165"/>
      <c r="F332" s="165"/>
      <c r="G332" s="165"/>
      <c r="H332" s="165"/>
      <c r="I332" s="165"/>
      <c r="J332" s="165"/>
      <c r="K332" s="165"/>
      <c r="L332" s="165"/>
      <c r="M332" s="165"/>
      <c r="N332" s="165"/>
      <c r="O332" s="165"/>
      <c r="P332" s="165"/>
      <c r="Q332" s="165"/>
      <c r="R332" s="165"/>
      <c r="S332" s="165"/>
      <c r="T332" s="146" t="s">
        <v>0</v>
      </c>
      <c r="U332" s="146"/>
      <c r="V332" s="146"/>
      <c r="W332" s="146" t="s">
        <v>0</v>
      </c>
      <c r="X332" s="146"/>
      <c r="Y332" s="90" t="s">
        <v>0</v>
      </c>
    </row>
    <row r="333" spans="1:25" ht="11.25" customHeight="1" x14ac:dyDescent="0.2">
      <c r="A333" s="179" t="s">
        <v>0</v>
      </c>
      <c r="B333" s="179"/>
      <c r="C333" s="146" t="s">
        <v>0</v>
      </c>
      <c r="D333" s="146"/>
      <c r="E333" s="146"/>
      <c r="F333" s="146"/>
      <c r="G333" s="90" t="s">
        <v>0</v>
      </c>
      <c r="H333" s="149" t="s">
        <v>0</v>
      </c>
      <c r="I333" s="149"/>
      <c r="J333" s="146" t="s">
        <v>0</v>
      </c>
      <c r="K333" s="146"/>
      <c r="L333" s="146"/>
      <c r="M333" s="149" t="s">
        <v>0</v>
      </c>
      <c r="N333" s="149"/>
      <c r="O333" s="149"/>
      <c r="P333" s="146" t="s">
        <v>0</v>
      </c>
      <c r="Q333" s="146"/>
      <c r="R333" s="146"/>
      <c r="S333" s="146"/>
      <c r="T333" s="147" t="s">
        <v>128</v>
      </c>
      <c r="U333" s="147"/>
      <c r="V333" s="147"/>
      <c r="W333" s="147"/>
      <c r="X333" s="147"/>
      <c r="Y333" s="105" t="s">
        <v>0</v>
      </c>
    </row>
    <row r="334" spans="1:25" ht="11.25" customHeight="1" x14ac:dyDescent="0.2">
      <c r="A334" s="179" t="s">
        <v>0</v>
      </c>
      <c r="B334" s="179"/>
      <c r="C334" s="165" t="s">
        <v>0</v>
      </c>
      <c r="D334" s="165"/>
      <c r="E334" s="165"/>
      <c r="F334" s="165"/>
      <c r="G334" s="90" t="s">
        <v>0</v>
      </c>
      <c r="H334" s="146" t="s">
        <v>0</v>
      </c>
      <c r="I334" s="146"/>
      <c r="J334" s="149" t="s">
        <v>0</v>
      </c>
      <c r="K334" s="149"/>
      <c r="L334" s="149"/>
      <c r="M334" s="149"/>
      <c r="N334" s="149"/>
      <c r="O334" s="149"/>
      <c r="P334" s="149" t="s">
        <v>129</v>
      </c>
      <c r="Q334" s="149"/>
      <c r="R334" s="149"/>
      <c r="S334" s="149"/>
      <c r="T334" s="149" t="s">
        <v>20</v>
      </c>
      <c r="U334" s="149"/>
      <c r="V334" s="149"/>
      <c r="W334" s="149" t="s">
        <v>130</v>
      </c>
      <c r="X334" s="149"/>
      <c r="Y334" s="105" t="s">
        <v>0</v>
      </c>
    </row>
    <row r="335" spans="1:25" ht="11.25" customHeight="1" x14ac:dyDescent="0.2">
      <c r="A335" s="142" t="s">
        <v>0</v>
      </c>
      <c r="B335" s="142"/>
      <c r="C335" s="142" t="s">
        <v>102</v>
      </c>
      <c r="D335" s="142"/>
      <c r="E335" s="142"/>
      <c r="F335" s="142"/>
      <c r="G335" s="93" t="s">
        <v>0</v>
      </c>
      <c r="H335" s="144" t="s">
        <v>0</v>
      </c>
      <c r="I335" s="144"/>
      <c r="J335" s="144" t="s">
        <v>0</v>
      </c>
      <c r="K335" s="144"/>
      <c r="L335" s="144"/>
      <c r="M335" s="144" t="s">
        <v>0</v>
      </c>
      <c r="N335" s="144"/>
      <c r="O335" s="144"/>
      <c r="P335" s="151">
        <v>627606</v>
      </c>
      <c r="Q335" s="151"/>
      <c r="R335" s="151"/>
      <c r="S335" s="151"/>
      <c r="T335" s="151">
        <v>441297</v>
      </c>
      <c r="U335" s="151"/>
      <c r="V335" s="151"/>
      <c r="W335" s="141">
        <v>70.3</v>
      </c>
      <c r="X335" s="141"/>
      <c r="Y335" s="103" t="s">
        <v>0</v>
      </c>
    </row>
    <row r="336" spans="1:25" ht="11.25" customHeight="1" x14ac:dyDescent="0.2">
      <c r="A336" s="143" t="s">
        <v>0</v>
      </c>
      <c r="B336" s="143"/>
      <c r="C336" s="169" t="s">
        <v>131</v>
      </c>
      <c r="D336" s="169"/>
      <c r="E336" s="169"/>
      <c r="F336" s="169"/>
      <c r="G336" s="97" t="s">
        <v>0</v>
      </c>
      <c r="H336" s="150" t="s">
        <v>0</v>
      </c>
      <c r="I336" s="150"/>
      <c r="J336" s="150" t="s">
        <v>0</v>
      </c>
      <c r="K336" s="150"/>
      <c r="L336" s="150"/>
      <c r="M336" s="150" t="s">
        <v>0</v>
      </c>
      <c r="N336" s="150"/>
      <c r="O336" s="150"/>
      <c r="P336" s="171">
        <v>24927</v>
      </c>
      <c r="Q336" s="171"/>
      <c r="R336" s="171"/>
      <c r="S336" s="171"/>
      <c r="T336" s="171">
        <v>4090</v>
      </c>
      <c r="U336" s="171"/>
      <c r="V336" s="171"/>
      <c r="W336" s="163">
        <v>16.399999999999999</v>
      </c>
      <c r="X336" s="163"/>
      <c r="Y336" s="106" t="s">
        <v>0</v>
      </c>
    </row>
    <row r="337" spans="1:25" ht="10.5" customHeight="1" x14ac:dyDescent="0.2">
      <c r="A337" s="142" t="s">
        <v>0</v>
      </c>
      <c r="B337" s="142"/>
      <c r="C337" s="164" t="s">
        <v>46</v>
      </c>
      <c r="D337" s="164"/>
      <c r="E337" s="164"/>
      <c r="F337" s="164"/>
      <c r="G337" s="93" t="s">
        <v>0</v>
      </c>
      <c r="H337" s="144" t="s">
        <v>0</v>
      </c>
      <c r="I337" s="144"/>
      <c r="J337" s="144" t="s">
        <v>0</v>
      </c>
      <c r="K337" s="144"/>
      <c r="L337" s="144"/>
      <c r="M337" s="144" t="s">
        <v>0</v>
      </c>
      <c r="N337" s="144"/>
      <c r="O337" s="144"/>
      <c r="P337" s="151">
        <v>77324</v>
      </c>
      <c r="Q337" s="151"/>
      <c r="R337" s="151"/>
      <c r="S337" s="151"/>
      <c r="T337" s="151">
        <v>35972</v>
      </c>
      <c r="U337" s="151"/>
      <c r="V337" s="151"/>
      <c r="W337" s="141">
        <v>46.5</v>
      </c>
      <c r="X337" s="141"/>
      <c r="Y337" s="103" t="s">
        <v>0</v>
      </c>
    </row>
    <row r="338" spans="1:25" ht="11.25" customHeight="1" x14ac:dyDescent="0.2">
      <c r="A338" s="143" t="s">
        <v>0</v>
      </c>
      <c r="B338" s="143"/>
      <c r="C338" s="169" t="s">
        <v>47</v>
      </c>
      <c r="D338" s="169"/>
      <c r="E338" s="169"/>
      <c r="F338" s="169"/>
      <c r="G338" s="97" t="s">
        <v>0</v>
      </c>
      <c r="H338" s="150" t="s">
        <v>0</v>
      </c>
      <c r="I338" s="150"/>
      <c r="J338" s="150" t="s">
        <v>0</v>
      </c>
      <c r="K338" s="150"/>
      <c r="L338" s="150"/>
      <c r="M338" s="150" t="s">
        <v>0</v>
      </c>
      <c r="N338" s="150"/>
      <c r="O338" s="150"/>
      <c r="P338" s="171">
        <v>105366</v>
      </c>
      <c r="Q338" s="171"/>
      <c r="R338" s="171"/>
      <c r="S338" s="171"/>
      <c r="T338" s="171">
        <v>73453</v>
      </c>
      <c r="U338" s="171"/>
      <c r="V338" s="171"/>
      <c r="W338" s="163">
        <v>69.7</v>
      </c>
      <c r="X338" s="163"/>
      <c r="Y338" s="50" t="s">
        <v>0</v>
      </c>
    </row>
    <row r="339" spans="1:25" ht="11.25" customHeight="1" x14ac:dyDescent="0.2">
      <c r="A339" s="142" t="s">
        <v>0</v>
      </c>
      <c r="B339" s="142"/>
      <c r="C339" s="164" t="s">
        <v>48</v>
      </c>
      <c r="D339" s="164"/>
      <c r="E339" s="164"/>
      <c r="F339" s="164"/>
      <c r="G339" s="92" t="s">
        <v>0</v>
      </c>
      <c r="H339" s="144" t="s">
        <v>0</v>
      </c>
      <c r="I339" s="144"/>
      <c r="J339" s="144" t="s">
        <v>0</v>
      </c>
      <c r="K339" s="144"/>
      <c r="L339" s="144"/>
      <c r="M339" s="144" t="s">
        <v>0</v>
      </c>
      <c r="N339" s="144"/>
      <c r="O339" s="144"/>
      <c r="P339" s="151">
        <v>141478</v>
      </c>
      <c r="Q339" s="151"/>
      <c r="R339" s="151"/>
      <c r="S339" s="151"/>
      <c r="T339" s="151">
        <v>109460</v>
      </c>
      <c r="U339" s="151"/>
      <c r="V339" s="151"/>
      <c r="W339" s="141">
        <v>77.400000000000006</v>
      </c>
      <c r="X339" s="141"/>
      <c r="Y339" s="88" t="s">
        <v>0</v>
      </c>
    </row>
    <row r="340" spans="1:25" ht="11.25" customHeight="1" x14ac:dyDescent="0.2">
      <c r="A340" s="143" t="s">
        <v>0</v>
      </c>
      <c r="B340" s="143"/>
      <c r="C340" s="169" t="s">
        <v>49</v>
      </c>
      <c r="D340" s="169"/>
      <c r="E340" s="169"/>
      <c r="F340" s="169"/>
      <c r="G340" s="96" t="s">
        <v>0</v>
      </c>
      <c r="H340" s="150" t="s">
        <v>0</v>
      </c>
      <c r="I340" s="150"/>
      <c r="J340" s="150" t="s">
        <v>0</v>
      </c>
      <c r="K340" s="150"/>
      <c r="L340" s="150"/>
      <c r="M340" s="150" t="s">
        <v>0</v>
      </c>
      <c r="N340" s="150"/>
      <c r="O340" s="150"/>
      <c r="P340" s="171">
        <v>127581</v>
      </c>
      <c r="Q340" s="171"/>
      <c r="R340" s="171"/>
      <c r="S340" s="171"/>
      <c r="T340" s="171">
        <v>104062</v>
      </c>
      <c r="U340" s="171"/>
      <c r="V340" s="171"/>
      <c r="W340" s="163">
        <v>81.599999999999994</v>
      </c>
      <c r="X340" s="163"/>
      <c r="Y340" s="96" t="s">
        <v>0</v>
      </c>
    </row>
    <row r="341" spans="1:25" ht="11.25" customHeight="1" x14ac:dyDescent="0.2">
      <c r="A341" s="142" t="s">
        <v>0</v>
      </c>
      <c r="B341" s="142"/>
      <c r="C341" s="164" t="s">
        <v>50</v>
      </c>
      <c r="D341" s="164"/>
      <c r="E341" s="164"/>
      <c r="F341" s="164"/>
      <c r="G341" s="92" t="s">
        <v>0</v>
      </c>
      <c r="H341" s="144" t="s">
        <v>0</v>
      </c>
      <c r="I341" s="144"/>
      <c r="J341" s="144" t="s">
        <v>0</v>
      </c>
      <c r="K341" s="144"/>
      <c r="L341" s="144"/>
      <c r="M341" s="144" t="s">
        <v>0</v>
      </c>
      <c r="N341" s="144"/>
      <c r="O341" s="144"/>
      <c r="P341" s="151">
        <v>78043</v>
      </c>
      <c r="Q341" s="151"/>
      <c r="R341" s="151"/>
      <c r="S341" s="151"/>
      <c r="T341" s="151">
        <v>63323</v>
      </c>
      <c r="U341" s="151"/>
      <c r="V341" s="151"/>
      <c r="W341" s="141">
        <v>81.099999999999994</v>
      </c>
      <c r="X341" s="141"/>
      <c r="Y341" s="88" t="s">
        <v>0</v>
      </c>
    </row>
    <row r="342" spans="1:25" ht="11.25" customHeight="1" x14ac:dyDescent="0.2">
      <c r="A342" s="143" t="s">
        <v>0</v>
      </c>
      <c r="B342" s="143"/>
      <c r="C342" s="169" t="s">
        <v>132</v>
      </c>
      <c r="D342" s="169"/>
      <c r="E342" s="169"/>
      <c r="F342" s="169"/>
      <c r="G342" s="96" t="s">
        <v>0</v>
      </c>
      <c r="H342" s="150" t="s">
        <v>0</v>
      </c>
      <c r="I342" s="150"/>
      <c r="J342" s="150" t="s">
        <v>0</v>
      </c>
      <c r="K342" s="150"/>
      <c r="L342" s="150"/>
      <c r="M342" s="150" t="s">
        <v>0</v>
      </c>
      <c r="N342" s="150"/>
      <c r="O342" s="150"/>
      <c r="P342" s="171">
        <v>51302</v>
      </c>
      <c r="Q342" s="171"/>
      <c r="R342" s="171"/>
      <c r="S342" s="171"/>
      <c r="T342" s="171">
        <v>38009</v>
      </c>
      <c r="U342" s="171"/>
      <c r="V342" s="171"/>
      <c r="W342" s="163">
        <v>74.099999999999994</v>
      </c>
      <c r="X342" s="163"/>
      <c r="Y342" s="50" t="s">
        <v>0</v>
      </c>
    </row>
    <row r="343" spans="1:25" ht="11.25" customHeight="1" x14ac:dyDescent="0.2">
      <c r="A343" s="142" t="s">
        <v>0</v>
      </c>
      <c r="B343" s="142"/>
      <c r="C343" s="164" t="s">
        <v>133</v>
      </c>
      <c r="D343" s="164"/>
      <c r="E343" s="164"/>
      <c r="F343" s="164"/>
      <c r="G343" s="103" t="s">
        <v>0</v>
      </c>
      <c r="H343" s="144" t="s">
        <v>0</v>
      </c>
      <c r="I343" s="144"/>
      <c r="J343" s="144" t="s">
        <v>0</v>
      </c>
      <c r="K343" s="144"/>
      <c r="L343" s="144"/>
      <c r="M343" s="144" t="s">
        <v>0</v>
      </c>
      <c r="N343" s="144"/>
      <c r="O343" s="144"/>
      <c r="P343" s="151">
        <v>21585</v>
      </c>
      <c r="Q343" s="151"/>
      <c r="R343" s="151"/>
      <c r="S343" s="151"/>
      <c r="T343" s="151">
        <v>12928</v>
      </c>
      <c r="U343" s="151"/>
      <c r="V343" s="151"/>
      <c r="W343" s="141">
        <v>59.9</v>
      </c>
      <c r="X343" s="141"/>
      <c r="Y343" s="103" t="s">
        <v>0</v>
      </c>
    </row>
    <row r="344" spans="1:25" ht="10.5" customHeight="1" x14ac:dyDescent="0.2">
      <c r="A344" s="144" t="s">
        <v>0</v>
      </c>
      <c r="B344" s="144"/>
      <c r="C344" s="164" t="s">
        <v>0</v>
      </c>
      <c r="D344" s="164"/>
      <c r="E344" s="164"/>
      <c r="F344" s="164"/>
      <c r="G344" s="93" t="s">
        <v>0</v>
      </c>
      <c r="H344" s="144" t="s">
        <v>0</v>
      </c>
      <c r="I344" s="144"/>
      <c r="J344" s="144" t="s">
        <v>0</v>
      </c>
      <c r="K344" s="144"/>
      <c r="L344" s="144"/>
      <c r="M344" s="142" t="s">
        <v>0</v>
      </c>
      <c r="N344" s="142"/>
      <c r="O344" s="142"/>
      <c r="P344" s="144" t="s">
        <v>0</v>
      </c>
      <c r="Q344" s="144"/>
      <c r="R344" s="144"/>
      <c r="S344" s="144"/>
      <c r="T344" s="144" t="s">
        <v>0</v>
      </c>
      <c r="U344" s="144"/>
      <c r="V344" s="144"/>
      <c r="W344" s="144" t="s">
        <v>0</v>
      </c>
      <c r="X344" s="144"/>
      <c r="Y344" s="93" t="s">
        <v>0</v>
      </c>
    </row>
    <row r="345" spans="1:25" ht="10.5" customHeight="1" x14ac:dyDescent="0.2">
      <c r="A345" s="146" t="s">
        <v>0</v>
      </c>
      <c r="B345" s="146"/>
      <c r="C345" s="165" t="s">
        <v>134</v>
      </c>
      <c r="D345" s="165"/>
      <c r="E345" s="165"/>
      <c r="F345" s="165"/>
      <c r="G345" s="165"/>
      <c r="H345" s="165"/>
      <c r="I345" s="165"/>
      <c r="J345" s="165"/>
      <c r="K345" s="165"/>
      <c r="L345" s="165"/>
      <c r="M345" s="165"/>
      <c r="N345" s="165"/>
      <c r="O345" s="165"/>
      <c r="P345" s="165"/>
      <c r="Q345" s="165"/>
      <c r="R345" s="165"/>
      <c r="S345" s="165"/>
      <c r="T345" s="146" t="s">
        <v>0</v>
      </c>
      <c r="U345" s="146"/>
      <c r="V345" s="146"/>
      <c r="W345" s="146" t="s">
        <v>0</v>
      </c>
      <c r="X345" s="146"/>
      <c r="Y345" s="90" t="s">
        <v>0</v>
      </c>
    </row>
    <row r="346" spans="1:25" ht="11.25" customHeight="1" x14ac:dyDescent="0.2">
      <c r="A346" s="146" t="s">
        <v>0</v>
      </c>
      <c r="B346" s="146"/>
      <c r="C346" s="178" t="s">
        <v>0</v>
      </c>
      <c r="D346" s="178"/>
      <c r="E346" s="178"/>
      <c r="F346" s="178"/>
      <c r="G346" s="101" t="s">
        <v>0</v>
      </c>
      <c r="H346" s="148" t="s">
        <v>0</v>
      </c>
      <c r="I346" s="148"/>
      <c r="J346" s="146" t="s">
        <v>0</v>
      </c>
      <c r="K346" s="146"/>
      <c r="L346" s="146"/>
      <c r="M346" s="146" t="s">
        <v>0</v>
      </c>
      <c r="N346" s="146"/>
      <c r="O346" s="146"/>
      <c r="P346" s="146" t="s">
        <v>0</v>
      </c>
      <c r="Q346" s="146"/>
      <c r="R346" s="146"/>
      <c r="S346" s="146"/>
      <c r="T346" s="147" t="s">
        <v>128</v>
      </c>
      <c r="U346" s="147"/>
      <c r="V346" s="147"/>
      <c r="W346" s="147"/>
      <c r="X346" s="147"/>
      <c r="Y346" s="105" t="s">
        <v>0</v>
      </c>
    </row>
    <row r="347" spans="1:25" ht="11.25" customHeight="1" x14ac:dyDescent="0.2">
      <c r="A347" s="146" t="s">
        <v>0</v>
      </c>
      <c r="B347" s="146"/>
      <c r="C347" s="146" t="s">
        <v>0</v>
      </c>
      <c r="D347" s="146"/>
      <c r="E347" s="146"/>
      <c r="F347" s="146"/>
      <c r="G347" s="90" t="s">
        <v>0</v>
      </c>
      <c r="H347" s="146" t="s">
        <v>0</v>
      </c>
      <c r="I347" s="146"/>
      <c r="J347" s="149" t="s">
        <v>0</v>
      </c>
      <c r="K347" s="149"/>
      <c r="L347" s="149"/>
      <c r="M347" s="149"/>
      <c r="N347" s="149"/>
      <c r="O347" s="149"/>
      <c r="P347" s="149" t="s">
        <v>129</v>
      </c>
      <c r="Q347" s="149"/>
      <c r="R347" s="149"/>
      <c r="S347" s="149"/>
      <c r="T347" s="149" t="s">
        <v>20</v>
      </c>
      <c r="U347" s="149"/>
      <c r="V347" s="149"/>
      <c r="W347" s="149" t="s">
        <v>130</v>
      </c>
      <c r="X347" s="149"/>
      <c r="Y347" s="105" t="s">
        <v>0</v>
      </c>
    </row>
    <row r="348" spans="1:25" ht="11.25" customHeight="1" x14ac:dyDescent="0.2">
      <c r="A348" s="142" t="s">
        <v>0</v>
      </c>
      <c r="B348" s="142"/>
      <c r="C348" s="164" t="s">
        <v>102</v>
      </c>
      <c r="D348" s="164"/>
      <c r="E348" s="164"/>
      <c r="F348" s="164"/>
      <c r="G348" s="93" t="s">
        <v>0</v>
      </c>
      <c r="H348" s="144" t="s">
        <v>0</v>
      </c>
      <c r="I348" s="144"/>
      <c r="J348" s="144" t="s">
        <v>0</v>
      </c>
      <c r="K348" s="144"/>
      <c r="L348" s="144"/>
      <c r="M348" s="142" t="s">
        <v>0</v>
      </c>
      <c r="N348" s="142"/>
      <c r="O348" s="142"/>
      <c r="P348" s="151">
        <v>627596</v>
      </c>
      <c r="Q348" s="151"/>
      <c r="R348" s="151"/>
      <c r="S348" s="151"/>
      <c r="T348" s="151">
        <v>441294</v>
      </c>
      <c r="U348" s="151"/>
      <c r="V348" s="151"/>
      <c r="W348" s="141">
        <v>70.3</v>
      </c>
      <c r="X348" s="141"/>
      <c r="Y348" s="103" t="s">
        <v>0</v>
      </c>
    </row>
    <row r="349" spans="1:25" ht="11.25" customHeight="1" x14ac:dyDescent="0.2">
      <c r="A349" s="143" t="s">
        <v>0</v>
      </c>
      <c r="B349" s="143"/>
      <c r="C349" s="159" t="s">
        <v>135</v>
      </c>
      <c r="D349" s="159"/>
      <c r="E349" s="159"/>
      <c r="F349" s="159"/>
      <c r="G349" s="97" t="s">
        <v>0</v>
      </c>
      <c r="H349" s="150" t="s">
        <v>0</v>
      </c>
      <c r="I349" s="150"/>
      <c r="J349" s="150" t="s">
        <v>0</v>
      </c>
      <c r="K349" s="150"/>
      <c r="L349" s="150"/>
      <c r="M349" s="150" t="s">
        <v>0</v>
      </c>
      <c r="N349" s="150"/>
      <c r="O349" s="150"/>
      <c r="P349" s="171">
        <v>606223</v>
      </c>
      <c r="Q349" s="171"/>
      <c r="R349" s="171"/>
      <c r="S349" s="171"/>
      <c r="T349" s="171">
        <v>432032</v>
      </c>
      <c r="U349" s="171"/>
      <c r="V349" s="171"/>
      <c r="W349" s="163">
        <v>71.3</v>
      </c>
      <c r="X349" s="163"/>
      <c r="Y349" s="106" t="s">
        <v>0</v>
      </c>
    </row>
    <row r="350" spans="1:25" ht="11.25" customHeight="1" x14ac:dyDescent="0.2">
      <c r="A350" s="142" t="s">
        <v>0</v>
      </c>
      <c r="B350" s="142"/>
      <c r="C350" s="161" t="s">
        <v>136</v>
      </c>
      <c r="D350" s="161"/>
      <c r="E350" s="161"/>
      <c r="F350" s="161"/>
      <c r="G350" s="93" t="s">
        <v>0</v>
      </c>
      <c r="H350" s="144" t="s">
        <v>0</v>
      </c>
      <c r="I350" s="144"/>
      <c r="J350" s="144" t="s">
        <v>0</v>
      </c>
      <c r="K350" s="144"/>
      <c r="L350" s="144"/>
      <c r="M350" s="144" t="s">
        <v>0</v>
      </c>
      <c r="N350" s="144"/>
      <c r="O350" s="144"/>
      <c r="P350" s="151">
        <v>4934</v>
      </c>
      <c r="Q350" s="151"/>
      <c r="R350" s="151"/>
      <c r="S350" s="151"/>
      <c r="T350" s="151">
        <v>1275</v>
      </c>
      <c r="U350" s="151"/>
      <c r="V350" s="151"/>
      <c r="W350" s="141">
        <v>25.8</v>
      </c>
      <c r="X350" s="141"/>
      <c r="Y350" s="103" t="s">
        <v>0</v>
      </c>
    </row>
    <row r="351" spans="1:25" ht="11.25" customHeight="1" x14ac:dyDescent="0.2">
      <c r="A351" s="143" t="s">
        <v>0</v>
      </c>
      <c r="B351" s="143"/>
      <c r="C351" s="159" t="s">
        <v>137</v>
      </c>
      <c r="D351" s="159"/>
      <c r="E351" s="159"/>
      <c r="F351" s="159"/>
      <c r="G351" s="97" t="s">
        <v>0</v>
      </c>
      <c r="H351" s="150" t="s">
        <v>0</v>
      </c>
      <c r="I351" s="150"/>
      <c r="J351" s="150" t="s">
        <v>0</v>
      </c>
      <c r="K351" s="150"/>
      <c r="L351" s="150"/>
      <c r="M351" s="150" t="s">
        <v>0</v>
      </c>
      <c r="N351" s="150"/>
      <c r="O351" s="150"/>
      <c r="P351" s="171">
        <v>3299</v>
      </c>
      <c r="Q351" s="171"/>
      <c r="R351" s="171"/>
      <c r="S351" s="171"/>
      <c r="T351" s="171">
        <v>1681</v>
      </c>
      <c r="U351" s="171"/>
      <c r="V351" s="171"/>
      <c r="W351" s="163">
        <v>51</v>
      </c>
      <c r="X351" s="163"/>
      <c r="Y351" s="106" t="s">
        <v>0</v>
      </c>
    </row>
    <row r="352" spans="1:25" ht="11.25" customHeight="1" x14ac:dyDescent="0.2">
      <c r="A352" s="142" t="s">
        <v>0</v>
      </c>
      <c r="B352" s="142"/>
      <c r="C352" s="161" t="s">
        <v>138</v>
      </c>
      <c r="D352" s="161"/>
      <c r="E352" s="161"/>
      <c r="F352" s="161"/>
      <c r="G352" s="93" t="s">
        <v>0</v>
      </c>
      <c r="H352" s="144" t="s">
        <v>0</v>
      </c>
      <c r="I352" s="144"/>
      <c r="J352" s="144" t="s">
        <v>0</v>
      </c>
      <c r="K352" s="144"/>
      <c r="L352" s="144"/>
      <c r="M352" s="144" t="s">
        <v>0</v>
      </c>
      <c r="N352" s="144"/>
      <c r="O352" s="144"/>
      <c r="P352" s="151">
        <v>5147</v>
      </c>
      <c r="Q352" s="151"/>
      <c r="R352" s="151"/>
      <c r="S352" s="151"/>
      <c r="T352" s="151">
        <v>2610</v>
      </c>
      <c r="U352" s="151"/>
      <c r="V352" s="151"/>
      <c r="W352" s="141">
        <v>50.7</v>
      </c>
      <c r="X352" s="141"/>
      <c r="Y352" s="103" t="s">
        <v>0</v>
      </c>
    </row>
    <row r="353" spans="1:25" ht="11.25" customHeight="1" x14ac:dyDescent="0.2">
      <c r="A353" s="143" t="s">
        <v>0</v>
      </c>
      <c r="B353" s="143"/>
      <c r="C353" s="159" t="s">
        <v>139</v>
      </c>
      <c r="D353" s="159"/>
      <c r="E353" s="159"/>
      <c r="F353" s="159"/>
      <c r="G353" s="97" t="s">
        <v>0</v>
      </c>
      <c r="H353" s="150" t="s">
        <v>0</v>
      </c>
      <c r="I353" s="150"/>
      <c r="J353" s="150" t="s">
        <v>0</v>
      </c>
      <c r="K353" s="150"/>
      <c r="L353" s="150"/>
      <c r="M353" s="150" t="s">
        <v>0</v>
      </c>
      <c r="N353" s="150"/>
      <c r="O353" s="150"/>
      <c r="P353" s="171">
        <v>121</v>
      </c>
      <c r="Q353" s="171"/>
      <c r="R353" s="171"/>
      <c r="S353" s="171"/>
      <c r="T353" s="171">
        <v>55</v>
      </c>
      <c r="U353" s="171"/>
      <c r="V353" s="171"/>
      <c r="W353" s="163">
        <v>45.5</v>
      </c>
      <c r="X353" s="163"/>
      <c r="Y353" s="106" t="s">
        <v>0</v>
      </c>
    </row>
    <row r="354" spans="1:25" ht="11.25" customHeight="1" x14ac:dyDescent="0.2">
      <c r="A354" s="142" t="s">
        <v>0</v>
      </c>
      <c r="B354" s="142"/>
      <c r="C354" s="161" t="s">
        <v>140</v>
      </c>
      <c r="D354" s="161"/>
      <c r="E354" s="161"/>
      <c r="F354" s="161"/>
      <c r="G354" s="93" t="s">
        <v>0</v>
      </c>
      <c r="H354" s="144" t="s">
        <v>0</v>
      </c>
      <c r="I354" s="144"/>
      <c r="J354" s="144" t="s">
        <v>0</v>
      </c>
      <c r="K354" s="144"/>
      <c r="L354" s="144"/>
      <c r="M354" s="144" t="s">
        <v>0</v>
      </c>
      <c r="N354" s="144"/>
      <c r="O354" s="144"/>
      <c r="P354" s="151">
        <v>1391</v>
      </c>
      <c r="Q354" s="151"/>
      <c r="R354" s="151"/>
      <c r="S354" s="151"/>
      <c r="T354" s="151">
        <v>485</v>
      </c>
      <c r="U354" s="151"/>
      <c r="V354" s="151"/>
      <c r="W354" s="141">
        <v>34.9</v>
      </c>
      <c r="X354" s="141"/>
      <c r="Y354" s="103" t="s">
        <v>0</v>
      </c>
    </row>
    <row r="355" spans="1:25" ht="11.25" customHeight="1" x14ac:dyDescent="0.2">
      <c r="A355" s="143" t="s">
        <v>0</v>
      </c>
      <c r="B355" s="143"/>
      <c r="C355" s="159" t="s">
        <v>141</v>
      </c>
      <c r="D355" s="159"/>
      <c r="E355" s="159"/>
      <c r="F355" s="159"/>
      <c r="G355" s="97" t="s">
        <v>0</v>
      </c>
      <c r="H355" s="150" t="s">
        <v>0</v>
      </c>
      <c r="I355" s="150"/>
      <c r="J355" s="150" t="s">
        <v>0</v>
      </c>
      <c r="K355" s="150"/>
      <c r="L355" s="150"/>
      <c r="M355" s="150" t="s">
        <v>0</v>
      </c>
      <c r="N355" s="150"/>
      <c r="O355" s="150"/>
      <c r="P355" s="171">
        <v>6481</v>
      </c>
      <c r="Q355" s="171"/>
      <c r="R355" s="171"/>
      <c r="S355" s="171"/>
      <c r="T355" s="171">
        <v>3156</v>
      </c>
      <c r="U355" s="171"/>
      <c r="V355" s="171"/>
      <c r="W355" s="163">
        <v>48.7</v>
      </c>
      <c r="X355" s="163"/>
      <c r="Y355" s="106" t="s">
        <v>0</v>
      </c>
    </row>
    <row r="356" spans="1:25" ht="11.25" customHeight="1" x14ac:dyDescent="0.2">
      <c r="A356" s="177" t="s">
        <v>0</v>
      </c>
      <c r="B356" s="177"/>
      <c r="C356" s="177" t="s">
        <v>0</v>
      </c>
      <c r="D356" s="177"/>
      <c r="E356" s="177"/>
      <c r="F356" s="177"/>
      <c r="G356" s="103" t="s">
        <v>0</v>
      </c>
      <c r="H356" s="177" t="s">
        <v>0</v>
      </c>
      <c r="I356" s="177"/>
      <c r="J356" s="177" t="s">
        <v>0</v>
      </c>
      <c r="K356" s="177"/>
      <c r="L356" s="177"/>
      <c r="M356" s="144" t="s">
        <v>0</v>
      </c>
      <c r="N356" s="144"/>
      <c r="O356" s="144"/>
      <c r="P356" s="187" t="s">
        <v>0</v>
      </c>
      <c r="Q356" s="187"/>
      <c r="R356" s="187"/>
      <c r="S356" s="187"/>
      <c r="T356" s="177" t="s">
        <v>0</v>
      </c>
      <c r="U356" s="177"/>
      <c r="V356" s="177"/>
      <c r="W356" s="177" t="s">
        <v>0</v>
      </c>
      <c r="X356" s="177"/>
      <c r="Y356" s="103" t="s">
        <v>0</v>
      </c>
    </row>
    <row r="357" spans="1:25" ht="11.25" customHeight="1" x14ac:dyDescent="0.2">
      <c r="A357" s="143" t="s">
        <v>0</v>
      </c>
      <c r="B357" s="143"/>
      <c r="C357" s="159" t="s">
        <v>142</v>
      </c>
      <c r="D357" s="159"/>
      <c r="E357" s="159"/>
      <c r="F357" s="159"/>
      <c r="G357" s="97" t="s">
        <v>0</v>
      </c>
      <c r="H357" s="150" t="s">
        <v>0</v>
      </c>
      <c r="I357" s="150"/>
      <c r="J357" s="150" t="s">
        <v>0</v>
      </c>
      <c r="K357" s="150"/>
      <c r="L357" s="150"/>
      <c r="M357" s="150" t="s">
        <v>0</v>
      </c>
      <c r="N357" s="150"/>
      <c r="O357" s="150"/>
      <c r="P357" s="171">
        <v>5452</v>
      </c>
      <c r="Q357" s="171"/>
      <c r="R357" s="171"/>
      <c r="S357" s="171"/>
      <c r="T357" s="171">
        <v>2501</v>
      </c>
      <c r="U357" s="171"/>
      <c r="V357" s="171"/>
      <c r="W357" s="163">
        <v>45.9</v>
      </c>
      <c r="X357" s="163"/>
      <c r="Y357" s="96" t="s">
        <v>0</v>
      </c>
    </row>
    <row r="358" spans="1:25" ht="11.25" customHeight="1" x14ac:dyDescent="0.2">
      <c r="A358" s="177" t="s">
        <v>0</v>
      </c>
      <c r="B358" s="177"/>
      <c r="C358" s="177" t="s">
        <v>0</v>
      </c>
      <c r="D358" s="177"/>
      <c r="E358" s="177"/>
      <c r="F358" s="177"/>
      <c r="G358" s="103" t="s">
        <v>0</v>
      </c>
      <c r="H358" s="177" t="s">
        <v>0</v>
      </c>
      <c r="I358" s="177"/>
      <c r="J358" s="177" t="s">
        <v>0</v>
      </c>
      <c r="K358" s="177"/>
      <c r="L358" s="177"/>
      <c r="M358" s="142" t="s">
        <v>0</v>
      </c>
      <c r="N358" s="142"/>
      <c r="O358" s="142"/>
      <c r="P358" s="177" t="s">
        <v>0</v>
      </c>
      <c r="Q358" s="177"/>
      <c r="R358" s="177"/>
      <c r="S358" s="177"/>
      <c r="T358" s="177" t="s">
        <v>0</v>
      </c>
      <c r="U358" s="177"/>
      <c r="V358" s="177"/>
      <c r="W358" s="177" t="s">
        <v>0</v>
      </c>
      <c r="X358" s="177"/>
      <c r="Y358" s="103" t="s">
        <v>0</v>
      </c>
    </row>
    <row r="359" spans="1:25" ht="11.25" customHeight="1" x14ac:dyDescent="0.2">
      <c r="A359" s="146" t="s">
        <v>0</v>
      </c>
      <c r="B359" s="146"/>
      <c r="C359" s="165" t="s">
        <v>143</v>
      </c>
      <c r="D359" s="165"/>
      <c r="E359" s="165"/>
      <c r="F359" s="165"/>
      <c r="G359" s="165"/>
      <c r="H359" s="165"/>
      <c r="I359" s="165"/>
      <c r="J359" s="165"/>
      <c r="K359" s="165"/>
      <c r="L359" s="165"/>
      <c r="M359" s="165"/>
      <c r="N359" s="165"/>
      <c r="O359" s="165"/>
      <c r="P359" s="165"/>
      <c r="Q359" s="165"/>
      <c r="R359" s="165"/>
      <c r="S359" s="165"/>
      <c r="T359" s="146" t="s">
        <v>0</v>
      </c>
      <c r="U359" s="146"/>
      <c r="V359" s="146"/>
      <c r="W359" s="146" t="s">
        <v>0</v>
      </c>
      <c r="X359" s="146"/>
      <c r="Y359" s="90" t="s">
        <v>0</v>
      </c>
    </row>
    <row r="360" spans="1:25" ht="11.25" customHeight="1" x14ac:dyDescent="0.2">
      <c r="A360" s="146" t="s">
        <v>0</v>
      </c>
      <c r="B360" s="146"/>
      <c r="C360" s="146" t="s">
        <v>0</v>
      </c>
      <c r="D360" s="146"/>
      <c r="E360" s="146"/>
      <c r="F360" s="146"/>
      <c r="G360" s="90" t="s">
        <v>0</v>
      </c>
      <c r="H360" s="148" t="s">
        <v>0</v>
      </c>
      <c r="I360" s="148"/>
      <c r="J360" s="148"/>
      <c r="K360" s="148"/>
      <c r="L360" s="148"/>
      <c r="M360" s="147" t="s">
        <v>0</v>
      </c>
      <c r="N360" s="147"/>
      <c r="O360" s="147"/>
      <c r="P360" s="147"/>
      <c r="Q360" s="147"/>
      <c r="R360" s="147"/>
      <c r="S360" s="147"/>
      <c r="T360" s="147" t="s">
        <v>128</v>
      </c>
      <c r="U360" s="147"/>
      <c r="V360" s="147"/>
      <c r="W360" s="147"/>
      <c r="X360" s="147"/>
      <c r="Y360" s="90" t="s">
        <v>0</v>
      </c>
    </row>
    <row r="361" spans="1:25" ht="11.25" customHeight="1" x14ac:dyDescent="0.2">
      <c r="A361" s="146" t="s">
        <v>0</v>
      </c>
      <c r="B361" s="146"/>
      <c r="C361" s="146" t="s">
        <v>0</v>
      </c>
      <c r="D361" s="146"/>
      <c r="E361" s="146"/>
      <c r="F361" s="146"/>
      <c r="G361" s="90" t="s">
        <v>0</v>
      </c>
      <c r="H361" s="146" t="s">
        <v>0</v>
      </c>
      <c r="I361" s="146"/>
      <c r="J361" s="146" t="s">
        <v>0</v>
      </c>
      <c r="K361" s="146"/>
      <c r="L361" s="146"/>
      <c r="M361" s="149" t="s">
        <v>0</v>
      </c>
      <c r="N361" s="149"/>
      <c r="O361" s="149"/>
      <c r="P361" s="149" t="s">
        <v>129</v>
      </c>
      <c r="Q361" s="149"/>
      <c r="R361" s="149"/>
      <c r="S361" s="149"/>
      <c r="T361" s="149" t="s">
        <v>20</v>
      </c>
      <c r="U361" s="149"/>
      <c r="V361" s="149"/>
      <c r="W361" s="149" t="s">
        <v>130</v>
      </c>
      <c r="X361" s="149"/>
      <c r="Y361" s="90" t="s">
        <v>0</v>
      </c>
    </row>
    <row r="362" spans="1:25" ht="11.25" customHeight="1" x14ac:dyDescent="0.2">
      <c r="A362" s="142" t="s">
        <v>0</v>
      </c>
      <c r="B362" s="142"/>
      <c r="C362" s="164" t="s">
        <v>102</v>
      </c>
      <c r="D362" s="164"/>
      <c r="E362" s="164"/>
      <c r="F362" s="164"/>
      <c r="G362" s="92" t="s">
        <v>0</v>
      </c>
      <c r="H362" s="142" t="s">
        <v>0</v>
      </c>
      <c r="I362" s="142"/>
      <c r="J362" s="142" t="s">
        <v>0</v>
      </c>
      <c r="K362" s="142"/>
      <c r="L362" s="142"/>
      <c r="M362" s="144" t="s">
        <v>0</v>
      </c>
      <c r="N362" s="144"/>
      <c r="O362" s="144"/>
      <c r="P362" s="151">
        <v>627579</v>
      </c>
      <c r="Q362" s="151"/>
      <c r="R362" s="151"/>
      <c r="S362" s="151"/>
      <c r="T362" s="151">
        <v>441282</v>
      </c>
      <c r="U362" s="151"/>
      <c r="V362" s="151"/>
      <c r="W362" s="141">
        <v>70.3</v>
      </c>
      <c r="X362" s="141"/>
      <c r="Y362" s="92" t="s">
        <v>0</v>
      </c>
    </row>
    <row r="363" spans="1:25" ht="11.25" customHeight="1" x14ac:dyDescent="0.2">
      <c r="A363" s="143" t="s">
        <v>0</v>
      </c>
      <c r="B363" s="143"/>
      <c r="C363" s="159" t="s">
        <v>144</v>
      </c>
      <c r="D363" s="159"/>
      <c r="E363" s="159"/>
      <c r="F363" s="159"/>
      <c r="G363" s="96" t="s">
        <v>0</v>
      </c>
      <c r="H363" s="143" t="s">
        <v>0</v>
      </c>
      <c r="I363" s="143"/>
      <c r="J363" s="143" t="s">
        <v>0</v>
      </c>
      <c r="K363" s="143"/>
      <c r="L363" s="143"/>
      <c r="M363" s="150" t="s">
        <v>0</v>
      </c>
      <c r="N363" s="150"/>
      <c r="O363" s="150"/>
      <c r="P363" s="171">
        <v>180012</v>
      </c>
      <c r="Q363" s="171"/>
      <c r="R363" s="171"/>
      <c r="S363" s="171"/>
      <c r="T363" s="171">
        <v>97463</v>
      </c>
      <c r="U363" s="171"/>
      <c r="V363" s="171"/>
      <c r="W363" s="163">
        <v>54.1</v>
      </c>
      <c r="X363" s="163"/>
      <c r="Y363" s="96" t="s">
        <v>0</v>
      </c>
    </row>
    <row r="364" spans="1:25" ht="11.25" customHeight="1" x14ac:dyDescent="0.2">
      <c r="A364" s="142" t="s">
        <v>0</v>
      </c>
      <c r="B364" s="142"/>
      <c r="C364" s="161" t="s">
        <v>145</v>
      </c>
      <c r="D364" s="161"/>
      <c r="E364" s="161"/>
      <c r="F364" s="161"/>
      <c r="G364" s="92" t="s">
        <v>0</v>
      </c>
      <c r="H364" s="142" t="s">
        <v>0</v>
      </c>
      <c r="I364" s="142"/>
      <c r="J364" s="142" t="s">
        <v>0</v>
      </c>
      <c r="K364" s="142"/>
      <c r="L364" s="142"/>
      <c r="M364" s="144" t="s">
        <v>0</v>
      </c>
      <c r="N364" s="144"/>
      <c r="O364" s="144"/>
      <c r="P364" s="151">
        <v>237334</v>
      </c>
      <c r="Q364" s="151"/>
      <c r="R364" s="151"/>
      <c r="S364" s="151"/>
      <c r="T364" s="151">
        <v>183543</v>
      </c>
      <c r="U364" s="151"/>
      <c r="V364" s="151"/>
      <c r="W364" s="141">
        <v>77.3</v>
      </c>
      <c r="X364" s="141"/>
      <c r="Y364" s="92" t="s">
        <v>0</v>
      </c>
    </row>
    <row r="365" spans="1:25" ht="11.25" customHeight="1" x14ac:dyDescent="0.2">
      <c r="A365" s="143" t="s">
        <v>0</v>
      </c>
      <c r="B365" s="143"/>
      <c r="C365" s="159" t="s">
        <v>146</v>
      </c>
      <c r="D365" s="159"/>
      <c r="E365" s="159"/>
      <c r="F365" s="159"/>
      <c r="G365" s="96" t="s">
        <v>0</v>
      </c>
      <c r="H365" s="143" t="s">
        <v>0</v>
      </c>
      <c r="I365" s="143"/>
      <c r="J365" s="143" t="s">
        <v>0</v>
      </c>
      <c r="K365" s="143"/>
      <c r="L365" s="143"/>
      <c r="M365" s="150" t="s">
        <v>0</v>
      </c>
      <c r="N365" s="150"/>
      <c r="O365" s="150"/>
      <c r="P365" s="171">
        <v>95934</v>
      </c>
      <c r="Q365" s="171"/>
      <c r="R365" s="171"/>
      <c r="S365" s="171"/>
      <c r="T365" s="171">
        <v>70765</v>
      </c>
      <c r="U365" s="171"/>
      <c r="V365" s="171"/>
      <c r="W365" s="163">
        <v>73.8</v>
      </c>
      <c r="X365" s="163"/>
      <c r="Y365" s="96" t="s">
        <v>0</v>
      </c>
    </row>
    <row r="366" spans="1:25" ht="11.25" customHeight="1" x14ac:dyDescent="0.2">
      <c r="A366" s="142" t="s">
        <v>0</v>
      </c>
      <c r="B366" s="142"/>
      <c r="C366" s="161" t="s">
        <v>147</v>
      </c>
      <c r="D366" s="161"/>
      <c r="E366" s="161"/>
      <c r="F366" s="161"/>
      <c r="G366" s="92" t="s">
        <v>0</v>
      </c>
      <c r="H366" s="142" t="s">
        <v>0</v>
      </c>
      <c r="I366" s="142"/>
      <c r="J366" s="142" t="s">
        <v>0</v>
      </c>
      <c r="K366" s="142"/>
      <c r="L366" s="142"/>
      <c r="M366" s="144" t="s">
        <v>0</v>
      </c>
      <c r="N366" s="144"/>
      <c r="O366" s="144"/>
      <c r="P366" s="151">
        <v>73584</v>
      </c>
      <c r="Q366" s="151"/>
      <c r="R366" s="151"/>
      <c r="S366" s="151"/>
      <c r="T366" s="151">
        <v>58504</v>
      </c>
      <c r="U366" s="151"/>
      <c r="V366" s="151"/>
      <c r="W366" s="141">
        <v>79.5</v>
      </c>
      <c r="X366" s="141"/>
      <c r="Y366" s="92" t="s">
        <v>0</v>
      </c>
    </row>
    <row r="367" spans="1:25" ht="11.25" customHeight="1" x14ac:dyDescent="0.2">
      <c r="A367" s="143" t="s">
        <v>0</v>
      </c>
      <c r="B367" s="143"/>
      <c r="C367" s="159" t="s">
        <v>148</v>
      </c>
      <c r="D367" s="159"/>
      <c r="E367" s="159"/>
      <c r="F367" s="159"/>
      <c r="G367" s="96" t="s">
        <v>0</v>
      </c>
      <c r="H367" s="143" t="s">
        <v>0</v>
      </c>
      <c r="I367" s="143"/>
      <c r="J367" s="143" t="s">
        <v>0</v>
      </c>
      <c r="K367" s="143"/>
      <c r="L367" s="143"/>
      <c r="M367" s="150" t="s">
        <v>0</v>
      </c>
      <c r="N367" s="150"/>
      <c r="O367" s="150"/>
      <c r="P367" s="171">
        <v>27397</v>
      </c>
      <c r="Q367" s="171"/>
      <c r="R367" s="171"/>
      <c r="S367" s="171"/>
      <c r="T367" s="171">
        <v>21218</v>
      </c>
      <c r="U367" s="171"/>
      <c r="V367" s="171"/>
      <c r="W367" s="163">
        <v>77.400000000000006</v>
      </c>
      <c r="X367" s="163"/>
      <c r="Y367" s="96" t="s">
        <v>0</v>
      </c>
    </row>
    <row r="368" spans="1:25" ht="11.25" customHeight="1" x14ac:dyDescent="0.2">
      <c r="A368" s="142" t="s">
        <v>0</v>
      </c>
      <c r="B368" s="142"/>
      <c r="C368" s="161" t="s">
        <v>149</v>
      </c>
      <c r="D368" s="161"/>
      <c r="E368" s="161"/>
      <c r="F368" s="161"/>
      <c r="G368" s="92" t="s">
        <v>0</v>
      </c>
      <c r="H368" s="142" t="s">
        <v>0</v>
      </c>
      <c r="I368" s="142"/>
      <c r="J368" s="142" t="s">
        <v>0</v>
      </c>
      <c r="K368" s="142"/>
      <c r="L368" s="142"/>
      <c r="M368" s="144" t="s">
        <v>0</v>
      </c>
      <c r="N368" s="144"/>
      <c r="O368" s="144"/>
      <c r="P368" s="151">
        <v>8917</v>
      </c>
      <c r="Q368" s="151"/>
      <c r="R368" s="151"/>
      <c r="S368" s="151"/>
      <c r="T368" s="151">
        <v>6724</v>
      </c>
      <c r="U368" s="151"/>
      <c r="V368" s="151"/>
      <c r="W368" s="141">
        <v>75.400000000000006</v>
      </c>
      <c r="X368" s="141"/>
      <c r="Y368" s="92" t="s">
        <v>0</v>
      </c>
    </row>
    <row r="369" spans="1:25" ht="11.25" customHeight="1" x14ac:dyDescent="0.2">
      <c r="A369" s="143" t="s">
        <v>0</v>
      </c>
      <c r="B369" s="143"/>
      <c r="C369" s="159" t="s">
        <v>150</v>
      </c>
      <c r="D369" s="159"/>
      <c r="E369" s="159"/>
      <c r="F369" s="159"/>
      <c r="G369" s="96" t="s">
        <v>0</v>
      </c>
      <c r="H369" s="143" t="s">
        <v>0</v>
      </c>
      <c r="I369" s="143"/>
      <c r="J369" s="143" t="s">
        <v>0</v>
      </c>
      <c r="K369" s="143"/>
      <c r="L369" s="143"/>
      <c r="M369" s="150" t="s">
        <v>0</v>
      </c>
      <c r="N369" s="150"/>
      <c r="O369" s="150"/>
      <c r="P369" s="171">
        <v>4401</v>
      </c>
      <c r="Q369" s="171"/>
      <c r="R369" s="171"/>
      <c r="S369" s="171"/>
      <c r="T369" s="171">
        <v>3065</v>
      </c>
      <c r="U369" s="171"/>
      <c r="V369" s="171"/>
      <c r="W369" s="163">
        <v>69.599999999999994</v>
      </c>
      <c r="X369" s="163"/>
      <c r="Y369" s="96" t="s">
        <v>0</v>
      </c>
    </row>
    <row r="370" spans="1:25" ht="1.5" customHeight="1" x14ac:dyDescent="0.2">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row>
    <row r="371" spans="1:25" ht="18" customHeight="1" x14ac:dyDescent="0.2">
      <c r="B371" s="140" t="s">
        <v>151</v>
      </c>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row>
    <row r="372" spans="1:25" ht="0.75" customHeight="1" x14ac:dyDescent="0.2">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row>
    <row r="373" spans="1:25" ht="1.5" customHeight="1" x14ac:dyDescent="0.2">
      <c r="A373" s="137" t="s">
        <v>0</v>
      </c>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row>
    <row r="374" spans="1:25" ht="3.6" customHeight="1" x14ac:dyDescent="0.2">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row>
    <row r="375" spans="1:25" ht="3.6" customHeight="1" x14ac:dyDescent="0.2">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row>
    <row r="376" spans="1:25" ht="3.6" customHeight="1" x14ac:dyDescent="0.2">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row>
    <row r="377" spans="1:25" ht="3.6" customHeight="1" x14ac:dyDescent="0.2">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row>
    <row r="378" spans="1:25" ht="3" customHeight="1" x14ac:dyDescent="0.2">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row>
    <row r="379" spans="1:25" ht="13.5" customHeight="1" x14ac:dyDescent="0.2">
      <c r="B379" s="138" t="s">
        <v>0</v>
      </c>
      <c r="C379" s="138"/>
      <c r="D379" s="134" t="s">
        <v>0</v>
      </c>
      <c r="E379" s="134"/>
      <c r="F379" s="134"/>
      <c r="G379" s="134"/>
      <c r="H379" s="134"/>
      <c r="I379" s="139" t="s">
        <v>408</v>
      </c>
      <c r="J379" s="139"/>
      <c r="K379" s="139"/>
      <c r="L379" s="139"/>
      <c r="M379" s="139"/>
      <c r="N379" s="139"/>
      <c r="O379" s="139"/>
      <c r="P379" s="139"/>
      <c r="Q379" s="139"/>
      <c r="R379" s="139"/>
      <c r="S379" s="139"/>
      <c r="T379" s="139"/>
      <c r="U379" s="139"/>
      <c r="V379" s="139"/>
      <c r="W379" s="139"/>
      <c r="X379" s="139"/>
      <c r="Y379" s="139"/>
    </row>
    <row r="380" spans="1:25" ht="11.85" customHeight="1" x14ac:dyDescent="0.2">
      <c r="B380" s="130" t="s">
        <v>0</v>
      </c>
      <c r="C380" s="130"/>
      <c r="D380" s="131" t="s">
        <v>0</v>
      </c>
      <c r="E380" s="131"/>
      <c r="F380" s="131"/>
      <c r="G380" s="131"/>
      <c r="H380" s="131"/>
      <c r="I380" s="132" t="s">
        <v>38</v>
      </c>
      <c r="J380" s="132"/>
      <c r="K380" s="132"/>
      <c r="L380" s="132"/>
      <c r="M380" s="132"/>
      <c r="N380" s="132"/>
      <c r="O380" s="132"/>
      <c r="P380" s="132"/>
      <c r="Q380" s="132"/>
      <c r="R380" s="132"/>
      <c r="S380" s="131" t="s">
        <v>0</v>
      </c>
      <c r="T380" s="131"/>
      <c r="U380" s="131"/>
      <c r="V380" s="131"/>
      <c r="W380" s="131"/>
      <c r="X380" s="131"/>
      <c r="Y380" s="131"/>
    </row>
    <row r="381" spans="1:25" ht="15" customHeight="1" x14ac:dyDescent="0.2">
      <c r="B381" s="133" t="s">
        <v>39</v>
      </c>
      <c r="C381" s="133"/>
      <c r="D381" s="134"/>
      <c r="E381" s="134"/>
      <c r="F381" s="134"/>
      <c r="G381" s="134"/>
      <c r="H381" s="134"/>
      <c r="I381" s="132"/>
      <c r="J381" s="132"/>
      <c r="K381" s="132"/>
      <c r="L381" s="132"/>
      <c r="M381" s="132"/>
      <c r="N381" s="132"/>
      <c r="O381" s="173"/>
      <c r="P381" s="173"/>
      <c r="Q381" s="173"/>
      <c r="R381" s="173"/>
      <c r="S381" s="135" t="s">
        <v>170</v>
      </c>
      <c r="T381" s="135"/>
      <c r="U381" s="135"/>
      <c r="V381" s="135"/>
      <c r="W381" s="135"/>
      <c r="X381" s="135"/>
      <c r="Y381" s="135"/>
    </row>
  </sheetData>
  <mergeCells count="2055">
    <mergeCell ref="B380:C380"/>
    <mergeCell ref="D380:H380"/>
    <mergeCell ref="I380:R380"/>
    <mergeCell ref="S380:Y380"/>
    <mergeCell ref="B381:C381"/>
    <mergeCell ref="D381:H381"/>
    <mergeCell ref="I381:K381"/>
    <mergeCell ref="L381:N381"/>
    <mergeCell ref="O381:R381"/>
    <mergeCell ref="S381:Y381"/>
    <mergeCell ref="A376:Y376"/>
    <mergeCell ref="A377:Y377"/>
    <mergeCell ref="A378:Y378"/>
    <mergeCell ref="B379:C379"/>
    <mergeCell ref="D379:H379"/>
    <mergeCell ref="I379:Y379"/>
    <mergeCell ref="A370:Y370"/>
    <mergeCell ref="B371:Y371"/>
    <mergeCell ref="A372:Y372"/>
    <mergeCell ref="A373:Y373"/>
    <mergeCell ref="A374:Y374"/>
    <mergeCell ref="A375:Y375"/>
    <mergeCell ref="T368:V368"/>
    <mergeCell ref="W368:X368"/>
    <mergeCell ref="A369:B369"/>
    <mergeCell ref="C369:F369"/>
    <mergeCell ref="H369:I369"/>
    <mergeCell ref="J369:L369"/>
    <mergeCell ref="M369:O369"/>
    <mergeCell ref="P369:S369"/>
    <mergeCell ref="T369:V369"/>
    <mergeCell ref="W369:X369"/>
    <mergeCell ref="A368:B368"/>
    <mergeCell ref="C368:F368"/>
    <mergeCell ref="H368:I368"/>
    <mergeCell ref="J368:L368"/>
    <mergeCell ref="M368:O368"/>
    <mergeCell ref="P368:S368"/>
    <mergeCell ref="T366:V366"/>
    <mergeCell ref="W366:X366"/>
    <mergeCell ref="A367:B367"/>
    <mergeCell ref="C367:F367"/>
    <mergeCell ref="H367:I367"/>
    <mergeCell ref="J367:L367"/>
    <mergeCell ref="M367:O367"/>
    <mergeCell ref="P367:S367"/>
    <mergeCell ref="T367:V367"/>
    <mergeCell ref="W367:X367"/>
    <mergeCell ref="A366:B366"/>
    <mergeCell ref="C366:F366"/>
    <mergeCell ref="H366:I366"/>
    <mergeCell ref="J366:L366"/>
    <mergeCell ref="M366:O366"/>
    <mergeCell ref="P366:S366"/>
    <mergeCell ref="T364:V364"/>
    <mergeCell ref="W364:X364"/>
    <mergeCell ref="A365:B365"/>
    <mergeCell ref="C365:F365"/>
    <mergeCell ref="H365:I365"/>
    <mergeCell ref="J365:L365"/>
    <mergeCell ref="M365:O365"/>
    <mergeCell ref="P365:S365"/>
    <mergeCell ref="T365:V365"/>
    <mergeCell ref="W365:X365"/>
    <mergeCell ref="A364:B364"/>
    <mergeCell ref="C364:F364"/>
    <mergeCell ref="H364:I364"/>
    <mergeCell ref="J364:L364"/>
    <mergeCell ref="M364:O364"/>
    <mergeCell ref="P364:S364"/>
    <mergeCell ref="W362:X362"/>
    <mergeCell ref="A363:B363"/>
    <mergeCell ref="C363:F363"/>
    <mergeCell ref="H363:I363"/>
    <mergeCell ref="J363:L363"/>
    <mergeCell ref="M363:O363"/>
    <mergeCell ref="P363:S363"/>
    <mergeCell ref="T363:V363"/>
    <mergeCell ref="W363:X363"/>
    <mergeCell ref="P361:S361"/>
    <mergeCell ref="T361:V361"/>
    <mergeCell ref="W361:X361"/>
    <mergeCell ref="A362:B362"/>
    <mergeCell ref="C362:F362"/>
    <mergeCell ref="H362:I362"/>
    <mergeCell ref="J362:L362"/>
    <mergeCell ref="M362:O362"/>
    <mergeCell ref="P362:S362"/>
    <mergeCell ref="T362:V362"/>
    <mergeCell ref="A360:B360"/>
    <mergeCell ref="C360:F360"/>
    <mergeCell ref="H360:L360"/>
    <mergeCell ref="M360:S360"/>
    <mergeCell ref="T360:X360"/>
    <mergeCell ref="A361:B361"/>
    <mergeCell ref="C361:F361"/>
    <mergeCell ref="H361:I361"/>
    <mergeCell ref="J361:L361"/>
    <mergeCell ref="M361:O361"/>
    <mergeCell ref="T358:V358"/>
    <mergeCell ref="W358:X358"/>
    <mergeCell ref="A359:B359"/>
    <mergeCell ref="C359:S359"/>
    <mergeCell ref="T359:V359"/>
    <mergeCell ref="W359:X359"/>
    <mergeCell ref="A358:B358"/>
    <mergeCell ref="C358:F358"/>
    <mergeCell ref="H358:I358"/>
    <mergeCell ref="J358:L358"/>
    <mergeCell ref="M358:O358"/>
    <mergeCell ref="P358:S358"/>
    <mergeCell ref="T356:V356"/>
    <mergeCell ref="W356:X356"/>
    <mergeCell ref="A357:B357"/>
    <mergeCell ref="C357:F357"/>
    <mergeCell ref="H357:I357"/>
    <mergeCell ref="J357:L357"/>
    <mergeCell ref="M357:O357"/>
    <mergeCell ref="P357:S357"/>
    <mergeCell ref="T357:V357"/>
    <mergeCell ref="W357:X357"/>
    <mergeCell ref="A356:B356"/>
    <mergeCell ref="C356:F356"/>
    <mergeCell ref="H356:I356"/>
    <mergeCell ref="J356:L356"/>
    <mergeCell ref="M356:O356"/>
    <mergeCell ref="P356:S356"/>
    <mergeCell ref="T354:V354"/>
    <mergeCell ref="W354:X354"/>
    <mergeCell ref="A355:B355"/>
    <mergeCell ref="C355:F355"/>
    <mergeCell ref="H355:I355"/>
    <mergeCell ref="J355:L355"/>
    <mergeCell ref="M355:O355"/>
    <mergeCell ref="P355:S355"/>
    <mergeCell ref="T355:V355"/>
    <mergeCell ref="W355:X355"/>
    <mergeCell ref="A354:B354"/>
    <mergeCell ref="C354:F354"/>
    <mergeCell ref="H354:I354"/>
    <mergeCell ref="J354:L354"/>
    <mergeCell ref="M354:O354"/>
    <mergeCell ref="P354:S354"/>
    <mergeCell ref="T352:V352"/>
    <mergeCell ref="W352:X352"/>
    <mergeCell ref="A353:B353"/>
    <mergeCell ref="C353:F353"/>
    <mergeCell ref="H353:I353"/>
    <mergeCell ref="J353:L353"/>
    <mergeCell ref="M353:O353"/>
    <mergeCell ref="P353:S353"/>
    <mergeCell ref="T353:V353"/>
    <mergeCell ref="W353:X353"/>
    <mergeCell ref="A352:B352"/>
    <mergeCell ref="C352:F352"/>
    <mergeCell ref="H352:I352"/>
    <mergeCell ref="J352:L352"/>
    <mergeCell ref="M352:O352"/>
    <mergeCell ref="P352:S352"/>
    <mergeCell ref="T350:V350"/>
    <mergeCell ref="W350:X350"/>
    <mergeCell ref="A351:B351"/>
    <mergeCell ref="C351:F351"/>
    <mergeCell ref="H351:I351"/>
    <mergeCell ref="J351:L351"/>
    <mergeCell ref="M351:O351"/>
    <mergeCell ref="P351:S351"/>
    <mergeCell ref="T351:V351"/>
    <mergeCell ref="W351:X351"/>
    <mergeCell ref="A350:B350"/>
    <mergeCell ref="C350:F350"/>
    <mergeCell ref="H350:I350"/>
    <mergeCell ref="J350:L350"/>
    <mergeCell ref="M350:O350"/>
    <mergeCell ref="P350:S350"/>
    <mergeCell ref="T348:V348"/>
    <mergeCell ref="W348:X348"/>
    <mergeCell ref="A349:B349"/>
    <mergeCell ref="C349:F349"/>
    <mergeCell ref="H349:I349"/>
    <mergeCell ref="J349:L349"/>
    <mergeCell ref="M349:O349"/>
    <mergeCell ref="P349:S349"/>
    <mergeCell ref="T349:V349"/>
    <mergeCell ref="W349:X349"/>
    <mergeCell ref="A348:B348"/>
    <mergeCell ref="C348:F348"/>
    <mergeCell ref="H348:I348"/>
    <mergeCell ref="J348:L348"/>
    <mergeCell ref="M348:O348"/>
    <mergeCell ref="P348:S348"/>
    <mergeCell ref="T346:X346"/>
    <mergeCell ref="A347:B347"/>
    <mergeCell ref="C347:F347"/>
    <mergeCell ref="H347:I347"/>
    <mergeCell ref="J347:O347"/>
    <mergeCell ref="P347:S347"/>
    <mergeCell ref="T347:V347"/>
    <mergeCell ref="W347:X347"/>
    <mergeCell ref="A345:B345"/>
    <mergeCell ref="C345:S345"/>
    <mergeCell ref="T345:V345"/>
    <mergeCell ref="W345:X345"/>
    <mergeCell ref="A346:B346"/>
    <mergeCell ref="C346:F346"/>
    <mergeCell ref="H346:I346"/>
    <mergeCell ref="J346:L346"/>
    <mergeCell ref="M346:O346"/>
    <mergeCell ref="P346:S346"/>
    <mergeCell ref="T343:V343"/>
    <mergeCell ref="W343:X343"/>
    <mergeCell ref="A344:B344"/>
    <mergeCell ref="C344:F344"/>
    <mergeCell ref="H344:I344"/>
    <mergeCell ref="J344:L344"/>
    <mergeCell ref="M344:O344"/>
    <mergeCell ref="P344:S344"/>
    <mergeCell ref="T344:V344"/>
    <mergeCell ref="W344:X344"/>
    <mergeCell ref="A343:B343"/>
    <mergeCell ref="C343:F343"/>
    <mergeCell ref="H343:I343"/>
    <mergeCell ref="J343:L343"/>
    <mergeCell ref="M343:O343"/>
    <mergeCell ref="P343:S343"/>
    <mergeCell ref="T341:V341"/>
    <mergeCell ref="W341:X341"/>
    <mergeCell ref="A342:B342"/>
    <mergeCell ref="C342:F342"/>
    <mergeCell ref="H342:I342"/>
    <mergeCell ref="J342:L342"/>
    <mergeCell ref="M342:O342"/>
    <mergeCell ref="P342:S342"/>
    <mergeCell ref="T342:V342"/>
    <mergeCell ref="W342:X342"/>
    <mergeCell ref="A341:B341"/>
    <mergeCell ref="C341:F341"/>
    <mergeCell ref="H341:I341"/>
    <mergeCell ref="J341:L341"/>
    <mergeCell ref="M341:O341"/>
    <mergeCell ref="P341:S341"/>
    <mergeCell ref="T339:V339"/>
    <mergeCell ref="W339:X339"/>
    <mergeCell ref="A340:B340"/>
    <mergeCell ref="C340:F340"/>
    <mergeCell ref="H340:I340"/>
    <mergeCell ref="J340:L340"/>
    <mergeCell ref="M340:O340"/>
    <mergeCell ref="P340:S340"/>
    <mergeCell ref="T340:V340"/>
    <mergeCell ref="W340:X340"/>
    <mergeCell ref="A339:B339"/>
    <mergeCell ref="C339:F339"/>
    <mergeCell ref="H339:I339"/>
    <mergeCell ref="J339:L339"/>
    <mergeCell ref="M339:O339"/>
    <mergeCell ref="P339:S339"/>
    <mergeCell ref="T337:V337"/>
    <mergeCell ref="W337:X337"/>
    <mergeCell ref="A338:B338"/>
    <mergeCell ref="C338:F338"/>
    <mergeCell ref="H338:I338"/>
    <mergeCell ref="J338:L338"/>
    <mergeCell ref="M338:O338"/>
    <mergeCell ref="P338:S338"/>
    <mergeCell ref="T338:V338"/>
    <mergeCell ref="W338:X338"/>
    <mergeCell ref="A337:B337"/>
    <mergeCell ref="C337:F337"/>
    <mergeCell ref="H337:I337"/>
    <mergeCell ref="J337:L337"/>
    <mergeCell ref="M337:O337"/>
    <mergeCell ref="P337:S337"/>
    <mergeCell ref="T335:V335"/>
    <mergeCell ref="W335:X335"/>
    <mergeCell ref="A336:B336"/>
    <mergeCell ref="C336:F336"/>
    <mergeCell ref="H336:I336"/>
    <mergeCell ref="J336:L336"/>
    <mergeCell ref="M336:O336"/>
    <mergeCell ref="P336:S336"/>
    <mergeCell ref="T336:V336"/>
    <mergeCell ref="W336:X336"/>
    <mergeCell ref="A335:B335"/>
    <mergeCell ref="C335:F335"/>
    <mergeCell ref="H335:I335"/>
    <mergeCell ref="J335:L335"/>
    <mergeCell ref="M335:O335"/>
    <mergeCell ref="P335:S335"/>
    <mergeCell ref="T333:X333"/>
    <mergeCell ref="A334:B334"/>
    <mergeCell ref="C334:F334"/>
    <mergeCell ref="H334:I334"/>
    <mergeCell ref="J334:O334"/>
    <mergeCell ref="P334:S334"/>
    <mergeCell ref="T334:V334"/>
    <mergeCell ref="W334:X334"/>
    <mergeCell ref="A333:B333"/>
    <mergeCell ref="C333:F333"/>
    <mergeCell ref="H333:I333"/>
    <mergeCell ref="J333:L333"/>
    <mergeCell ref="M333:O333"/>
    <mergeCell ref="P333:S333"/>
    <mergeCell ref="T331:V331"/>
    <mergeCell ref="W331:X331"/>
    <mergeCell ref="A332:B332"/>
    <mergeCell ref="C332:S332"/>
    <mergeCell ref="T332:V332"/>
    <mergeCell ref="W332:X332"/>
    <mergeCell ref="A331:B331"/>
    <mergeCell ref="C331:F331"/>
    <mergeCell ref="H331:I331"/>
    <mergeCell ref="J331:L331"/>
    <mergeCell ref="M331:O331"/>
    <mergeCell ref="P331:S331"/>
    <mergeCell ref="W329:X329"/>
    <mergeCell ref="A330:B330"/>
    <mergeCell ref="C330:F330"/>
    <mergeCell ref="H330:I330"/>
    <mergeCell ref="J330:L330"/>
    <mergeCell ref="M330:O330"/>
    <mergeCell ref="P330:S330"/>
    <mergeCell ref="T330:V330"/>
    <mergeCell ref="W330:X330"/>
    <mergeCell ref="A329:B329"/>
    <mergeCell ref="C329:I329"/>
    <mergeCell ref="J329:L329"/>
    <mergeCell ref="M329:O329"/>
    <mergeCell ref="P329:S329"/>
    <mergeCell ref="T329:V329"/>
    <mergeCell ref="W327:X327"/>
    <mergeCell ref="A328:B328"/>
    <mergeCell ref="C328:I328"/>
    <mergeCell ref="J328:L328"/>
    <mergeCell ref="M328:O328"/>
    <mergeCell ref="P328:S328"/>
    <mergeCell ref="T328:V328"/>
    <mergeCell ref="W328:X328"/>
    <mergeCell ref="A327:B327"/>
    <mergeCell ref="C327:I327"/>
    <mergeCell ref="J327:L327"/>
    <mergeCell ref="M327:O327"/>
    <mergeCell ref="P327:S327"/>
    <mergeCell ref="T327:V327"/>
    <mergeCell ref="W325:X325"/>
    <mergeCell ref="A326:B326"/>
    <mergeCell ref="C326:I326"/>
    <mergeCell ref="J326:L326"/>
    <mergeCell ref="M326:O326"/>
    <mergeCell ref="P326:S326"/>
    <mergeCell ref="T326:V326"/>
    <mergeCell ref="W326:X326"/>
    <mergeCell ref="A325:B325"/>
    <mergeCell ref="C325:I325"/>
    <mergeCell ref="J325:L325"/>
    <mergeCell ref="M325:O325"/>
    <mergeCell ref="P325:S325"/>
    <mergeCell ref="T325:V325"/>
    <mergeCell ref="T323:V323"/>
    <mergeCell ref="W323:X323"/>
    <mergeCell ref="A324:B324"/>
    <mergeCell ref="C324:I324"/>
    <mergeCell ref="J324:L324"/>
    <mergeCell ref="M324:O324"/>
    <mergeCell ref="P324:S324"/>
    <mergeCell ref="T324:V324"/>
    <mergeCell ref="W324:X324"/>
    <mergeCell ref="A323:B323"/>
    <mergeCell ref="C323:F323"/>
    <mergeCell ref="H323:I323"/>
    <mergeCell ref="J323:L323"/>
    <mergeCell ref="M323:O323"/>
    <mergeCell ref="P323:S323"/>
    <mergeCell ref="A322:B322"/>
    <mergeCell ref="C322:I322"/>
    <mergeCell ref="J322:L322"/>
    <mergeCell ref="M322:S322"/>
    <mergeCell ref="T322:V322"/>
    <mergeCell ref="W322:X322"/>
    <mergeCell ref="T320:V320"/>
    <mergeCell ref="W320:X320"/>
    <mergeCell ref="A321:B321"/>
    <mergeCell ref="C321:S321"/>
    <mergeCell ref="T321:V321"/>
    <mergeCell ref="W321:X321"/>
    <mergeCell ref="A320:B320"/>
    <mergeCell ref="C320:F320"/>
    <mergeCell ref="H320:I320"/>
    <mergeCell ref="J320:L320"/>
    <mergeCell ref="M320:O320"/>
    <mergeCell ref="P320:S320"/>
    <mergeCell ref="A318:B318"/>
    <mergeCell ref="C318:S318"/>
    <mergeCell ref="T318:V318"/>
    <mergeCell ref="W318:X318"/>
    <mergeCell ref="A319:B319"/>
    <mergeCell ref="C319:S319"/>
    <mergeCell ref="T319:V319"/>
    <mergeCell ref="W319:X319"/>
    <mergeCell ref="A316:B316"/>
    <mergeCell ref="C316:S316"/>
    <mergeCell ref="T316:V316"/>
    <mergeCell ref="W316:X316"/>
    <mergeCell ref="A317:B317"/>
    <mergeCell ref="C317:S317"/>
    <mergeCell ref="T317:V317"/>
    <mergeCell ref="W317:X317"/>
    <mergeCell ref="A313:Y313"/>
    <mergeCell ref="A314:Y314"/>
    <mergeCell ref="A315:B315"/>
    <mergeCell ref="C315:F315"/>
    <mergeCell ref="H315:I315"/>
    <mergeCell ref="J315:L315"/>
    <mergeCell ref="M315:O315"/>
    <mergeCell ref="P315:S315"/>
    <mergeCell ref="T315:V315"/>
    <mergeCell ref="W315:X315"/>
    <mergeCell ref="F310:P310"/>
    <mergeCell ref="Q310:Y310"/>
    <mergeCell ref="F311:T311"/>
    <mergeCell ref="U311:Y311"/>
    <mergeCell ref="F312:T312"/>
    <mergeCell ref="U312:Y312"/>
    <mergeCell ref="F307:P307"/>
    <mergeCell ref="Q307:T307"/>
    <mergeCell ref="U307:Y307"/>
    <mergeCell ref="E308:Y308"/>
    <mergeCell ref="F309:P309"/>
    <mergeCell ref="Q309:T309"/>
    <mergeCell ref="U309:Y309"/>
    <mergeCell ref="B306:C306"/>
    <mergeCell ref="D306:H306"/>
    <mergeCell ref="I306:K306"/>
    <mergeCell ref="L306:N306"/>
    <mergeCell ref="O306:R306"/>
    <mergeCell ref="S306:Y306"/>
    <mergeCell ref="A302:Y302"/>
    <mergeCell ref="A303:Y303"/>
    <mergeCell ref="B304:C304"/>
    <mergeCell ref="D304:H304"/>
    <mergeCell ref="I304:Y304"/>
    <mergeCell ref="B305:C305"/>
    <mergeCell ref="D305:H305"/>
    <mergeCell ref="I305:R305"/>
    <mergeCell ref="S305:Y305"/>
    <mergeCell ref="A296:Y296"/>
    <mergeCell ref="B297:Y297"/>
    <mergeCell ref="A298:Y298"/>
    <mergeCell ref="A299:Y299"/>
    <mergeCell ref="A300:Y300"/>
    <mergeCell ref="A301:Y301"/>
    <mergeCell ref="U294:W294"/>
    <mergeCell ref="A295:B295"/>
    <mergeCell ref="C295:J295"/>
    <mergeCell ref="K295:L295"/>
    <mergeCell ref="M295:N295"/>
    <mergeCell ref="O295:Q295"/>
    <mergeCell ref="R295:T295"/>
    <mergeCell ref="U295:W295"/>
    <mergeCell ref="A294:B294"/>
    <mergeCell ref="C294:J294"/>
    <mergeCell ref="K294:L294"/>
    <mergeCell ref="M294:N294"/>
    <mergeCell ref="O294:Q294"/>
    <mergeCell ref="R294:T294"/>
    <mergeCell ref="U292:W292"/>
    <mergeCell ref="A293:B293"/>
    <mergeCell ref="C293:J293"/>
    <mergeCell ref="K293:L293"/>
    <mergeCell ref="M293:N293"/>
    <mergeCell ref="O293:Q293"/>
    <mergeCell ref="R293:T293"/>
    <mergeCell ref="U293:W293"/>
    <mergeCell ref="A292:B292"/>
    <mergeCell ref="C292:J292"/>
    <mergeCell ref="K292:L292"/>
    <mergeCell ref="M292:N292"/>
    <mergeCell ref="O292:Q292"/>
    <mergeCell ref="R292:T292"/>
    <mergeCell ref="U290:W290"/>
    <mergeCell ref="A291:B291"/>
    <mergeCell ref="C291:J291"/>
    <mergeCell ref="K291:L291"/>
    <mergeCell ref="M291:N291"/>
    <mergeCell ref="O291:Q291"/>
    <mergeCell ref="R291:T291"/>
    <mergeCell ref="U291:W291"/>
    <mergeCell ref="A290:B290"/>
    <mergeCell ref="C290:J290"/>
    <mergeCell ref="K290:L290"/>
    <mergeCell ref="M290:N290"/>
    <mergeCell ref="O290:Q290"/>
    <mergeCell ref="R290:T290"/>
    <mergeCell ref="U288:W288"/>
    <mergeCell ref="A289:B289"/>
    <mergeCell ref="C289:J289"/>
    <mergeCell ref="K289:L289"/>
    <mergeCell ref="M289:N289"/>
    <mergeCell ref="O289:Q289"/>
    <mergeCell ref="R289:T289"/>
    <mergeCell ref="U289:W289"/>
    <mergeCell ref="A288:B288"/>
    <mergeCell ref="C288:J288"/>
    <mergeCell ref="K288:L288"/>
    <mergeCell ref="M288:N288"/>
    <mergeCell ref="O288:Q288"/>
    <mergeCell ref="R288:T288"/>
    <mergeCell ref="U286:W286"/>
    <mergeCell ref="A287:B287"/>
    <mergeCell ref="C287:J287"/>
    <mergeCell ref="K287:L287"/>
    <mergeCell ref="M287:N287"/>
    <mergeCell ref="O287:Q287"/>
    <mergeCell ref="R287:T287"/>
    <mergeCell ref="U287:W287"/>
    <mergeCell ref="A286:B286"/>
    <mergeCell ref="C286:J286"/>
    <mergeCell ref="K286:L286"/>
    <mergeCell ref="M286:N286"/>
    <mergeCell ref="O286:Q286"/>
    <mergeCell ref="R286:T286"/>
    <mergeCell ref="U284:W284"/>
    <mergeCell ref="A285:B285"/>
    <mergeCell ref="C285:J285"/>
    <mergeCell ref="K285:L285"/>
    <mergeCell ref="M285:N285"/>
    <mergeCell ref="O285:Q285"/>
    <mergeCell ref="R285:T285"/>
    <mergeCell ref="U285:W285"/>
    <mergeCell ref="A284:B284"/>
    <mergeCell ref="C284:J284"/>
    <mergeCell ref="K284:L284"/>
    <mergeCell ref="M284:N284"/>
    <mergeCell ref="O284:Q284"/>
    <mergeCell ref="R284:T284"/>
    <mergeCell ref="U282:W282"/>
    <mergeCell ref="A283:B283"/>
    <mergeCell ref="C283:J283"/>
    <mergeCell ref="K283:L283"/>
    <mergeCell ref="M283:N283"/>
    <mergeCell ref="O283:Q283"/>
    <mergeCell ref="R283:T283"/>
    <mergeCell ref="U283:W283"/>
    <mergeCell ref="A282:B282"/>
    <mergeCell ref="C282:J282"/>
    <mergeCell ref="K282:L282"/>
    <mergeCell ref="M282:N282"/>
    <mergeCell ref="O282:Q282"/>
    <mergeCell ref="R282:T282"/>
    <mergeCell ref="U280:W280"/>
    <mergeCell ref="A281:B281"/>
    <mergeCell ref="C281:J281"/>
    <mergeCell ref="K281:L281"/>
    <mergeCell ref="M281:N281"/>
    <mergeCell ref="O281:Q281"/>
    <mergeCell ref="R281:T281"/>
    <mergeCell ref="U281:W281"/>
    <mergeCell ref="A280:B280"/>
    <mergeCell ref="C280:J280"/>
    <mergeCell ref="K280:L280"/>
    <mergeCell ref="M280:N280"/>
    <mergeCell ref="O280:Q280"/>
    <mergeCell ref="R280:T280"/>
    <mergeCell ref="U278:W278"/>
    <mergeCell ref="A279:B279"/>
    <mergeCell ref="C279:J279"/>
    <mergeCell ref="K279:N279"/>
    <mergeCell ref="O279:T279"/>
    <mergeCell ref="U279:X279"/>
    <mergeCell ref="A278:B278"/>
    <mergeCell ref="C278:J278"/>
    <mergeCell ref="K278:L278"/>
    <mergeCell ref="M278:N278"/>
    <mergeCell ref="O278:Q278"/>
    <mergeCell ref="R278:T278"/>
    <mergeCell ref="U276:W276"/>
    <mergeCell ref="A277:B277"/>
    <mergeCell ref="C277:J277"/>
    <mergeCell ref="K277:L277"/>
    <mergeCell ref="M277:N277"/>
    <mergeCell ref="O277:Q277"/>
    <mergeCell ref="R277:T277"/>
    <mergeCell ref="U277:W277"/>
    <mergeCell ref="A276:B276"/>
    <mergeCell ref="C276:J276"/>
    <mergeCell ref="K276:L276"/>
    <mergeCell ref="M276:N276"/>
    <mergeCell ref="O276:Q276"/>
    <mergeCell ref="R276:T276"/>
    <mergeCell ref="U274:W274"/>
    <mergeCell ref="A275:B275"/>
    <mergeCell ref="C275:J275"/>
    <mergeCell ref="K275:L275"/>
    <mergeCell ref="M275:N275"/>
    <mergeCell ref="O275:Q275"/>
    <mergeCell ref="R275:T275"/>
    <mergeCell ref="U275:W275"/>
    <mergeCell ref="A274:B274"/>
    <mergeCell ref="C274:J274"/>
    <mergeCell ref="K274:L274"/>
    <mergeCell ref="M274:N274"/>
    <mergeCell ref="O274:Q274"/>
    <mergeCell ref="R274:T274"/>
    <mergeCell ref="R272:T272"/>
    <mergeCell ref="U272:W272"/>
    <mergeCell ref="A273:B273"/>
    <mergeCell ref="C273:J273"/>
    <mergeCell ref="K273:L273"/>
    <mergeCell ref="M273:N273"/>
    <mergeCell ref="O273:Q273"/>
    <mergeCell ref="R273:T273"/>
    <mergeCell ref="U273:W273"/>
    <mergeCell ref="A271:B271"/>
    <mergeCell ref="C271:J271"/>
    <mergeCell ref="K271:N271"/>
    <mergeCell ref="O271:T271"/>
    <mergeCell ref="U271:X271"/>
    <mergeCell ref="A272:B272"/>
    <mergeCell ref="C272:J272"/>
    <mergeCell ref="K272:L272"/>
    <mergeCell ref="M272:N272"/>
    <mergeCell ref="O272:Q272"/>
    <mergeCell ref="A269:Y269"/>
    <mergeCell ref="A270:B270"/>
    <mergeCell ref="C270:J270"/>
    <mergeCell ref="K270:L270"/>
    <mergeCell ref="M270:N270"/>
    <mergeCell ref="O270:Q270"/>
    <mergeCell ref="R270:T270"/>
    <mergeCell ref="U270:W270"/>
    <mergeCell ref="V267:X267"/>
    <mergeCell ref="A268:B268"/>
    <mergeCell ref="C268:D268"/>
    <mergeCell ref="E268:F268"/>
    <mergeCell ref="G268:I268"/>
    <mergeCell ref="J268:M268"/>
    <mergeCell ref="N268:U268"/>
    <mergeCell ref="V268:X268"/>
    <mergeCell ref="A267:B267"/>
    <mergeCell ref="C267:D267"/>
    <mergeCell ref="E267:F267"/>
    <mergeCell ref="G267:I267"/>
    <mergeCell ref="J267:M267"/>
    <mergeCell ref="N267:U267"/>
    <mergeCell ref="V265:X265"/>
    <mergeCell ref="A266:B266"/>
    <mergeCell ref="C266:D266"/>
    <mergeCell ref="E266:F266"/>
    <mergeCell ref="G266:I266"/>
    <mergeCell ref="J266:M266"/>
    <mergeCell ref="N266:U266"/>
    <mergeCell ref="V266:X266"/>
    <mergeCell ref="A264:B264"/>
    <mergeCell ref="C264:I264"/>
    <mergeCell ref="J264:M264"/>
    <mergeCell ref="N264:X264"/>
    <mergeCell ref="A265:B265"/>
    <mergeCell ref="C265:D265"/>
    <mergeCell ref="E265:F265"/>
    <mergeCell ref="G265:I265"/>
    <mergeCell ref="J265:M265"/>
    <mergeCell ref="N265:U265"/>
    <mergeCell ref="A261:Y261"/>
    <mergeCell ref="A262:Y262"/>
    <mergeCell ref="A263:B263"/>
    <mergeCell ref="C263:D263"/>
    <mergeCell ref="E263:F263"/>
    <mergeCell ref="G263:I263"/>
    <mergeCell ref="J263:M263"/>
    <mergeCell ref="N263:Q263"/>
    <mergeCell ref="R263:U263"/>
    <mergeCell ref="V263:X263"/>
    <mergeCell ref="F258:P258"/>
    <mergeCell ref="Q258:Y258"/>
    <mergeCell ref="F259:T259"/>
    <mergeCell ref="U259:Y259"/>
    <mergeCell ref="F260:T260"/>
    <mergeCell ref="U260:Y260"/>
    <mergeCell ref="F255:P255"/>
    <mergeCell ref="Q255:T255"/>
    <mergeCell ref="U255:Y255"/>
    <mergeCell ref="E256:Y256"/>
    <mergeCell ref="F257:P257"/>
    <mergeCell ref="Q257:T257"/>
    <mergeCell ref="U257:Y257"/>
    <mergeCell ref="B253:C253"/>
    <mergeCell ref="D253:H253"/>
    <mergeCell ref="I253:R253"/>
    <mergeCell ref="S253:Y253"/>
    <mergeCell ref="B254:C254"/>
    <mergeCell ref="D254:H254"/>
    <mergeCell ref="I254:K254"/>
    <mergeCell ref="L254:N254"/>
    <mergeCell ref="O254:R254"/>
    <mergeCell ref="S254:Y254"/>
    <mergeCell ref="A249:Y249"/>
    <mergeCell ref="A250:Y250"/>
    <mergeCell ref="A251:Y251"/>
    <mergeCell ref="B252:C252"/>
    <mergeCell ref="D252:H252"/>
    <mergeCell ref="I252:Y252"/>
    <mergeCell ref="A243:Y243"/>
    <mergeCell ref="B244:Y244"/>
    <mergeCell ref="A245:Y245"/>
    <mergeCell ref="A246:Y246"/>
    <mergeCell ref="A247:Y247"/>
    <mergeCell ref="A248:Y248"/>
    <mergeCell ref="T241:V241"/>
    <mergeCell ref="W241:X241"/>
    <mergeCell ref="A242:B242"/>
    <mergeCell ref="C242:F242"/>
    <mergeCell ref="H242:I242"/>
    <mergeCell ref="J242:L242"/>
    <mergeCell ref="M242:O242"/>
    <mergeCell ref="P242:S242"/>
    <mergeCell ref="T242:V242"/>
    <mergeCell ref="W242:X242"/>
    <mergeCell ref="A241:B241"/>
    <mergeCell ref="C241:F241"/>
    <mergeCell ref="H241:I241"/>
    <mergeCell ref="J241:L241"/>
    <mergeCell ref="M241:O241"/>
    <mergeCell ref="P241:S241"/>
    <mergeCell ref="T239:V239"/>
    <mergeCell ref="W239:X239"/>
    <mergeCell ref="A240:B240"/>
    <mergeCell ref="C240:F240"/>
    <mergeCell ref="H240:I240"/>
    <mergeCell ref="J240:L240"/>
    <mergeCell ref="M240:O240"/>
    <mergeCell ref="P240:S240"/>
    <mergeCell ref="T240:V240"/>
    <mergeCell ref="W240:X240"/>
    <mergeCell ref="A239:B239"/>
    <mergeCell ref="C239:F239"/>
    <mergeCell ref="H239:I239"/>
    <mergeCell ref="J239:L239"/>
    <mergeCell ref="M239:O239"/>
    <mergeCell ref="P239:S239"/>
    <mergeCell ref="T237:V237"/>
    <mergeCell ref="W237:X237"/>
    <mergeCell ref="A238:B238"/>
    <mergeCell ref="C238:F238"/>
    <mergeCell ref="H238:I238"/>
    <mergeCell ref="J238:L238"/>
    <mergeCell ref="M238:O238"/>
    <mergeCell ref="P238:S238"/>
    <mergeCell ref="T238:V238"/>
    <mergeCell ref="W238:X238"/>
    <mergeCell ref="A237:B237"/>
    <mergeCell ref="C237:F237"/>
    <mergeCell ref="H237:I237"/>
    <mergeCell ref="J237:L237"/>
    <mergeCell ref="M237:O237"/>
    <mergeCell ref="P237:S237"/>
    <mergeCell ref="W235:X235"/>
    <mergeCell ref="A236:B236"/>
    <mergeCell ref="C236:F236"/>
    <mergeCell ref="H236:I236"/>
    <mergeCell ref="J236:L236"/>
    <mergeCell ref="M236:O236"/>
    <mergeCell ref="P236:S236"/>
    <mergeCell ref="T236:V236"/>
    <mergeCell ref="W236:X236"/>
    <mergeCell ref="P234:S234"/>
    <mergeCell ref="T234:V234"/>
    <mergeCell ref="W234:X234"/>
    <mergeCell ref="A235:B235"/>
    <mergeCell ref="C235:F235"/>
    <mergeCell ref="H235:I235"/>
    <mergeCell ref="J235:L235"/>
    <mergeCell ref="M235:O235"/>
    <mergeCell ref="P235:S235"/>
    <mergeCell ref="T235:V235"/>
    <mergeCell ref="A233:B233"/>
    <mergeCell ref="C233:F233"/>
    <mergeCell ref="H233:L233"/>
    <mergeCell ref="M233:S233"/>
    <mergeCell ref="T233:X233"/>
    <mergeCell ref="A234:B234"/>
    <mergeCell ref="C234:F234"/>
    <mergeCell ref="H234:I234"/>
    <mergeCell ref="J234:L234"/>
    <mergeCell ref="M234:O234"/>
    <mergeCell ref="T231:V231"/>
    <mergeCell ref="W231:X231"/>
    <mergeCell ref="A232:B232"/>
    <mergeCell ref="C232:S232"/>
    <mergeCell ref="T232:V232"/>
    <mergeCell ref="W232:X232"/>
    <mergeCell ref="A231:B231"/>
    <mergeCell ref="C231:F231"/>
    <mergeCell ref="H231:I231"/>
    <mergeCell ref="J231:L231"/>
    <mergeCell ref="M231:O231"/>
    <mergeCell ref="P231:S231"/>
    <mergeCell ref="T229:V229"/>
    <mergeCell ref="W229:X229"/>
    <mergeCell ref="A230:B230"/>
    <mergeCell ref="C230:F230"/>
    <mergeCell ref="H230:I230"/>
    <mergeCell ref="J230:L230"/>
    <mergeCell ref="M230:O230"/>
    <mergeCell ref="P230:S230"/>
    <mergeCell ref="T230:V230"/>
    <mergeCell ref="W230:X230"/>
    <mergeCell ref="A229:B229"/>
    <mergeCell ref="C229:F229"/>
    <mergeCell ref="H229:I229"/>
    <mergeCell ref="J229:L229"/>
    <mergeCell ref="M229:O229"/>
    <mergeCell ref="P229:S229"/>
    <mergeCell ref="T227:V227"/>
    <mergeCell ref="W227:X227"/>
    <mergeCell ref="A228:B228"/>
    <mergeCell ref="C228:F228"/>
    <mergeCell ref="H228:I228"/>
    <mergeCell ref="J228:L228"/>
    <mergeCell ref="M228:O228"/>
    <mergeCell ref="P228:S228"/>
    <mergeCell ref="T228:V228"/>
    <mergeCell ref="W228:X228"/>
    <mergeCell ref="A227:B227"/>
    <mergeCell ref="C227:F227"/>
    <mergeCell ref="H227:I227"/>
    <mergeCell ref="J227:L227"/>
    <mergeCell ref="M227:O227"/>
    <mergeCell ref="P227:S227"/>
    <mergeCell ref="T225:V225"/>
    <mergeCell ref="W225:X225"/>
    <mergeCell ref="A226:B226"/>
    <mergeCell ref="C226:F226"/>
    <mergeCell ref="H226:I226"/>
    <mergeCell ref="J226:L226"/>
    <mergeCell ref="M226:O226"/>
    <mergeCell ref="P226:S226"/>
    <mergeCell ref="T226:V226"/>
    <mergeCell ref="W226:X226"/>
    <mergeCell ref="A225:B225"/>
    <mergeCell ref="C225:F225"/>
    <mergeCell ref="H225:I225"/>
    <mergeCell ref="J225:L225"/>
    <mergeCell ref="M225:O225"/>
    <mergeCell ref="P225:S225"/>
    <mergeCell ref="T223:V223"/>
    <mergeCell ref="W223:X223"/>
    <mergeCell ref="A224:B224"/>
    <mergeCell ref="C224:F224"/>
    <mergeCell ref="H224:I224"/>
    <mergeCell ref="J224:L224"/>
    <mergeCell ref="M224:O224"/>
    <mergeCell ref="P224:S224"/>
    <mergeCell ref="T224:V224"/>
    <mergeCell ref="W224:X224"/>
    <mergeCell ref="A223:B223"/>
    <mergeCell ref="C223:F223"/>
    <mergeCell ref="H223:I223"/>
    <mergeCell ref="J223:L223"/>
    <mergeCell ref="M223:O223"/>
    <mergeCell ref="P223:S223"/>
    <mergeCell ref="T221:V221"/>
    <mergeCell ref="W221:X221"/>
    <mergeCell ref="A222:B222"/>
    <mergeCell ref="C222:F222"/>
    <mergeCell ref="H222:I222"/>
    <mergeCell ref="J222:L222"/>
    <mergeCell ref="M222:O222"/>
    <mergeCell ref="P222:S222"/>
    <mergeCell ref="T222:V222"/>
    <mergeCell ref="W222:X222"/>
    <mergeCell ref="A221:B221"/>
    <mergeCell ref="C221:F221"/>
    <mergeCell ref="H221:I221"/>
    <mergeCell ref="J221:L221"/>
    <mergeCell ref="M221:O221"/>
    <mergeCell ref="P221:S221"/>
    <mergeCell ref="T219:X219"/>
    <mergeCell ref="A220:B220"/>
    <mergeCell ref="C220:F220"/>
    <mergeCell ref="H220:I220"/>
    <mergeCell ref="J220:O220"/>
    <mergeCell ref="P220:S220"/>
    <mergeCell ref="T220:V220"/>
    <mergeCell ref="W220:X220"/>
    <mergeCell ref="A218:B218"/>
    <mergeCell ref="C218:S218"/>
    <mergeCell ref="T218:V218"/>
    <mergeCell ref="W218:X218"/>
    <mergeCell ref="A219:B219"/>
    <mergeCell ref="C219:F219"/>
    <mergeCell ref="H219:I219"/>
    <mergeCell ref="J219:L219"/>
    <mergeCell ref="M219:O219"/>
    <mergeCell ref="P219:S219"/>
    <mergeCell ref="T216:V216"/>
    <mergeCell ref="W216:X216"/>
    <mergeCell ref="A217:B217"/>
    <mergeCell ref="C217:F217"/>
    <mergeCell ref="H217:I217"/>
    <mergeCell ref="J217:L217"/>
    <mergeCell ref="M217:O217"/>
    <mergeCell ref="P217:S217"/>
    <mergeCell ref="T217:V217"/>
    <mergeCell ref="W217:X217"/>
    <mergeCell ref="A216:B216"/>
    <mergeCell ref="C216:F216"/>
    <mergeCell ref="H216:I216"/>
    <mergeCell ref="J216:L216"/>
    <mergeCell ref="M216:O216"/>
    <mergeCell ref="P216:S216"/>
    <mergeCell ref="T214:V214"/>
    <mergeCell ref="W214:X214"/>
    <mergeCell ref="A215:B215"/>
    <mergeCell ref="C215:F215"/>
    <mergeCell ref="H215:I215"/>
    <mergeCell ref="J215:L215"/>
    <mergeCell ref="M215:O215"/>
    <mergeCell ref="P215:S215"/>
    <mergeCell ref="T215:V215"/>
    <mergeCell ref="W215:X215"/>
    <mergeCell ref="A214:B214"/>
    <mergeCell ref="C214:F214"/>
    <mergeCell ref="H214:I214"/>
    <mergeCell ref="J214:L214"/>
    <mergeCell ref="M214:O214"/>
    <mergeCell ref="P214:S214"/>
    <mergeCell ref="T212:V212"/>
    <mergeCell ref="W212:X212"/>
    <mergeCell ref="A213:B213"/>
    <mergeCell ref="C213:F213"/>
    <mergeCell ref="H213:I213"/>
    <mergeCell ref="J213:L213"/>
    <mergeCell ref="M213:O213"/>
    <mergeCell ref="P213:S213"/>
    <mergeCell ref="T213:V213"/>
    <mergeCell ref="W213:X213"/>
    <mergeCell ref="A212:B212"/>
    <mergeCell ref="C212:F212"/>
    <mergeCell ref="H212:I212"/>
    <mergeCell ref="J212:L212"/>
    <mergeCell ref="M212:O212"/>
    <mergeCell ref="P212:S212"/>
    <mergeCell ref="T210:V210"/>
    <mergeCell ref="W210:X210"/>
    <mergeCell ref="A211:B211"/>
    <mergeCell ref="C211:F211"/>
    <mergeCell ref="H211:I211"/>
    <mergeCell ref="J211:L211"/>
    <mergeCell ref="M211:O211"/>
    <mergeCell ref="P211:S211"/>
    <mergeCell ref="T211:V211"/>
    <mergeCell ref="W211:X211"/>
    <mergeCell ref="A210:B210"/>
    <mergeCell ref="C210:F210"/>
    <mergeCell ref="H210:I210"/>
    <mergeCell ref="J210:L210"/>
    <mergeCell ref="M210:O210"/>
    <mergeCell ref="P210:S210"/>
    <mergeCell ref="T208:V208"/>
    <mergeCell ref="W208:X208"/>
    <mergeCell ref="A209:B209"/>
    <mergeCell ref="C209:F209"/>
    <mergeCell ref="H209:I209"/>
    <mergeCell ref="J209:L209"/>
    <mergeCell ref="M209:O209"/>
    <mergeCell ref="P209:S209"/>
    <mergeCell ref="T209:V209"/>
    <mergeCell ref="W209:X209"/>
    <mergeCell ref="A208:B208"/>
    <mergeCell ref="C208:F208"/>
    <mergeCell ref="H208:I208"/>
    <mergeCell ref="J208:L208"/>
    <mergeCell ref="M208:O208"/>
    <mergeCell ref="P208:S208"/>
    <mergeCell ref="T206:X206"/>
    <mergeCell ref="A207:B207"/>
    <mergeCell ref="C207:F207"/>
    <mergeCell ref="H207:I207"/>
    <mergeCell ref="J207:O207"/>
    <mergeCell ref="P207:S207"/>
    <mergeCell ref="T207:V207"/>
    <mergeCell ref="W207:X207"/>
    <mergeCell ref="A206:B206"/>
    <mergeCell ref="C206:F206"/>
    <mergeCell ref="H206:I206"/>
    <mergeCell ref="J206:L206"/>
    <mergeCell ref="M206:O206"/>
    <mergeCell ref="P206:S206"/>
    <mergeCell ref="T204:V204"/>
    <mergeCell ref="W204:X204"/>
    <mergeCell ref="A205:B205"/>
    <mergeCell ref="C205:S205"/>
    <mergeCell ref="T205:V205"/>
    <mergeCell ref="W205:X205"/>
    <mergeCell ref="A204:B204"/>
    <mergeCell ref="C204:F204"/>
    <mergeCell ref="H204:I204"/>
    <mergeCell ref="J204:L204"/>
    <mergeCell ref="M204:O204"/>
    <mergeCell ref="P204:S204"/>
    <mergeCell ref="W202:X202"/>
    <mergeCell ref="A203:B203"/>
    <mergeCell ref="C203:F203"/>
    <mergeCell ref="H203:I203"/>
    <mergeCell ref="J203:L203"/>
    <mergeCell ref="M203:O203"/>
    <mergeCell ref="P203:S203"/>
    <mergeCell ref="T203:V203"/>
    <mergeCell ref="W203:X203"/>
    <mergeCell ref="A202:B202"/>
    <mergeCell ref="C202:I202"/>
    <mergeCell ref="J202:L202"/>
    <mergeCell ref="M202:O202"/>
    <mergeCell ref="P202:S202"/>
    <mergeCell ref="T202:V202"/>
    <mergeCell ref="W200:X200"/>
    <mergeCell ref="A201:B201"/>
    <mergeCell ref="C201:I201"/>
    <mergeCell ref="J201:L201"/>
    <mergeCell ref="M201:O201"/>
    <mergeCell ref="P201:S201"/>
    <mergeCell ref="T201:V201"/>
    <mergeCell ref="W201:X201"/>
    <mergeCell ref="A200:B200"/>
    <mergeCell ref="C200:I200"/>
    <mergeCell ref="J200:L200"/>
    <mergeCell ref="M200:O200"/>
    <mergeCell ref="P200:S200"/>
    <mergeCell ref="T200:V200"/>
    <mergeCell ref="W198:X198"/>
    <mergeCell ref="A199:B199"/>
    <mergeCell ref="C199:I199"/>
    <mergeCell ref="J199:L199"/>
    <mergeCell ref="M199:O199"/>
    <mergeCell ref="P199:S199"/>
    <mergeCell ref="T199:V199"/>
    <mergeCell ref="W199:X199"/>
    <mergeCell ref="A198:B198"/>
    <mergeCell ref="C198:I198"/>
    <mergeCell ref="J198:L198"/>
    <mergeCell ref="M198:O198"/>
    <mergeCell ref="P198:S198"/>
    <mergeCell ref="T198:V198"/>
    <mergeCell ref="T196:V196"/>
    <mergeCell ref="W196:X196"/>
    <mergeCell ref="A197:B197"/>
    <mergeCell ref="C197:I197"/>
    <mergeCell ref="J197:L197"/>
    <mergeCell ref="M197:O197"/>
    <mergeCell ref="P197:S197"/>
    <mergeCell ref="T197:V197"/>
    <mergeCell ref="W197:X197"/>
    <mergeCell ref="A196:B196"/>
    <mergeCell ref="C196:F196"/>
    <mergeCell ref="H196:I196"/>
    <mergeCell ref="J196:L196"/>
    <mergeCell ref="M196:O196"/>
    <mergeCell ref="P196:S196"/>
    <mergeCell ref="A195:B195"/>
    <mergeCell ref="C195:I195"/>
    <mergeCell ref="J195:L195"/>
    <mergeCell ref="M195:S195"/>
    <mergeCell ref="T195:V195"/>
    <mergeCell ref="W195:X195"/>
    <mergeCell ref="T193:V193"/>
    <mergeCell ref="W193:X193"/>
    <mergeCell ref="A194:B194"/>
    <mergeCell ref="C194:S194"/>
    <mergeCell ref="T194:V194"/>
    <mergeCell ref="W194:X194"/>
    <mergeCell ref="A193:B193"/>
    <mergeCell ref="C193:F193"/>
    <mergeCell ref="H193:I193"/>
    <mergeCell ref="J193:L193"/>
    <mergeCell ref="M193:O193"/>
    <mergeCell ref="P193:S193"/>
    <mergeCell ref="A191:B191"/>
    <mergeCell ref="C191:S191"/>
    <mergeCell ref="T191:V191"/>
    <mergeCell ref="W191:X191"/>
    <mergeCell ref="A192:B192"/>
    <mergeCell ref="C192:S192"/>
    <mergeCell ref="T192:V192"/>
    <mergeCell ref="W192:X192"/>
    <mergeCell ref="A189:B189"/>
    <mergeCell ref="C189:S189"/>
    <mergeCell ref="T189:V189"/>
    <mergeCell ref="W189:X189"/>
    <mergeCell ref="A190:B190"/>
    <mergeCell ref="C190:S190"/>
    <mergeCell ref="T190:V190"/>
    <mergeCell ref="W190:X190"/>
    <mergeCell ref="A186:Y186"/>
    <mergeCell ref="A187:Y187"/>
    <mergeCell ref="A188:B188"/>
    <mergeCell ref="C188:F188"/>
    <mergeCell ref="H188:I188"/>
    <mergeCell ref="J188:L188"/>
    <mergeCell ref="M188:O188"/>
    <mergeCell ref="P188:S188"/>
    <mergeCell ref="T188:V188"/>
    <mergeCell ref="W188:X188"/>
    <mergeCell ref="F183:P183"/>
    <mergeCell ref="Q183:Y183"/>
    <mergeCell ref="F184:T184"/>
    <mergeCell ref="U184:Y184"/>
    <mergeCell ref="F185:T185"/>
    <mergeCell ref="U185:Y185"/>
    <mergeCell ref="F180:P180"/>
    <mergeCell ref="Q180:T180"/>
    <mergeCell ref="U180:Y180"/>
    <mergeCell ref="E181:Y181"/>
    <mergeCell ref="F182:P182"/>
    <mergeCell ref="Q182:T182"/>
    <mergeCell ref="U182:Y182"/>
    <mergeCell ref="B179:C179"/>
    <mergeCell ref="D179:H179"/>
    <mergeCell ref="I179:K179"/>
    <mergeCell ref="L179:N179"/>
    <mergeCell ref="O179:R179"/>
    <mergeCell ref="S179:Y179"/>
    <mergeCell ref="A175:Y175"/>
    <mergeCell ref="A176:Y176"/>
    <mergeCell ref="B177:C177"/>
    <mergeCell ref="D177:H177"/>
    <mergeCell ref="I177:Y177"/>
    <mergeCell ref="B178:C178"/>
    <mergeCell ref="D178:H178"/>
    <mergeCell ref="I178:R178"/>
    <mergeCell ref="S178:Y178"/>
    <mergeCell ref="A169:Y169"/>
    <mergeCell ref="B170:Y170"/>
    <mergeCell ref="A171:Y171"/>
    <mergeCell ref="A172:Y172"/>
    <mergeCell ref="A173:Y173"/>
    <mergeCell ref="A174:Y174"/>
    <mergeCell ref="U167:W167"/>
    <mergeCell ref="A168:B168"/>
    <mergeCell ref="C168:J168"/>
    <mergeCell ref="K168:L168"/>
    <mergeCell ref="M168:N168"/>
    <mergeCell ref="O168:Q168"/>
    <mergeCell ref="R168:T168"/>
    <mergeCell ref="U168:W168"/>
    <mergeCell ref="A167:B167"/>
    <mergeCell ref="C167:J167"/>
    <mergeCell ref="K167:L167"/>
    <mergeCell ref="M167:N167"/>
    <mergeCell ref="O167:Q167"/>
    <mergeCell ref="R167:T167"/>
    <mergeCell ref="U165:W165"/>
    <mergeCell ref="A166:B166"/>
    <mergeCell ref="C166:J166"/>
    <mergeCell ref="K166:L166"/>
    <mergeCell ref="M166:N166"/>
    <mergeCell ref="O166:Q166"/>
    <mergeCell ref="R166:T166"/>
    <mergeCell ref="U166:W166"/>
    <mergeCell ref="A165:B165"/>
    <mergeCell ref="C165:J165"/>
    <mergeCell ref="K165:L165"/>
    <mergeCell ref="M165:N165"/>
    <mergeCell ref="O165:Q165"/>
    <mergeCell ref="R165:T165"/>
    <mergeCell ref="U163:W163"/>
    <mergeCell ref="A164:B164"/>
    <mergeCell ref="C164:J164"/>
    <mergeCell ref="K164:L164"/>
    <mergeCell ref="M164:N164"/>
    <mergeCell ref="O164:Q164"/>
    <mergeCell ref="R164:T164"/>
    <mergeCell ref="U164:W164"/>
    <mergeCell ref="A163:B163"/>
    <mergeCell ref="C163:J163"/>
    <mergeCell ref="K163:L163"/>
    <mergeCell ref="M163:N163"/>
    <mergeCell ref="O163:Q163"/>
    <mergeCell ref="R163:T163"/>
    <mergeCell ref="U161:W161"/>
    <mergeCell ref="A162:B162"/>
    <mergeCell ref="C162:J162"/>
    <mergeCell ref="K162:L162"/>
    <mergeCell ref="M162:N162"/>
    <mergeCell ref="O162:Q162"/>
    <mergeCell ref="R162:T162"/>
    <mergeCell ref="U162:W162"/>
    <mergeCell ref="A161:B161"/>
    <mergeCell ref="C161:J161"/>
    <mergeCell ref="K161:L161"/>
    <mergeCell ref="M161:N161"/>
    <mergeCell ref="O161:Q161"/>
    <mergeCell ref="R161:T161"/>
    <mergeCell ref="U159:W159"/>
    <mergeCell ref="A160:B160"/>
    <mergeCell ref="C160:J160"/>
    <mergeCell ref="K160:L160"/>
    <mergeCell ref="M160:N160"/>
    <mergeCell ref="O160:Q160"/>
    <mergeCell ref="R160:T160"/>
    <mergeCell ref="U160:W160"/>
    <mergeCell ref="A159:B159"/>
    <mergeCell ref="C159:J159"/>
    <mergeCell ref="K159:L159"/>
    <mergeCell ref="M159:N159"/>
    <mergeCell ref="O159:Q159"/>
    <mergeCell ref="R159:T159"/>
    <mergeCell ref="U157:W157"/>
    <mergeCell ref="A158:B158"/>
    <mergeCell ref="C158:J158"/>
    <mergeCell ref="K158:L158"/>
    <mergeCell ref="M158:N158"/>
    <mergeCell ref="O158:Q158"/>
    <mergeCell ref="R158:T158"/>
    <mergeCell ref="U158:W158"/>
    <mergeCell ref="A157:B157"/>
    <mergeCell ref="C157:J157"/>
    <mergeCell ref="K157:L157"/>
    <mergeCell ref="M157:N157"/>
    <mergeCell ref="O157:Q157"/>
    <mergeCell ref="R157:T157"/>
    <mergeCell ref="U155:W155"/>
    <mergeCell ref="A156:B156"/>
    <mergeCell ref="C156:J156"/>
    <mergeCell ref="K156:L156"/>
    <mergeCell ref="M156:N156"/>
    <mergeCell ref="O156:Q156"/>
    <mergeCell ref="R156:T156"/>
    <mergeCell ref="U156:W156"/>
    <mergeCell ref="A155:B155"/>
    <mergeCell ref="C155:J155"/>
    <mergeCell ref="K155:L155"/>
    <mergeCell ref="M155:N155"/>
    <mergeCell ref="O155:Q155"/>
    <mergeCell ref="R155:T155"/>
    <mergeCell ref="U153:W153"/>
    <mergeCell ref="A154:B154"/>
    <mergeCell ref="C154:J154"/>
    <mergeCell ref="K154:L154"/>
    <mergeCell ref="M154:N154"/>
    <mergeCell ref="O154:Q154"/>
    <mergeCell ref="R154:T154"/>
    <mergeCell ref="U154:W154"/>
    <mergeCell ref="A153:B153"/>
    <mergeCell ref="C153:J153"/>
    <mergeCell ref="K153:L153"/>
    <mergeCell ref="M153:N153"/>
    <mergeCell ref="O153:Q153"/>
    <mergeCell ref="R153:T153"/>
    <mergeCell ref="U151:W151"/>
    <mergeCell ref="A152:B152"/>
    <mergeCell ref="C152:J152"/>
    <mergeCell ref="K152:N152"/>
    <mergeCell ref="O152:T152"/>
    <mergeCell ref="U152:X152"/>
    <mergeCell ref="A151:B151"/>
    <mergeCell ref="C151:J151"/>
    <mergeCell ref="K151:L151"/>
    <mergeCell ref="M151:N151"/>
    <mergeCell ref="O151:Q151"/>
    <mergeCell ref="R151:T151"/>
    <mergeCell ref="U149:W149"/>
    <mergeCell ref="A150:B150"/>
    <mergeCell ref="C150:J150"/>
    <mergeCell ref="K150:L150"/>
    <mergeCell ref="M150:N150"/>
    <mergeCell ref="O150:Q150"/>
    <mergeCell ref="R150:T150"/>
    <mergeCell ref="U150:W150"/>
    <mergeCell ref="A149:B149"/>
    <mergeCell ref="C149:J149"/>
    <mergeCell ref="K149:L149"/>
    <mergeCell ref="M149:N149"/>
    <mergeCell ref="O149:Q149"/>
    <mergeCell ref="R149:T149"/>
    <mergeCell ref="U147:W147"/>
    <mergeCell ref="A148:B148"/>
    <mergeCell ref="C148:J148"/>
    <mergeCell ref="K148:L148"/>
    <mergeCell ref="M148:N148"/>
    <mergeCell ref="O148:Q148"/>
    <mergeCell ref="R148:T148"/>
    <mergeCell ref="U148:W148"/>
    <mergeCell ref="A147:B147"/>
    <mergeCell ref="C147:J147"/>
    <mergeCell ref="K147:L147"/>
    <mergeCell ref="M147:N147"/>
    <mergeCell ref="O147:Q147"/>
    <mergeCell ref="R147:T147"/>
    <mergeCell ref="R145:T145"/>
    <mergeCell ref="U145:W145"/>
    <mergeCell ref="A146:B146"/>
    <mergeCell ref="C146:J146"/>
    <mergeCell ref="K146:L146"/>
    <mergeCell ref="M146:N146"/>
    <mergeCell ref="O146:Q146"/>
    <mergeCell ref="R146:T146"/>
    <mergeCell ref="U146:W146"/>
    <mergeCell ref="A144:B144"/>
    <mergeCell ref="C144:J144"/>
    <mergeCell ref="K144:N144"/>
    <mergeCell ref="O144:T144"/>
    <mergeCell ref="U144:X144"/>
    <mergeCell ref="A145:B145"/>
    <mergeCell ref="C145:J145"/>
    <mergeCell ref="K145:L145"/>
    <mergeCell ref="M145:N145"/>
    <mergeCell ref="O145:Q145"/>
    <mergeCell ref="A142:Y142"/>
    <mergeCell ref="A143:B143"/>
    <mergeCell ref="C143:J143"/>
    <mergeCell ref="K143:L143"/>
    <mergeCell ref="M143:N143"/>
    <mergeCell ref="O143:Q143"/>
    <mergeCell ref="R143:T143"/>
    <mergeCell ref="U143:W143"/>
    <mergeCell ref="V140:X140"/>
    <mergeCell ref="A141:B141"/>
    <mergeCell ref="C141:D141"/>
    <mergeCell ref="E141:F141"/>
    <mergeCell ref="G141:I141"/>
    <mergeCell ref="J141:M141"/>
    <mergeCell ref="N141:U141"/>
    <mergeCell ref="V141:X141"/>
    <mergeCell ref="A140:B140"/>
    <mergeCell ref="C140:D140"/>
    <mergeCell ref="E140:F140"/>
    <mergeCell ref="G140:I140"/>
    <mergeCell ref="J140:M140"/>
    <mergeCell ref="N140:U140"/>
    <mergeCell ref="V138:X138"/>
    <mergeCell ref="A139:B139"/>
    <mergeCell ref="C139:D139"/>
    <mergeCell ref="E139:F139"/>
    <mergeCell ref="G139:I139"/>
    <mergeCell ref="J139:M139"/>
    <mergeCell ref="N139:U139"/>
    <mergeCell ref="V139:X139"/>
    <mergeCell ref="A137:B137"/>
    <mergeCell ref="C137:I137"/>
    <mergeCell ref="J137:M137"/>
    <mergeCell ref="N137:X137"/>
    <mergeCell ref="A138:B138"/>
    <mergeCell ref="C138:D138"/>
    <mergeCell ref="E138:F138"/>
    <mergeCell ref="G138:I138"/>
    <mergeCell ref="J138:M138"/>
    <mergeCell ref="N138:U138"/>
    <mergeCell ref="A134:Y134"/>
    <mergeCell ref="A135:Y135"/>
    <mergeCell ref="A136:B136"/>
    <mergeCell ref="C136:D136"/>
    <mergeCell ref="E136:F136"/>
    <mergeCell ref="G136:I136"/>
    <mergeCell ref="J136:M136"/>
    <mergeCell ref="N136:Q136"/>
    <mergeCell ref="R136:U136"/>
    <mergeCell ref="V136:X136"/>
    <mergeCell ref="F131:P131"/>
    <mergeCell ref="Q131:Y131"/>
    <mergeCell ref="F132:T132"/>
    <mergeCell ref="U132:Y132"/>
    <mergeCell ref="F133:T133"/>
    <mergeCell ref="U133:Y133"/>
    <mergeCell ref="F128:P128"/>
    <mergeCell ref="Q128:T128"/>
    <mergeCell ref="U128:Y128"/>
    <mergeCell ref="E129:Y129"/>
    <mergeCell ref="F130:P130"/>
    <mergeCell ref="Q130:T130"/>
    <mergeCell ref="U130:Y130"/>
    <mergeCell ref="B126:C126"/>
    <mergeCell ref="D126:H126"/>
    <mergeCell ref="I126:R126"/>
    <mergeCell ref="S126:Y126"/>
    <mergeCell ref="B127:C127"/>
    <mergeCell ref="D127:H127"/>
    <mergeCell ref="I127:K127"/>
    <mergeCell ref="L127:N127"/>
    <mergeCell ref="O127:R127"/>
    <mergeCell ref="S127:Y127"/>
    <mergeCell ref="A122:Y122"/>
    <mergeCell ref="A123:Y123"/>
    <mergeCell ref="A124:Y124"/>
    <mergeCell ref="B125:C125"/>
    <mergeCell ref="D125:H125"/>
    <mergeCell ref="I125:Y125"/>
    <mergeCell ref="A116:Y116"/>
    <mergeCell ref="B117:Y117"/>
    <mergeCell ref="A118:Y118"/>
    <mergeCell ref="A119:Y119"/>
    <mergeCell ref="A120:Y120"/>
    <mergeCell ref="A121:Y121"/>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W108:X108"/>
    <mergeCell ref="A109:B109"/>
    <mergeCell ref="C109:F109"/>
    <mergeCell ref="H109:I109"/>
    <mergeCell ref="J109:L109"/>
    <mergeCell ref="M109:O109"/>
    <mergeCell ref="P109:S109"/>
    <mergeCell ref="T109:V109"/>
    <mergeCell ref="W109:X109"/>
    <mergeCell ref="P107:S107"/>
    <mergeCell ref="T107:V107"/>
    <mergeCell ref="W107:X107"/>
    <mergeCell ref="A108:B108"/>
    <mergeCell ref="C108:F108"/>
    <mergeCell ref="H108:I108"/>
    <mergeCell ref="J108:L108"/>
    <mergeCell ref="M108:O108"/>
    <mergeCell ref="P108:S108"/>
    <mergeCell ref="T108:V108"/>
    <mergeCell ref="A106:B106"/>
    <mergeCell ref="C106:F106"/>
    <mergeCell ref="H106:L106"/>
    <mergeCell ref="M106:S106"/>
    <mergeCell ref="T106:X106"/>
    <mergeCell ref="A107:B107"/>
    <mergeCell ref="C107:F107"/>
    <mergeCell ref="H107:I107"/>
    <mergeCell ref="J107:L107"/>
    <mergeCell ref="M107:O107"/>
    <mergeCell ref="T104:V104"/>
    <mergeCell ref="W104:X104"/>
    <mergeCell ref="A105:B105"/>
    <mergeCell ref="C105:S105"/>
    <mergeCell ref="T105:V105"/>
    <mergeCell ref="W105:X105"/>
    <mergeCell ref="A104:B104"/>
    <mergeCell ref="C104:F104"/>
    <mergeCell ref="H104:I104"/>
    <mergeCell ref="J104:L104"/>
    <mergeCell ref="M104:O104"/>
    <mergeCell ref="P104:S104"/>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77:V77"/>
    <mergeCell ref="W77:X77"/>
    <mergeCell ref="A78:B78"/>
    <mergeCell ref="C78:S78"/>
    <mergeCell ref="T78:V78"/>
    <mergeCell ref="W78:X78"/>
    <mergeCell ref="A77:B77"/>
    <mergeCell ref="C77:F77"/>
    <mergeCell ref="H77:I77"/>
    <mergeCell ref="J77:L77"/>
    <mergeCell ref="M77:O77"/>
    <mergeCell ref="P77:S77"/>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59:Y59"/>
    <mergeCell ref="A60:Y60"/>
    <mergeCell ref="A61:B61"/>
    <mergeCell ref="C61:F61"/>
    <mergeCell ref="H61:I61"/>
    <mergeCell ref="J61:L61"/>
    <mergeCell ref="M61:O61"/>
    <mergeCell ref="P61:S61"/>
    <mergeCell ref="T61:V61"/>
    <mergeCell ref="W61:X61"/>
    <mergeCell ref="F56:P56"/>
    <mergeCell ref="Q56:Y56"/>
    <mergeCell ref="F57:T57"/>
    <mergeCell ref="U57:Y57"/>
    <mergeCell ref="F58:T58"/>
    <mergeCell ref="U58:Y58"/>
    <mergeCell ref="F53:P53"/>
    <mergeCell ref="Q53:T53"/>
    <mergeCell ref="U53:Y53"/>
    <mergeCell ref="E54:Y54"/>
    <mergeCell ref="F55:P55"/>
    <mergeCell ref="Q55:T55"/>
    <mergeCell ref="U55:Y55"/>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4:W24"/>
    <mergeCell ref="A25:B25"/>
    <mergeCell ref="C25:J25"/>
    <mergeCell ref="K25:N25"/>
    <mergeCell ref="O25:T25"/>
    <mergeCell ref="U25:X25"/>
    <mergeCell ref="A24:B24"/>
    <mergeCell ref="C24:J24"/>
    <mergeCell ref="K24:L24"/>
    <mergeCell ref="M24:N24"/>
    <mergeCell ref="O24:Q24"/>
    <mergeCell ref="R24:T24"/>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R18:T18"/>
    <mergeCell ref="U18:W18"/>
    <mergeCell ref="A19:B19"/>
    <mergeCell ref="C19:J19"/>
    <mergeCell ref="K19:L19"/>
    <mergeCell ref="M19:N19"/>
    <mergeCell ref="O19:Q19"/>
    <mergeCell ref="R19:T19"/>
    <mergeCell ref="U19:W19"/>
    <mergeCell ref="A17:B17"/>
    <mergeCell ref="C17:J17"/>
    <mergeCell ref="K17:N17"/>
    <mergeCell ref="O17:T17"/>
    <mergeCell ref="U17:X17"/>
    <mergeCell ref="A18:B18"/>
    <mergeCell ref="C18:J18"/>
    <mergeCell ref="K18:L18"/>
    <mergeCell ref="M18:N18"/>
    <mergeCell ref="O18:Q18"/>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7:Y7"/>
    <mergeCell ref="A8:Y8"/>
    <mergeCell ref="A9:B9"/>
    <mergeCell ref="C9:D9"/>
    <mergeCell ref="E9:F9"/>
    <mergeCell ref="G9:I9"/>
    <mergeCell ref="J9:M9"/>
    <mergeCell ref="N9:Q9"/>
    <mergeCell ref="R9:U9"/>
    <mergeCell ref="V9:X9"/>
    <mergeCell ref="F4:P4"/>
    <mergeCell ref="Q4:Y4"/>
    <mergeCell ref="F5:T5"/>
    <mergeCell ref="U5:Y5"/>
    <mergeCell ref="F6:T6"/>
    <mergeCell ref="U6:Y6"/>
    <mergeCell ref="F1:P1"/>
    <mergeCell ref="Q1:T1"/>
    <mergeCell ref="U1:Y1"/>
    <mergeCell ref="E2:Y2"/>
    <mergeCell ref="F3:P3"/>
    <mergeCell ref="Q3:T3"/>
    <mergeCell ref="U3:Y3"/>
  </mergeCells>
  <hyperlinks>
    <hyperlink ref="O179"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Y127"/>
  <sheetViews>
    <sheetView showGridLines="0" workbookViewId="0">
      <selection activeCell="A2" sqref="A2:Y2"/>
    </sheetView>
  </sheetViews>
  <sheetFormatPr defaultRowHeight="12.75" x14ac:dyDescent="0.2"/>
  <cols>
    <col min="1" max="1" width="2.5703125" style="36" customWidth="1"/>
    <col min="2" max="2" width="3.5703125" style="36" customWidth="1"/>
    <col min="3" max="3" width="6.42578125" style="36" customWidth="1"/>
    <col min="4" max="4" width="13" style="36" customWidth="1"/>
    <col min="5" max="5" width="1" style="36" customWidth="1"/>
    <col min="6" max="6" width="1.42578125" style="36" customWidth="1"/>
    <col min="7" max="7" width="3.7109375" style="36" customWidth="1"/>
    <col min="8" max="8" width="2.85546875" style="36" customWidth="1"/>
    <col min="9" max="9" width="8.140625" style="36" customWidth="1"/>
    <col min="10" max="10" width="1.140625" style="36" customWidth="1"/>
    <col min="11" max="11" width="6" style="36" customWidth="1"/>
    <col min="12" max="12" width="3.5703125" style="36" customWidth="1"/>
    <col min="13" max="13" width="3.85546875" style="36" customWidth="1"/>
    <col min="14" max="14" width="5.7109375" style="36" customWidth="1"/>
    <col min="15" max="15" width="1.7109375" style="36" customWidth="1"/>
    <col min="16" max="16" width="6.28515625" style="36" customWidth="1"/>
    <col min="17" max="17" width="1" style="36" customWidth="1"/>
    <col min="18" max="18" width="2.5703125" style="36" customWidth="1"/>
    <col min="19" max="19" width="2" style="36" customWidth="1"/>
    <col min="20" max="20" width="5.85546875" style="36" customWidth="1"/>
    <col min="21" max="21" width="4.28515625" style="36" customWidth="1"/>
    <col min="22" max="22" width="1.5703125" style="36" customWidth="1"/>
    <col min="23" max="23" width="3.5703125" style="36" customWidth="1"/>
    <col min="24" max="24" width="9.7109375" style="36" customWidth="1"/>
    <col min="25" max="25" width="1.5703125" style="36" customWidth="1"/>
    <col min="26" max="16384" width="9.140625" style="36"/>
  </cols>
  <sheetData>
    <row r="1" spans="1:25" ht="14.45" customHeight="1" x14ac:dyDescent="0.2">
      <c r="E1" s="37"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153</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37"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37" t="s">
        <v>0</v>
      </c>
      <c r="F4" s="134" t="s">
        <v>73</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37" t="s">
        <v>0</v>
      </c>
      <c r="F5" s="134" t="s">
        <v>74</v>
      </c>
      <c r="G5" s="134"/>
      <c r="H5" s="134"/>
      <c r="I5" s="134"/>
      <c r="J5" s="134"/>
      <c r="K5" s="134"/>
      <c r="L5" s="134"/>
      <c r="M5" s="134"/>
      <c r="N5" s="134"/>
      <c r="O5" s="134"/>
      <c r="P5" s="134"/>
      <c r="Q5" s="134"/>
      <c r="R5" s="134"/>
      <c r="S5" s="134"/>
      <c r="T5" s="134"/>
      <c r="U5" s="154" t="s">
        <v>4</v>
      </c>
      <c r="V5" s="154"/>
      <c r="W5" s="154"/>
      <c r="X5" s="154"/>
      <c r="Y5" s="154"/>
    </row>
    <row r="6" spans="1:25" ht="11.45" customHeight="1" x14ac:dyDescent="0.2">
      <c r="E6" s="37" t="s">
        <v>0</v>
      </c>
      <c r="F6" s="134" t="s">
        <v>5</v>
      </c>
      <c r="G6" s="134"/>
      <c r="H6" s="134"/>
      <c r="I6" s="134"/>
      <c r="J6" s="134"/>
      <c r="K6" s="134"/>
      <c r="L6" s="134"/>
      <c r="M6" s="134"/>
      <c r="N6" s="134"/>
      <c r="O6" s="134"/>
      <c r="P6" s="134"/>
      <c r="Q6" s="134"/>
      <c r="R6" s="134"/>
      <c r="S6" s="134"/>
      <c r="T6" s="134"/>
      <c r="U6" s="154" t="s">
        <v>6</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38"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40" t="s">
        <v>0</v>
      </c>
    </row>
    <row r="11" spans="1:25" ht="11.25" customHeight="1" x14ac:dyDescent="0.2">
      <c r="A11" s="142" t="s">
        <v>0</v>
      </c>
      <c r="B11" s="142"/>
      <c r="C11" s="142" t="s">
        <v>85</v>
      </c>
      <c r="D11" s="142"/>
      <c r="E11" s="142" t="s">
        <v>0</v>
      </c>
      <c r="F11" s="142"/>
      <c r="G11" s="151">
        <f>SUM(CalaisHP30:MilbridgeHP30!G11)</f>
        <v>24969</v>
      </c>
      <c r="H11" s="151"/>
      <c r="I11" s="151"/>
      <c r="J11" s="144" t="s">
        <v>0</v>
      </c>
      <c r="K11" s="144"/>
      <c r="L11" s="144"/>
      <c r="M11" s="144"/>
      <c r="N11" s="142" t="s">
        <v>86</v>
      </c>
      <c r="O11" s="142"/>
      <c r="P11" s="142"/>
      <c r="Q11" s="142"/>
      <c r="R11" s="142"/>
      <c r="S11" s="142"/>
      <c r="T11" s="142"/>
      <c r="U11" s="142"/>
      <c r="V11" s="145">
        <f>SUM(CalaisHP30:MilbridgeHP30!V11)/4</f>
        <v>35504.75</v>
      </c>
      <c r="W11" s="145"/>
      <c r="X11" s="145"/>
      <c r="Y11" s="41" t="s">
        <v>0</v>
      </c>
    </row>
    <row r="12" spans="1:25" ht="11.25" customHeight="1" x14ac:dyDescent="0.2">
      <c r="A12" s="143" t="s">
        <v>0</v>
      </c>
      <c r="B12" s="143"/>
      <c r="C12" s="143" t="s">
        <v>87</v>
      </c>
      <c r="D12" s="143"/>
      <c r="E12" s="143" t="s">
        <v>0</v>
      </c>
      <c r="F12" s="143"/>
      <c r="G12" s="151">
        <f>SUM(CalaisHP30:MilbridgeHP30!G12)</f>
        <v>25269</v>
      </c>
      <c r="H12" s="151"/>
      <c r="I12" s="151"/>
      <c r="J12" s="186" t="s">
        <v>0</v>
      </c>
      <c r="K12" s="186"/>
      <c r="L12" s="186"/>
      <c r="M12" s="186"/>
      <c r="N12" s="143" t="s">
        <v>88</v>
      </c>
      <c r="O12" s="143"/>
      <c r="P12" s="143"/>
      <c r="Q12" s="143"/>
      <c r="R12" s="143"/>
      <c r="S12" s="143"/>
      <c r="T12" s="143"/>
      <c r="U12" s="143"/>
      <c r="V12" s="145">
        <f>SUM(CalaisHP30:MilbridgeHP30!V12)/4</f>
        <v>41151</v>
      </c>
      <c r="W12" s="145"/>
      <c r="X12" s="145"/>
      <c r="Y12" s="43" t="s">
        <v>0</v>
      </c>
    </row>
    <row r="13" spans="1:25" ht="11.25" customHeight="1" x14ac:dyDescent="0.2">
      <c r="A13" s="142" t="s">
        <v>0</v>
      </c>
      <c r="B13" s="142"/>
      <c r="C13" s="142" t="s">
        <v>89</v>
      </c>
      <c r="D13" s="142"/>
      <c r="E13" s="142" t="s">
        <v>0</v>
      </c>
      <c r="F13" s="142"/>
      <c r="G13" s="151">
        <f>SUM(CalaisHP30:MilbridgeHP30!G13)</f>
        <v>25371</v>
      </c>
      <c r="H13" s="151"/>
      <c r="I13" s="151"/>
      <c r="J13" s="144" t="s">
        <v>0</v>
      </c>
      <c r="K13" s="144"/>
      <c r="L13" s="144"/>
      <c r="M13" s="144"/>
      <c r="N13" s="142" t="s">
        <v>90</v>
      </c>
      <c r="O13" s="142"/>
      <c r="P13" s="142"/>
      <c r="Q13" s="142"/>
      <c r="R13" s="142"/>
      <c r="S13" s="142"/>
      <c r="T13" s="142"/>
      <c r="U13" s="142"/>
      <c r="V13" s="184">
        <f>(((V12-V11)/V11)*100)/5</f>
        <v>3.1805603475591293</v>
      </c>
      <c r="W13" s="184"/>
      <c r="X13" s="184"/>
      <c r="Y13" s="41" t="s">
        <v>0</v>
      </c>
    </row>
    <row r="14" spans="1:25" ht="11.25" customHeight="1" x14ac:dyDescent="0.2">
      <c r="A14" s="143" t="s">
        <v>0</v>
      </c>
      <c r="B14" s="143"/>
      <c r="C14" s="143" t="s">
        <v>90</v>
      </c>
      <c r="D14" s="143"/>
      <c r="E14" s="143" t="s">
        <v>0</v>
      </c>
      <c r="F14" s="143"/>
      <c r="G14" s="174">
        <f>(((G13-G12)/G12)*100)/5</f>
        <v>8.0731330879734067E-2</v>
      </c>
      <c r="H14" s="174"/>
      <c r="I14" s="174"/>
      <c r="J14" s="150" t="s">
        <v>0</v>
      </c>
      <c r="K14" s="150"/>
      <c r="L14" s="150"/>
      <c r="M14" s="150"/>
      <c r="N14" s="143" t="s">
        <v>0</v>
      </c>
      <c r="O14" s="143"/>
      <c r="P14" s="143"/>
      <c r="Q14" s="143"/>
      <c r="R14" s="143"/>
      <c r="S14" s="143"/>
      <c r="T14" s="143"/>
      <c r="U14" s="143"/>
      <c r="V14" s="185" t="s">
        <v>0</v>
      </c>
      <c r="W14" s="185"/>
      <c r="X14" s="185"/>
      <c r="Y14" s="43"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38" t="s">
        <v>0</v>
      </c>
      <c r="Y16" s="38"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4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46" t="s">
        <v>21</v>
      </c>
      <c r="Y18" s="40" t="s">
        <v>0</v>
      </c>
    </row>
    <row r="19" spans="1:25" ht="11.25" customHeight="1" x14ac:dyDescent="0.2">
      <c r="A19" s="142" t="s">
        <v>0</v>
      </c>
      <c r="B19" s="142"/>
      <c r="C19" s="164" t="s">
        <v>95</v>
      </c>
      <c r="D19" s="164"/>
      <c r="E19" s="164"/>
      <c r="F19" s="164"/>
      <c r="G19" s="164"/>
      <c r="H19" s="164"/>
      <c r="I19" s="164"/>
      <c r="J19" s="164"/>
      <c r="K19" s="151">
        <f>SUM(CalaisHP30:MilbridgeHP30!K19)</f>
        <v>16109</v>
      </c>
      <c r="L19" s="151"/>
      <c r="M19" s="144" t="s">
        <v>96</v>
      </c>
      <c r="N19" s="144"/>
      <c r="O19" s="171">
        <f>SUM(CalaisHP30:MilbridgeHP30!O19)</f>
        <v>16367</v>
      </c>
      <c r="P19" s="171"/>
      <c r="Q19" s="171"/>
      <c r="R19" s="144" t="s">
        <v>96</v>
      </c>
      <c r="S19" s="144"/>
      <c r="T19" s="144"/>
      <c r="U19" s="151">
        <f>SUM(CalaisHP30:MilbridgeHP30!U19)</f>
        <v>16585</v>
      </c>
      <c r="V19" s="151"/>
      <c r="W19" s="151"/>
      <c r="X19" s="42" t="s">
        <v>96</v>
      </c>
      <c r="Y19" s="38" t="s">
        <v>0</v>
      </c>
    </row>
    <row r="20" spans="1:25" ht="10.5" customHeight="1" x14ac:dyDescent="0.2">
      <c r="A20" s="143" t="s">
        <v>0</v>
      </c>
      <c r="B20" s="143"/>
      <c r="C20" s="159" t="s">
        <v>97</v>
      </c>
      <c r="D20" s="159"/>
      <c r="E20" s="159"/>
      <c r="F20" s="159"/>
      <c r="G20" s="159"/>
      <c r="H20" s="159"/>
      <c r="I20" s="159"/>
      <c r="J20" s="159"/>
      <c r="K20" s="151">
        <f>SUM(CalaisHP30:MilbridgeHP30!K20)</f>
        <v>10829</v>
      </c>
      <c r="L20" s="151"/>
      <c r="M20" s="163">
        <f>K20/K19*100</f>
        <v>67.223291327829159</v>
      </c>
      <c r="N20" s="163"/>
      <c r="O20" s="171">
        <f>SUM(CalaisHP30:MilbridgeHP30!O20)</f>
        <v>11011</v>
      </c>
      <c r="P20" s="171"/>
      <c r="Q20" s="171"/>
      <c r="R20" s="163">
        <f>O20/O19*100</f>
        <v>67.275615567911046</v>
      </c>
      <c r="S20" s="163"/>
      <c r="T20" s="163"/>
      <c r="U20" s="151">
        <f>SUM(CalaisHP30:MilbridgeHP30!U20)</f>
        <v>11143</v>
      </c>
      <c r="V20" s="151"/>
      <c r="W20" s="151"/>
      <c r="X20" s="47">
        <f>U20/U19*100</f>
        <v>67.187217365088941</v>
      </c>
      <c r="Y20" s="48" t="s">
        <v>0</v>
      </c>
    </row>
    <row r="21" spans="1:25" ht="11.25" customHeight="1" x14ac:dyDescent="0.2">
      <c r="A21" s="142" t="s">
        <v>0</v>
      </c>
      <c r="B21" s="142"/>
      <c r="C21" s="183" t="s">
        <v>98</v>
      </c>
      <c r="D21" s="183"/>
      <c r="E21" s="183"/>
      <c r="F21" s="183"/>
      <c r="G21" s="183"/>
      <c r="H21" s="183"/>
      <c r="I21" s="183"/>
      <c r="J21" s="183"/>
      <c r="K21" s="151">
        <f>SUM(CalaisHP30:MilbridgeHP30!K21)</f>
        <v>8334</v>
      </c>
      <c r="L21" s="151"/>
      <c r="M21" s="141">
        <f>K21/K20*100</f>
        <v>76.960014775140834</v>
      </c>
      <c r="N21" s="141"/>
      <c r="O21" s="171">
        <f>SUM(CalaisHP30:MilbridgeHP30!O21)</f>
        <v>8314</v>
      </c>
      <c r="P21" s="171"/>
      <c r="Q21" s="171"/>
      <c r="R21" s="141">
        <f>O21/O20*100</f>
        <v>75.506311869948235</v>
      </c>
      <c r="S21" s="141"/>
      <c r="T21" s="141"/>
      <c r="U21" s="151">
        <f>SUM(CalaisHP30:MilbridgeHP30!U21)</f>
        <v>8392</v>
      </c>
      <c r="V21" s="151"/>
      <c r="W21" s="151"/>
      <c r="X21" s="49">
        <f>U21/U20*100</f>
        <v>75.311854976218257</v>
      </c>
      <c r="Y21" s="38" t="s">
        <v>0</v>
      </c>
    </row>
    <row r="22" spans="1:25" ht="10.5" customHeight="1" x14ac:dyDescent="0.2">
      <c r="A22" s="143" t="s">
        <v>0</v>
      </c>
      <c r="B22" s="143"/>
      <c r="C22" s="182" t="s">
        <v>99</v>
      </c>
      <c r="D22" s="182"/>
      <c r="E22" s="182"/>
      <c r="F22" s="182"/>
      <c r="G22" s="182"/>
      <c r="H22" s="182"/>
      <c r="I22" s="182"/>
      <c r="J22" s="182"/>
      <c r="K22" s="151">
        <f>SUM(CalaisHP30:MilbridgeHP30!K22)</f>
        <v>2495</v>
      </c>
      <c r="L22" s="151"/>
      <c r="M22" s="163">
        <f>K22/K20*100</f>
        <v>23.039985224859176</v>
      </c>
      <c r="N22" s="163"/>
      <c r="O22" s="171">
        <f>SUM(CalaisHP30:MilbridgeHP30!O22)</f>
        <v>2697</v>
      </c>
      <c r="P22" s="171"/>
      <c r="Q22" s="171"/>
      <c r="R22" s="163">
        <f>O22/O20*100</f>
        <v>24.493688130051765</v>
      </c>
      <c r="S22" s="163"/>
      <c r="T22" s="163"/>
      <c r="U22" s="151">
        <f>SUM(CalaisHP30:MilbridgeHP30!U22)</f>
        <v>2751</v>
      </c>
      <c r="V22" s="151"/>
      <c r="W22" s="151"/>
      <c r="X22" s="47">
        <f>U22/U20*100</f>
        <v>24.688145023781747</v>
      </c>
      <c r="Y22" s="48" t="s">
        <v>0</v>
      </c>
    </row>
    <row r="23" spans="1:25" ht="11.25" customHeight="1" x14ac:dyDescent="0.2">
      <c r="A23" s="142" t="s">
        <v>0</v>
      </c>
      <c r="B23" s="142"/>
      <c r="C23" s="161" t="s">
        <v>100</v>
      </c>
      <c r="D23" s="161"/>
      <c r="E23" s="161"/>
      <c r="F23" s="161"/>
      <c r="G23" s="161"/>
      <c r="H23" s="161"/>
      <c r="I23" s="161"/>
      <c r="J23" s="161"/>
      <c r="K23" s="151">
        <f>SUM(CalaisHP30:MilbridgeHP30!K23)</f>
        <v>5280</v>
      </c>
      <c r="L23" s="151"/>
      <c r="M23" s="141">
        <f>K23/K19*100</f>
        <v>32.776708672170834</v>
      </c>
      <c r="N23" s="141"/>
      <c r="O23" s="171">
        <f>SUM(CalaisHP30:MilbridgeHP30!O23)</f>
        <v>5355</v>
      </c>
      <c r="P23" s="171"/>
      <c r="Q23" s="171"/>
      <c r="R23" s="141">
        <f>O23/O19*100</f>
        <v>32.718274576892526</v>
      </c>
      <c r="S23" s="141"/>
      <c r="T23" s="141"/>
      <c r="U23" s="151">
        <f>SUM(CalaisHP30:MilbridgeHP30!U23)</f>
        <v>5443</v>
      </c>
      <c r="V23" s="151"/>
      <c r="W23" s="151"/>
      <c r="X23" s="49">
        <f>U23/U19*100</f>
        <v>32.818812179680435</v>
      </c>
      <c r="Y23" s="38"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42" t="s">
        <v>0</v>
      </c>
      <c r="Y24" s="38"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4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46" t="s">
        <v>21</v>
      </c>
      <c r="Y26" s="4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f>SUM(CalaisHP30:MilbridgeHP30!O27)</f>
        <v>8314</v>
      </c>
      <c r="P27" s="151"/>
      <c r="Q27" s="151"/>
      <c r="R27" s="144" t="s">
        <v>96</v>
      </c>
      <c r="S27" s="144"/>
      <c r="T27" s="144"/>
      <c r="U27" s="151">
        <f>SUM(CalaisHP30:MilbridgeHP30!U27)</f>
        <v>8391</v>
      </c>
      <c r="V27" s="151"/>
      <c r="W27" s="151"/>
      <c r="X27" s="42" t="s">
        <v>96</v>
      </c>
      <c r="Y27" s="38"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51">
        <f>SUM(CalaisHP30:MilbridgeHP30!O28)</f>
        <v>799</v>
      </c>
      <c r="P28" s="151"/>
      <c r="Q28" s="151"/>
      <c r="R28" s="163">
        <f>O28/O$27*100</f>
        <v>9.61029588645658</v>
      </c>
      <c r="S28" s="163"/>
      <c r="T28" s="163"/>
      <c r="U28" s="151">
        <f>SUM(CalaisHP30:MilbridgeHP30!U28)</f>
        <v>418</v>
      </c>
      <c r="V28" s="151"/>
      <c r="W28" s="151"/>
      <c r="X28" s="47">
        <f>U28/U$27*100</f>
        <v>4.9815278274341557</v>
      </c>
      <c r="Y28" s="48"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f>SUM(CalaisHP30:MilbridgeHP30!O29)</f>
        <v>2292</v>
      </c>
      <c r="P29" s="151"/>
      <c r="Q29" s="151"/>
      <c r="R29" s="163">
        <f t="shared" ref="R29:R38" si="0">O29/O$27*100</f>
        <v>27.567957661775317</v>
      </c>
      <c r="S29" s="163"/>
      <c r="T29" s="163"/>
      <c r="U29" s="151">
        <f>SUM(CalaisHP30:MilbridgeHP30!U29)</f>
        <v>1738</v>
      </c>
      <c r="V29" s="151"/>
      <c r="W29" s="151"/>
      <c r="X29" s="47">
        <f t="shared" ref="X29:X38" si="1">U29/U$27*100</f>
        <v>20.712668335120963</v>
      </c>
      <c r="Y29" s="38"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51">
        <f>SUM(CalaisHP30:MilbridgeHP30!O30)</f>
        <v>2089</v>
      </c>
      <c r="P30" s="151"/>
      <c r="Q30" s="151"/>
      <c r="R30" s="163">
        <f t="shared" si="0"/>
        <v>25.126292999759443</v>
      </c>
      <c r="S30" s="163"/>
      <c r="T30" s="163"/>
      <c r="U30" s="151">
        <f>SUM(CalaisHP30:MilbridgeHP30!U30)</f>
        <v>2109</v>
      </c>
      <c r="V30" s="151"/>
      <c r="W30" s="151"/>
      <c r="X30" s="47">
        <f t="shared" si="1"/>
        <v>25.134072220235964</v>
      </c>
      <c r="Y30" s="50"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f>SUM(CalaisHP30:MilbridgeHP30!O31)</f>
        <v>1284</v>
      </c>
      <c r="P31" s="151"/>
      <c r="Q31" s="151"/>
      <c r="R31" s="163">
        <f t="shared" si="0"/>
        <v>15.443829684868895</v>
      </c>
      <c r="S31" s="163"/>
      <c r="T31" s="163"/>
      <c r="U31" s="151">
        <f>SUM(CalaisHP30:MilbridgeHP30!U31)</f>
        <v>1785</v>
      </c>
      <c r="V31" s="151"/>
      <c r="W31" s="151"/>
      <c r="X31" s="47">
        <f t="shared" si="1"/>
        <v>21.272792277440114</v>
      </c>
      <c r="Y31" s="37"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51">
        <f>SUM(CalaisHP30:MilbridgeHP30!O32)</f>
        <v>651</v>
      </c>
      <c r="P32" s="151"/>
      <c r="Q32" s="151"/>
      <c r="R32" s="163">
        <f t="shared" si="0"/>
        <v>7.8301659850853982</v>
      </c>
      <c r="S32" s="163"/>
      <c r="T32" s="163"/>
      <c r="U32" s="151">
        <f>SUM(CalaisHP30:MilbridgeHP30!U32)</f>
        <v>949</v>
      </c>
      <c r="V32" s="151"/>
      <c r="W32" s="151"/>
      <c r="X32" s="47">
        <f t="shared" si="1"/>
        <v>11.309736622571803</v>
      </c>
      <c r="Y32" s="43"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f>SUM(CalaisHP30:MilbridgeHP30!O33)</f>
        <v>371</v>
      </c>
      <c r="P33" s="151"/>
      <c r="Q33" s="151"/>
      <c r="R33" s="163">
        <f t="shared" si="0"/>
        <v>4.4623526581669477</v>
      </c>
      <c r="S33" s="163"/>
      <c r="T33" s="163"/>
      <c r="U33" s="151">
        <f>SUM(CalaisHP30:MilbridgeHP30!U33)</f>
        <v>465</v>
      </c>
      <c r="V33" s="151"/>
      <c r="W33" s="151"/>
      <c r="X33" s="47">
        <f t="shared" si="1"/>
        <v>5.5416517697533072</v>
      </c>
      <c r="Y33" s="37"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51">
        <f>SUM(CalaisHP30:MilbridgeHP30!O34)</f>
        <v>358</v>
      </c>
      <c r="P34" s="151"/>
      <c r="Q34" s="151"/>
      <c r="R34" s="163">
        <f t="shared" si="0"/>
        <v>4.3059898965600185</v>
      </c>
      <c r="S34" s="163"/>
      <c r="T34" s="163"/>
      <c r="U34" s="151">
        <f>SUM(CalaisHP30:MilbridgeHP30!U34)</f>
        <v>379</v>
      </c>
      <c r="V34" s="151"/>
      <c r="W34" s="151"/>
      <c r="X34" s="47">
        <f t="shared" si="1"/>
        <v>4.5167441306161367</v>
      </c>
      <c r="Y34" s="50"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f>SUM(CalaisHP30:MilbridgeHP30!O35)</f>
        <v>198</v>
      </c>
      <c r="P35" s="151"/>
      <c r="Q35" s="151"/>
      <c r="R35" s="163">
        <f t="shared" si="0"/>
        <v>2.3815251383209044</v>
      </c>
      <c r="S35" s="163"/>
      <c r="T35" s="163"/>
      <c r="U35" s="151">
        <f>SUM(CalaisHP30:MilbridgeHP30!U35)</f>
        <v>236</v>
      </c>
      <c r="V35" s="151"/>
      <c r="W35" s="151"/>
      <c r="X35" s="47">
        <f t="shared" si="1"/>
        <v>2.812537242283399</v>
      </c>
      <c r="Y35" s="38"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51">
        <f>SUM(CalaisHP30:MilbridgeHP30!O36)</f>
        <v>180</v>
      </c>
      <c r="P36" s="151"/>
      <c r="Q36" s="151"/>
      <c r="R36" s="163">
        <f t="shared" si="0"/>
        <v>2.1650228530190043</v>
      </c>
      <c r="S36" s="163"/>
      <c r="T36" s="163"/>
      <c r="U36" s="151">
        <f>SUM(CalaisHP30:MilbridgeHP30!U36)</f>
        <v>185</v>
      </c>
      <c r="V36" s="151"/>
      <c r="W36" s="151"/>
      <c r="X36" s="47">
        <f t="shared" si="1"/>
        <v>2.2047431772136812</v>
      </c>
      <c r="Y36" s="44"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f>SUM(CalaisHP30:MilbridgeHP30!O37)</f>
        <v>59</v>
      </c>
      <c r="P37" s="151"/>
      <c r="Q37" s="151"/>
      <c r="R37" s="163">
        <f t="shared" si="0"/>
        <v>0.70964637960067356</v>
      </c>
      <c r="S37" s="163"/>
      <c r="T37" s="163"/>
      <c r="U37" s="151">
        <f>SUM(CalaisHP30:MilbridgeHP30!U37)</f>
        <v>87</v>
      </c>
      <c r="V37" s="151"/>
      <c r="W37" s="151"/>
      <c r="X37" s="47">
        <f t="shared" si="1"/>
        <v>1.0368251698248123</v>
      </c>
      <c r="Y37" s="38"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51">
        <f>SUM(CalaisHP30:MilbridgeHP30!O38)</f>
        <v>33</v>
      </c>
      <c r="P38" s="151"/>
      <c r="Q38" s="151"/>
      <c r="R38" s="163">
        <f t="shared" si="0"/>
        <v>0.39692085638681746</v>
      </c>
      <c r="S38" s="163"/>
      <c r="T38" s="163"/>
      <c r="U38" s="151">
        <f>SUM(CalaisHP30:MilbridgeHP30!U38)</f>
        <v>40</v>
      </c>
      <c r="V38" s="151"/>
      <c r="W38" s="151"/>
      <c r="X38" s="47">
        <f t="shared" si="1"/>
        <v>0.4767012275056608</v>
      </c>
      <c r="Y38" s="48"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42" t="s">
        <v>0</v>
      </c>
      <c r="Y39" s="38"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f>SUM(CalaisHP30:MilbridgeHP30!O40)/4</f>
        <v>120576.5</v>
      </c>
      <c r="P40" s="157"/>
      <c r="Q40" s="157"/>
      <c r="R40" s="150" t="s">
        <v>0</v>
      </c>
      <c r="S40" s="150"/>
      <c r="T40" s="150"/>
      <c r="U40" s="157">
        <f>SUM(CalaisHP30:MilbridgeHP30!U40)/4</f>
        <v>143308.75</v>
      </c>
      <c r="V40" s="157"/>
      <c r="W40" s="157"/>
      <c r="X40" s="44" t="s">
        <v>0</v>
      </c>
      <c r="Y40" s="48"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57">
        <f>SUM(CalaisHP30:MilbridgeHP30!O41)/4</f>
        <v>155135.75</v>
      </c>
      <c r="P41" s="157"/>
      <c r="Q41" s="157"/>
      <c r="R41" s="144" t="s">
        <v>0</v>
      </c>
      <c r="S41" s="144"/>
      <c r="T41" s="144"/>
      <c r="U41" s="157">
        <f>SUM(CalaisHP30:MilbridgeHP30!U41)/4</f>
        <v>176075</v>
      </c>
      <c r="V41" s="157"/>
      <c r="W41" s="157"/>
      <c r="X41" s="42" t="s">
        <v>0</v>
      </c>
      <c r="Y41" s="38"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83</v>
      </c>
      <c r="J52" s="132"/>
      <c r="K52" s="132"/>
      <c r="L52" s="132"/>
      <c r="M52" s="132"/>
      <c r="N52" s="132"/>
      <c r="O52" s="132"/>
      <c r="P52" s="132"/>
      <c r="Q52" s="132"/>
      <c r="R52" s="34"/>
      <c r="S52" s="135" t="s">
        <v>115</v>
      </c>
      <c r="T52" s="135"/>
      <c r="U52" s="135"/>
      <c r="V52" s="135"/>
      <c r="W52" s="135"/>
      <c r="X52" s="135"/>
      <c r="Y52" s="135"/>
    </row>
    <row r="53" spans="1:25" ht="14.45" customHeight="1" x14ac:dyDescent="0.2">
      <c r="E53" s="37"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153</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37"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37" t="s">
        <v>0</v>
      </c>
      <c r="F56" s="134" t="s">
        <v>73</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37" t="s">
        <v>0</v>
      </c>
      <c r="F57" s="134" t="s">
        <v>74</v>
      </c>
      <c r="G57" s="134"/>
      <c r="H57" s="134"/>
      <c r="I57" s="134"/>
      <c r="J57" s="134"/>
      <c r="K57" s="134"/>
      <c r="L57" s="134"/>
      <c r="M57" s="134"/>
      <c r="N57" s="134"/>
      <c r="O57" s="134"/>
      <c r="P57" s="134"/>
      <c r="Q57" s="134"/>
      <c r="R57" s="134"/>
      <c r="S57" s="134"/>
      <c r="T57" s="134"/>
      <c r="U57" s="154" t="s">
        <v>4</v>
      </c>
      <c r="V57" s="154"/>
      <c r="W57" s="154"/>
      <c r="X57" s="154"/>
      <c r="Y57" s="154"/>
    </row>
    <row r="58" spans="1:25" ht="11.45" customHeight="1" x14ac:dyDescent="0.2">
      <c r="E58" s="37" t="s">
        <v>0</v>
      </c>
      <c r="F58" s="134" t="s">
        <v>5</v>
      </c>
      <c r="G58" s="134"/>
      <c r="H58" s="134"/>
      <c r="I58" s="134"/>
      <c r="J58" s="134"/>
      <c r="K58" s="134"/>
      <c r="L58" s="134"/>
      <c r="M58" s="134"/>
      <c r="N58" s="134"/>
      <c r="O58" s="134"/>
      <c r="P58" s="134"/>
      <c r="Q58" s="134"/>
      <c r="R58" s="134"/>
      <c r="S58" s="134"/>
      <c r="T58" s="134"/>
      <c r="U58" s="154" t="s">
        <v>6</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9" t="s">
        <v>0</v>
      </c>
      <c r="H61" s="181" t="s">
        <v>0</v>
      </c>
      <c r="I61" s="181"/>
      <c r="J61" s="181" t="s">
        <v>0</v>
      </c>
      <c r="K61" s="181"/>
      <c r="L61" s="181"/>
      <c r="M61" s="181" t="s">
        <v>0</v>
      </c>
      <c r="N61" s="181"/>
      <c r="O61" s="181"/>
      <c r="P61" s="181" t="s">
        <v>0</v>
      </c>
      <c r="Q61" s="181"/>
      <c r="R61" s="181"/>
      <c r="S61" s="181"/>
      <c r="T61" s="177" t="s">
        <v>0</v>
      </c>
      <c r="U61" s="177"/>
      <c r="V61" s="177"/>
      <c r="W61" s="177" t="s">
        <v>0</v>
      </c>
      <c r="X61" s="177"/>
      <c r="Y61" s="38"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4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f>SUM(CalaisHP30:MilbridgeHP30!T63)</f>
        <v>8335</v>
      </c>
      <c r="U63" s="151"/>
      <c r="V63" s="151"/>
      <c r="W63" s="144" t="s">
        <v>96</v>
      </c>
      <c r="X63" s="144"/>
      <c r="Y63" s="38"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51">
        <f>SUM(CalaisHP30:MilbridgeHP30!T64)</f>
        <v>4353</v>
      </c>
      <c r="U64" s="151"/>
      <c r="V64" s="151"/>
      <c r="W64" s="163">
        <f>T64/T63*100</f>
        <v>52.225554889022199</v>
      </c>
      <c r="X64" s="163"/>
      <c r="Y64" s="48"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f>SUM(CalaisHP30:MilbridgeHP30!T65)</f>
        <v>3982</v>
      </c>
      <c r="U65" s="151"/>
      <c r="V65" s="151"/>
      <c r="W65" s="141">
        <f>T65/T63*100</f>
        <v>47.774445110977801</v>
      </c>
      <c r="X65" s="141"/>
      <c r="Y65" s="38" t="s">
        <v>0</v>
      </c>
    </row>
    <row r="66" spans="1:25" ht="11.25" customHeight="1" x14ac:dyDescent="0.2">
      <c r="A66" s="180" t="s">
        <v>0</v>
      </c>
      <c r="B66" s="180"/>
      <c r="C66" s="180" t="s">
        <v>0</v>
      </c>
      <c r="D66" s="180"/>
      <c r="E66" s="180"/>
      <c r="F66" s="180"/>
      <c r="G66" s="48" t="s">
        <v>0</v>
      </c>
      <c r="H66" s="180" t="s">
        <v>0</v>
      </c>
      <c r="I66" s="180"/>
      <c r="J66" s="180" t="s">
        <v>0</v>
      </c>
      <c r="K66" s="180"/>
      <c r="L66" s="180"/>
      <c r="M66" s="143" t="s">
        <v>0</v>
      </c>
      <c r="N66" s="143"/>
      <c r="O66" s="143"/>
      <c r="P66" s="180" t="s">
        <v>0</v>
      </c>
      <c r="Q66" s="180"/>
      <c r="R66" s="180"/>
      <c r="S66" s="180"/>
      <c r="T66" s="180" t="s">
        <v>0</v>
      </c>
      <c r="U66" s="180"/>
      <c r="V66" s="180"/>
      <c r="W66" s="180" t="s">
        <v>0</v>
      </c>
      <c r="X66" s="180"/>
      <c r="Y66" s="48"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45"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40" t="s">
        <v>0</v>
      </c>
    </row>
    <row r="69" spans="1:25" ht="11.25" customHeight="1" x14ac:dyDescent="0.2">
      <c r="A69" s="142" t="s">
        <v>0</v>
      </c>
      <c r="B69" s="142"/>
      <c r="C69" s="164" t="s">
        <v>102</v>
      </c>
      <c r="D69" s="164"/>
      <c r="E69" s="164"/>
      <c r="F69" s="164"/>
      <c r="G69" s="42" t="s">
        <v>0</v>
      </c>
      <c r="H69" s="144" t="s">
        <v>0</v>
      </c>
      <c r="I69" s="144"/>
      <c r="J69" s="144" t="s">
        <v>0</v>
      </c>
      <c r="K69" s="144"/>
      <c r="L69" s="144"/>
      <c r="M69" s="142" t="s">
        <v>0</v>
      </c>
      <c r="N69" s="142"/>
      <c r="O69" s="142"/>
      <c r="P69" s="144" t="s">
        <v>0</v>
      </c>
      <c r="Q69" s="144"/>
      <c r="R69" s="144"/>
      <c r="S69" s="144"/>
      <c r="T69" s="151">
        <f>SUM(CalaisHP30:MilbridgeHP30!T69)</f>
        <v>5280</v>
      </c>
      <c r="U69" s="151"/>
      <c r="V69" s="151"/>
      <c r="W69" s="144" t="s">
        <v>96</v>
      </c>
      <c r="X69" s="144"/>
      <c r="Y69" s="38"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51">
        <f>SUM(CalaisHP30:MilbridgeHP30!T70)</f>
        <v>239</v>
      </c>
      <c r="U70" s="151"/>
      <c r="V70" s="151"/>
      <c r="W70" s="163">
        <f>T70/T$69*100</f>
        <v>4.5265151515151514</v>
      </c>
      <c r="X70" s="163"/>
      <c r="Y70" s="48"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f>SUM(CalaisHP30:MilbridgeHP30!T71)</f>
        <v>28</v>
      </c>
      <c r="U71" s="151"/>
      <c r="V71" s="151"/>
      <c r="W71" s="163">
        <f t="shared" ref="W71:W76" si="2">T71/T$69*100</f>
        <v>0.53030303030303039</v>
      </c>
      <c r="X71" s="163"/>
      <c r="Y71" s="38"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51">
        <f>SUM(CalaisHP30:MilbridgeHP30!T72)</f>
        <v>346</v>
      </c>
      <c r="U72" s="151"/>
      <c r="V72" s="151"/>
      <c r="W72" s="163">
        <f t="shared" si="2"/>
        <v>6.5530303030303036</v>
      </c>
      <c r="X72" s="163"/>
      <c r="Y72" s="48"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f>SUM(CalaisHP30:MilbridgeHP30!T73)</f>
        <v>96</v>
      </c>
      <c r="U73" s="151"/>
      <c r="V73" s="151"/>
      <c r="W73" s="163">
        <f t="shared" si="2"/>
        <v>1.8181818181818181</v>
      </c>
      <c r="X73" s="163"/>
      <c r="Y73" s="38"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51">
        <f>SUM(CalaisHP30:MilbridgeHP30!T74)</f>
        <v>3993</v>
      </c>
      <c r="U74" s="151"/>
      <c r="V74" s="151"/>
      <c r="W74" s="163">
        <f t="shared" si="2"/>
        <v>75.625</v>
      </c>
      <c r="X74" s="163"/>
      <c r="Y74" s="48"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f>SUM(CalaisHP30:MilbridgeHP30!T75)</f>
        <v>23</v>
      </c>
      <c r="U75" s="151"/>
      <c r="V75" s="151"/>
      <c r="W75" s="163">
        <f t="shared" si="2"/>
        <v>0.43560606060606066</v>
      </c>
      <c r="X75" s="163"/>
      <c r="Y75" s="38" t="s">
        <v>0</v>
      </c>
    </row>
    <row r="76" spans="1:25" ht="10.5" customHeight="1" x14ac:dyDescent="0.2">
      <c r="A76" s="180" t="s">
        <v>0</v>
      </c>
      <c r="B76" s="180"/>
      <c r="C76" s="159" t="s">
        <v>126</v>
      </c>
      <c r="D76" s="159"/>
      <c r="E76" s="159"/>
      <c r="F76" s="159"/>
      <c r="G76" s="48" t="s">
        <v>0</v>
      </c>
      <c r="H76" s="180" t="s">
        <v>0</v>
      </c>
      <c r="I76" s="180"/>
      <c r="J76" s="180" t="s">
        <v>0</v>
      </c>
      <c r="K76" s="180"/>
      <c r="L76" s="180"/>
      <c r="M76" s="143" t="s">
        <v>0</v>
      </c>
      <c r="N76" s="143"/>
      <c r="O76" s="143"/>
      <c r="P76" s="180" t="s">
        <v>0</v>
      </c>
      <c r="Q76" s="180"/>
      <c r="R76" s="180"/>
      <c r="S76" s="180"/>
      <c r="T76" s="151">
        <f>SUM(CalaisHP30:MilbridgeHP30!T76)</f>
        <v>916</v>
      </c>
      <c r="U76" s="151"/>
      <c r="V76" s="151"/>
      <c r="W76" s="163">
        <f t="shared" si="2"/>
        <v>17.348484848484848</v>
      </c>
      <c r="X76" s="163"/>
      <c r="Y76" s="48" t="s">
        <v>0</v>
      </c>
    </row>
    <row r="77" spans="1:25" ht="10.5" customHeight="1" x14ac:dyDescent="0.2">
      <c r="A77" s="177" t="s">
        <v>0</v>
      </c>
      <c r="B77" s="177"/>
      <c r="C77" s="142" t="s">
        <v>0</v>
      </c>
      <c r="D77" s="142"/>
      <c r="E77" s="142"/>
      <c r="F77" s="142"/>
      <c r="G77" s="38" t="s">
        <v>0</v>
      </c>
      <c r="H77" s="177" t="s">
        <v>0</v>
      </c>
      <c r="I77" s="177"/>
      <c r="J77" s="177" t="s">
        <v>0</v>
      </c>
      <c r="K77" s="177"/>
      <c r="L77" s="177"/>
      <c r="M77" s="142" t="s">
        <v>0</v>
      </c>
      <c r="N77" s="142"/>
      <c r="O77" s="142"/>
      <c r="P77" s="177" t="s">
        <v>0</v>
      </c>
      <c r="Q77" s="177"/>
      <c r="R77" s="177"/>
      <c r="S77" s="177"/>
      <c r="T77" s="177" t="s">
        <v>0</v>
      </c>
      <c r="U77" s="177"/>
      <c r="V77" s="177"/>
      <c r="W77" s="177" t="s">
        <v>0</v>
      </c>
      <c r="X77" s="177"/>
      <c r="Y77" s="38"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45" t="s">
        <v>0</v>
      </c>
    </row>
    <row r="79" spans="1:25" ht="11.25" customHeight="1" x14ac:dyDescent="0.2">
      <c r="A79" s="179" t="s">
        <v>0</v>
      </c>
      <c r="B79" s="179"/>
      <c r="C79" s="146" t="s">
        <v>0</v>
      </c>
      <c r="D79" s="146"/>
      <c r="E79" s="146"/>
      <c r="F79" s="146"/>
      <c r="G79" s="45" t="s">
        <v>0</v>
      </c>
      <c r="H79" s="149" t="s">
        <v>0</v>
      </c>
      <c r="I79" s="149"/>
      <c r="J79" s="146" t="s">
        <v>0</v>
      </c>
      <c r="K79" s="146"/>
      <c r="L79" s="146"/>
      <c r="M79" s="149" t="s">
        <v>0</v>
      </c>
      <c r="N79" s="149"/>
      <c r="O79" s="149"/>
      <c r="P79" s="146" t="s">
        <v>0</v>
      </c>
      <c r="Q79" s="146"/>
      <c r="R79" s="146"/>
      <c r="S79" s="146"/>
      <c r="T79" s="147" t="s">
        <v>128</v>
      </c>
      <c r="U79" s="147"/>
      <c r="V79" s="147"/>
      <c r="W79" s="147"/>
      <c r="X79" s="147"/>
      <c r="Y79" s="40" t="s">
        <v>0</v>
      </c>
    </row>
    <row r="80" spans="1:25" ht="11.25" customHeight="1" x14ac:dyDescent="0.2">
      <c r="A80" s="179" t="s">
        <v>0</v>
      </c>
      <c r="B80" s="179"/>
      <c r="C80" s="165" t="s">
        <v>0</v>
      </c>
      <c r="D80" s="165"/>
      <c r="E80" s="165"/>
      <c r="F80" s="165"/>
      <c r="G80" s="45" t="s">
        <v>0</v>
      </c>
      <c r="H80" s="146" t="s">
        <v>0</v>
      </c>
      <c r="I80" s="146"/>
      <c r="J80" s="149" t="s">
        <v>0</v>
      </c>
      <c r="K80" s="149"/>
      <c r="L80" s="149"/>
      <c r="M80" s="149"/>
      <c r="N80" s="149"/>
      <c r="O80" s="149"/>
      <c r="P80" s="149" t="s">
        <v>129</v>
      </c>
      <c r="Q80" s="149"/>
      <c r="R80" s="149"/>
      <c r="S80" s="149"/>
      <c r="T80" s="149" t="s">
        <v>20</v>
      </c>
      <c r="U80" s="149"/>
      <c r="V80" s="149"/>
      <c r="W80" s="149" t="s">
        <v>130</v>
      </c>
      <c r="X80" s="149"/>
      <c r="Y80" s="40" t="s">
        <v>0</v>
      </c>
    </row>
    <row r="81" spans="1:25" ht="11.25" customHeight="1" x14ac:dyDescent="0.2">
      <c r="A81" s="142" t="s">
        <v>0</v>
      </c>
      <c r="B81" s="142"/>
      <c r="C81" s="142" t="s">
        <v>102</v>
      </c>
      <c r="D81" s="142"/>
      <c r="E81" s="142"/>
      <c r="F81" s="142"/>
      <c r="G81" s="42" t="s">
        <v>0</v>
      </c>
      <c r="H81" s="144" t="s">
        <v>0</v>
      </c>
      <c r="I81" s="144"/>
      <c r="J81" s="144" t="s">
        <v>0</v>
      </c>
      <c r="K81" s="144"/>
      <c r="L81" s="144"/>
      <c r="M81" s="144" t="s">
        <v>0</v>
      </c>
      <c r="N81" s="144"/>
      <c r="O81" s="144"/>
      <c r="P81" s="151">
        <f>SUM(CalaisHP30:MilbridgeHP30!P81)</f>
        <v>10828</v>
      </c>
      <c r="Q81" s="151"/>
      <c r="R81" s="151"/>
      <c r="S81" s="151"/>
      <c r="T81" s="151">
        <f>SUM(CalaisHP30:MilbridgeHP30!T81)</f>
        <v>8334</v>
      </c>
      <c r="U81" s="151"/>
      <c r="V81" s="151"/>
      <c r="W81" s="141">
        <v>78.900000000000006</v>
      </c>
      <c r="X81" s="141"/>
      <c r="Y81" s="38" t="s">
        <v>0</v>
      </c>
    </row>
    <row r="82" spans="1:25" ht="11.25" customHeight="1" x14ac:dyDescent="0.2">
      <c r="A82" s="143" t="s">
        <v>0</v>
      </c>
      <c r="B82" s="143"/>
      <c r="C82" s="169" t="s">
        <v>131</v>
      </c>
      <c r="D82" s="169"/>
      <c r="E82" s="169"/>
      <c r="F82" s="169"/>
      <c r="G82" s="44" t="s">
        <v>0</v>
      </c>
      <c r="H82" s="150" t="s">
        <v>0</v>
      </c>
      <c r="I82" s="150"/>
      <c r="J82" s="150" t="s">
        <v>0</v>
      </c>
      <c r="K82" s="150"/>
      <c r="L82" s="150"/>
      <c r="M82" s="150" t="s">
        <v>0</v>
      </c>
      <c r="N82" s="150"/>
      <c r="O82" s="150"/>
      <c r="P82" s="151">
        <f>SUM(CalaisHP30:MilbridgeHP30!P82)</f>
        <v>356</v>
      </c>
      <c r="Q82" s="151"/>
      <c r="R82" s="151"/>
      <c r="S82" s="151"/>
      <c r="T82" s="151">
        <f>SUM(CalaisHP30:MilbridgeHP30!T82)</f>
        <v>120</v>
      </c>
      <c r="U82" s="151"/>
      <c r="V82" s="151"/>
      <c r="W82" s="163">
        <f>P82/P$81*100</f>
        <v>3.28777244181751</v>
      </c>
      <c r="X82" s="163"/>
      <c r="Y82" s="48" t="s">
        <v>0</v>
      </c>
    </row>
    <row r="83" spans="1:25" ht="10.5" customHeight="1" x14ac:dyDescent="0.2">
      <c r="A83" s="142" t="s">
        <v>0</v>
      </c>
      <c r="B83" s="142"/>
      <c r="C83" s="164" t="s">
        <v>46</v>
      </c>
      <c r="D83" s="164"/>
      <c r="E83" s="164"/>
      <c r="F83" s="164"/>
      <c r="G83" s="42" t="s">
        <v>0</v>
      </c>
      <c r="H83" s="144" t="s">
        <v>0</v>
      </c>
      <c r="I83" s="144"/>
      <c r="J83" s="144" t="s">
        <v>0</v>
      </c>
      <c r="K83" s="144"/>
      <c r="L83" s="144"/>
      <c r="M83" s="144" t="s">
        <v>0</v>
      </c>
      <c r="N83" s="144"/>
      <c r="O83" s="144"/>
      <c r="P83" s="151">
        <f>SUM(CalaisHP30:MilbridgeHP30!P83)</f>
        <v>1071</v>
      </c>
      <c r="Q83" s="151"/>
      <c r="R83" s="151"/>
      <c r="S83" s="151"/>
      <c r="T83" s="151">
        <f>SUM(CalaisHP30:MilbridgeHP30!T83)</f>
        <v>608</v>
      </c>
      <c r="U83" s="151"/>
      <c r="V83" s="151"/>
      <c r="W83" s="163">
        <f t="shared" ref="W83:W89" si="3">P83/P$81*100</f>
        <v>9.8910232729959375</v>
      </c>
      <c r="X83" s="163"/>
      <c r="Y83" s="38" t="s">
        <v>0</v>
      </c>
    </row>
    <row r="84" spans="1:25" ht="11.25" customHeight="1" x14ac:dyDescent="0.2">
      <c r="A84" s="143" t="s">
        <v>0</v>
      </c>
      <c r="B84" s="143"/>
      <c r="C84" s="169" t="s">
        <v>47</v>
      </c>
      <c r="D84" s="169"/>
      <c r="E84" s="169"/>
      <c r="F84" s="169"/>
      <c r="G84" s="44" t="s">
        <v>0</v>
      </c>
      <c r="H84" s="150" t="s">
        <v>0</v>
      </c>
      <c r="I84" s="150"/>
      <c r="J84" s="150" t="s">
        <v>0</v>
      </c>
      <c r="K84" s="150"/>
      <c r="L84" s="150"/>
      <c r="M84" s="150" t="s">
        <v>0</v>
      </c>
      <c r="N84" s="150"/>
      <c r="O84" s="150"/>
      <c r="P84" s="151">
        <f>SUM(CalaisHP30:MilbridgeHP30!P84)</f>
        <v>1472</v>
      </c>
      <c r="Q84" s="151"/>
      <c r="R84" s="151"/>
      <c r="S84" s="151"/>
      <c r="T84" s="151">
        <f>SUM(CalaisHP30:MilbridgeHP30!T84)</f>
        <v>1115</v>
      </c>
      <c r="U84" s="151"/>
      <c r="V84" s="151"/>
      <c r="W84" s="163">
        <f t="shared" si="3"/>
        <v>13.594384927964537</v>
      </c>
      <c r="X84" s="163"/>
      <c r="Y84" s="50" t="s">
        <v>0</v>
      </c>
    </row>
    <row r="85" spans="1:25" ht="11.25" customHeight="1" x14ac:dyDescent="0.2">
      <c r="A85" s="142" t="s">
        <v>0</v>
      </c>
      <c r="B85" s="142"/>
      <c r="C85" s="164" t="s">
        <v>48</v>
      </c>
      <c r="D85" s="164"/>
      <c r="E85" s="164"/>
      <c r="F85" s="164"/>
      <c r="G85" s="41" t="s">
        <v>0</v>
      </c>
      <c r="H85" s="144" t="s">
        <v>0</v>
      </c>
      <c r="I85" s="144"/>
      <c r="J85" s="144" t="s">
        <v>0</v>
      </c>
      <c r="K85" s="144"/>
      <c r="L85" s="144"/>
      <c r="M85" s="144" t="s">
        <v>0</v>
      </c>
      <c r="N85" s="144"/>
      <c r="O85" s="144"/>
      <c r="P85" s="151">
        <f>SUM(CalaisHP30:MilbridgeHP30!P85)</f>
        <v>2186</v>
      </c>
      <c r="Q85" s="151"/>
      <c r="R85" s="151"/>
      <c r="S85" s="151"/>
      <c r="T85" s="151">
        <f>SUM(CalaisHP30:MilbridgeHP30!T85)</f>
        <v>1754</v>
      </c>
      <c r="U85" s="151"/>
      <c r="V85" s="151"/>
      <c r="W85" s="163">
        <f t="shared" si="3"/>
        <v>20.188400443295158</v>
      </c>
      <c r="X85" s="163"/>
      <c r="Y85" s="37" t="s">
        <v>0</v>
      </c>
    </row>
    <row r="86" spans="1:25" ht="11.25" customHeight="1" x14ac:dyDescent="0.2">
      <c r="A86" s="143" t="s">
        <v>0</v>
      </c>
      <c r="B86" s="143"/>
      <c r="C86" s="169" t="s">
        <v>49</v>
      </c>
      <c r="D86" s="169"/>
      <c r="E86" s="169"/>
      <c r="F86" s="169"/>
      <c r="G86" s="43" t="s">
        <v>0</v>
      </c>
      <c r="H86" s="150" t="s">
        <v>0</v>
      </c>
      <c r="I86" s="150"/>
      <c r="J86" s="150" t="s">
        <v>0</v>
      </c>
      <c r="K86" s="150"/>
      <c r="L86" s="150"/>
      <c r="M86" s="150" t="s">
        <v>0</v>
      </c>
      <c r="N86" s="150"/>
      <c r="O86" s="150"/>
      <c r="P86" s="151">
        <f>SUM(CalaisHP30:MilbridgeHP30!P86)</f>
        <v>2446</v>
      </c>
      <c r="Q86" s="151"/>
      <c r="R86" s="151"/>
      <c r="S86" s="151"/>
      <c r="T86" s="151">
        <f>SUM(CalaisHP30:MilbridgeHP30!T86)</f>
        <v>2098</v>
      </c>
      <c r="U86" s="151"/>
      <c r="V86" s="151"/>
      <c r="W86" s="163">
        <f t="shared" si="3"/>
        <v>22.589582563723678</v>
      </c>
      <c r="X86" s="163"/>
      <c r="Y86" s="43" t="s">
        <v>0</v>
      </c>
    </row>
    <row r="87" spans="1:25" ht="11.25" customHeight="1" x14ac:dyDescent="0.2">
      <c r="A87" s="142" t="s">
        <v>0</v>
      </c>
      <c r="B87" s="142"/>
      <c r="C87" s="164" t="s">
        <v>50</v>
      </c>
      <c r="D87" s="164"/>
      <c r="E87" s="164"/>
      <c r="F87" s="164"/>
      <c r="G87" s="41" t="s">
        <v>0</v>
      </c>
      <c r="H87" s="144" t="s">
        <v>0</v>
      </c>
      <c r="I87" s="144"/>
      <c r="J87" s="144" t="s">
        <v>0</v>
      </c>
      <c r="K87" s="144"/>
      <c r="L87" s="144"/>
      <c r="M87" s="144" t="s">
        <v>0</v>
      </c>
      <c r="N87" s="144"/>
      <c r="O87" s="144"/>
      <c r="P87" s="151">
        <f>SUM(CalaisHP30:MilbridgeHP30!P87)</f>
        <v>1787</v>
      </c>
      <c r="Q87" s="151"/>
      <c r="R87" s="151"/>
      <c r="S87" s="151"/>
      <c r="T87" s="151">
        <f>SUM(CalaisHP30:MilbridgeHP30!T87)</f>
        <v>1498</v>
      </c>
      <c r="U87" s="151"/>
      <c r="V87" s="151"/>
      <c r="W87" s="163">
        <f t="shared" si="3"/>
        <v>16.503509420022162</v>
      </c>
      <c r="X87" s="163"/>
      <c r="Y87" s="37" t="s">
        <v>0</v>
      </c>
    </row>
    <row r="88" spans="1:25" ht="11.25" customHeight="1" x14ac:dyDescent="0.2">
      <c r="A88" s="143" t="s">
        <v>0</v>
      </c>
      <c r="B88" s="143"/>
      <c r="C88" s="169" t="s">
        <v>132</v>
      </c>
      <c r="D88" s="169"/>
      <c r="E88" s="169"/>
      <c r="F88" s="169"/>
      <c r="G88" s="43" t="s">
        <v>0</v>
      </c>
      <c r="H88" s="150" t="s">
        <v>0</v>
      </c>
      <c r="I88" s="150"/>
      <c r="J88" s="150" t="s">
        <v>0</v>
      </c>
      <c r="K88" s="150"/>
      <c r="L88" s="150"/>
      <c r="M88" s="150" t="s">
        <v>0</v>
      </c>
      <c r="N88" s="150"/>
      <c r="O88" s="150"/>
      <c r="P88" s="151">
        <f>SUM(CalaisHP30:MilbridgeHP30!P88)</f>
        <v>1117</v>
      </c>
      <c r="Q88" s="151"/>
      <c r="R88" s="151"/>
      <c r="S88" s="151"/>
      <c r="T88" s="151">
        <f>SUM(CalaisHP30:MilbridgeHP30!T88)</f>
        <v>872</v>
      </c>
      <c r="U88" s="151"/>
      <c r="V88" s="151"/>
      <c r="W88" s="163">
        <f t="shared" si="3"/>
        <v>10.315847801994828</v>
      </c>
      <c r="X88" s="163"/>
      <c r="Y88" s="50" t="s">
        <v>0</v>
      </c>
    </row>
    <row r="89" spans="1:25" ht="11.25" customHeight="1" x14ac:dyDescent="0.2">
      <c r="A89" s="142" t="s">
        <v>0</v>
      </c>
      <c r="B89" s="142"/>
      <c r="C89" s="164" t="s">
        <v>133</v>
      </c>
      <c r="D89" s="164"/>
      <c r="E89" s="164"/>
      <c r="F89" s="164"/>
      <c r="G89" s="38" t="s">
        <v>0</v>
      </c>
      <c r="H89" s="144" t="s">
        <v>0</v>
      </c>
      <c r="I89" s="144"/>
      <c r="J89" s="144" t="s">
        <v>0</v>
      </c>
      <c r="K89" s="144"/>
      <c r="L89" s="144"/>
      <c r="M89" s="144" t="s">
        <v>0</v>
      </c>
      <c r="N89" s="144"/>
      <c r="O89" s="144"/>
      <c r="P89" s="151">
        <f>SUM(CalaisHP30:MilbridgeHP30!P89)</f>
        <v>393</v>
      </c>
      <c r="Q89" s="151"/>
      <c r="R89" s="151"/>
      <c r="S89" s="151"/>
      <c r="T89" s="151">
        <f>SUM(CalaisHP30:MilbridgeHP30!T89)</f>
        <v>269</v>
      </c>
      <c r="U89" s="151"/>
      <c r="V89" s="151"/>
      <c r="W89" s="163">
        <f t="shared" si="3"/>
        <v>3.6294791281861838</v>
      </c>
      <c r="X89" s="163"/>
      <c r="Y89" s="38" t="s">
        <v>0</v>
      </c>
    </row>
    <row r="90" spans="1:25" ht="10.5" customHeight="1" x14ac:dyDescent="0.2">
      <c r="A90" s="144" t="s">
        <v>0</v>
      </c>
      <c r="B90" s="144"/>
      <c r="C90" s="164" t="s">
        <v>0</v>
      </c>
      <c r="D90" s="164"/>
      <c r="E90" s="164"/>
      <c r="F90" s="164"/>
      <c r="G90" s="42" t="s">
        <v>0</v>
      </c>
      <c r="H90" s="144" t="s">
        <v>0</v>
      </c>
      <c r="I90" s="144"/>
      <c r="J90" s="144" t="s">
        <v>0</v>
      </c>
      <c r="K90" s="144"/>
      <c r="L90" s="144"/>
      <c r="M90" s="142" t="s">
        <v>0</v>
      </c>
      <c r="N90" s="142"/>
      <c r="O90" s="142"/>
      <c r="P90" s="144" t="s">
        <v>0</v>
      </c>
      <c r="Q90" s="144"/>
      <c r="R90" s="144"/>
      <c r="S90" s="144"/>
      <c r="T90" s="144" t="s">
        <v>0</v>
      </c>
      <c r="U90" s="144"/>
      <c r="V90" s="144"/>
      <c r="W90" s="144" t="s">
        <v>0</v>
      </c>
      <c r="X90" s="144"/>
      <c r="Y90" s="42"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45" t="s">
        <v>0</v>
      </c>
    </row>
    <row r="92" spans="1:25" ht="11.25" customHeight="1" x14ac:dyDescent="0.2">
      <c r="A92" s="146" t="s">
        <v>0</v>
      </c>
      <c r="B92" s="146"/>
      <c r="C92" s="178" t="s">
        <v>0</v>
      </c>
      <c r="D92" s="178"/>
      <c r="E92" s="178"/>
      <c r="F92" s="178"/>
      <c r="G92" s="51" t="s">
        <v>0</v>
      </c>
      <c r="H92" s="148" t="s">
        <v>0</v>
      </c>
      <c r="I92" s="148"/>
      <c r="J92" s="146" t="s">
        <v>0</v>
      </c>
      <c r="K92" s="146"/>
      <c r="L92" s="146"/>
      <c r="M92" s="146" t="s">
        <v>0</v>
      </c>
      <c r="N92" s="146"/>
      <c r="O92" s="146"/>
      <c r="P92" s="146" t="s">
        <v>0</v>
      </c>
      <c r="Q92" s="146"/>
      <c r="R92" s="146"/>
      <c r="S92" s="146"/>
      <c r="T92" s="147" t="s">
        <v>128</v>
      </c>
      <c r="U92" s="147"/>
      <c r="V92" s="147"/>
      <c r="W92" s="147"/>
      <c r="X92" s="147"/>
      <c r="Y92" s="40" t="s">
        <v>0</v>
      </c>
    </row>
    <row r="93" spans="1:25" ht="11.25" customHeight="1" x14ac:dyDescent="0.2">
      <c r="A93" s="146" t="s">
        <v>0</v>
      </c>
      <c r="B93" s="146"/>
      <c r="C93" s="146" t="s">
        <v>0</v>
      </c>
      <c r="D93" s="146"/>
      <c r="E93" s="146"/>
      <c r="F93" s="146"/>
      <c r="G93" s="45" t="s">
        <v>0</v>
      </c>
      <c r="H93" s="146" t="s">
        <v>0</v>
      </c>
      <c r="I93" s="146"/>
      <c r="J93" s="149" t="s">
        <v>0</v>
      </c>
      <c r="K93" s="149"/>
      <c r="L93" s="149"/>
      <c r="M93" s="149"/>
      <c r="N93" s="149"/>
      <c r="O93" s="149"/>
      <c r="P93" s="149" t="s">
        <v>129</v>
      </c>
      <c r="Q93" s="149"/>
      <c r="R93" s="149"/>
      <c r="S93" s="149"/>
      <c r="T93" s="149" t="s">
        <v>20</v>
      </c>
      <c r="U93" s="149"/>
      <c r="V93" s="149"/>
      <c r="W93" s="149" t="s">
        <v>130</v>
      </c>
      <c r="X93" s="149"/>
      <c r="Y93" s="40" t="s">
        <v>0</v>
      </c>
    </row>
    <row r="94" spans="1:25" ht="11.25" customHeight="1" x14ac:dyDescent="0.2">
      <c r="A94" s="142" t="s">
        <v>0</v>
      </c>
      <c r="B94" s="142"/>
      <c r="C94" s="164" t="s">
        <v>102</v>
      </c>
      <c r="D94" s="164"/>
      <c r="E94" s="164"/>
      <c r="F94" s="164"/>
      <c r="G94" s="42" t="s">
        <v>0</v>
      </c>
      <c r="H94" s="144" t="s">
        <v>0</v>
      </c>
      <c r="I94" s="144"/>
      <c r="J94" s="144" t="s">
        <v>0</v>
      </c>
      <c r="K94" s="144"/>
      <c r="L94" s="144"/>
      <c r="M94" s="142" t="s">
        <v>0</v>
      </c>
      <c r="N94" s="142"/>
      <c r="O94" s="142"/>
      <c r="P94" s="151">
        <f>SUM(CalaisHP30:MilbridgeHP30!P94)</f>
        <v>10832</v>
      </c>
      <c r="Q94" s="151"/>
      <c r="R94" s="151"/>
      <c r="S94" s="151"/>
      <c r="T94" s="151">
        <f>SUM(CalaisHP30:MilbridgeHP30!T94)</f>
        <v>8336</v>
      </c>
      <c r="U94" s="151"/>
      <c r="V94" s="151"/>
      <c r="W94" s="141"/>
      <c r="X94" s="141"/>
      <c r="Y94" s="38" t="s">
        <v>0</v>
      </c>
    </row>
    <row r="95" spans="1:25" ht="11.25" customHeight="1" x14ac:dyDescent="0.2">
      <c r="A95" s="143" t="s">
        <v>0</v>
      </c>
      <c r="B95" s="143"/>
      <c r="C95" s="159" t="s">
        <v>135</v>
      </c>
      <c r="D95" s="159"/>
      <c r="E95" s="159"/>
      <c r="F95" s="159"/>
      <c r="G95" s="44" t="s">
        <v>0</v>
      </c>
      <c r="H95" s="150" t="s">
        <v>0</v>
      </c>
      <c r="I95" s="150"/>
      <c r="J95" s="150" t="s">
        <v>0</v>
      </c>
      <c r="K95" s="150"/>
      <c r="L95" s="150"/>
      <c r="M95" s="150" t="s">
        <v>0</v>
      </c>
      <c r="N95" s="150"/>
      <c r="O95" s="150"/>
      <c r="P95" s="151">
        <f>SUM(CalaisHP30:MilbridgeHP30!P95)</f>
        <v>10448</v>
      </c>
      <c r="Q95" s="151"/>
      <c r="R95" s="151"/>
      <c r="S95" s="151"/>
      <c r="T95" s="151">
        <f>SUM(CalaisHP30:MilbridgeHP30!T95)</f>
        <v>8106</v>
      </c>
      <c r="U95" s="151"/>
      <c r="V95" s="151"/>
      <c r="W95" s="163"/>
      <c r="X95" s="163"/>
      <c r="Y95" s="48" t="s">
        <v>0</v>
      </c>
    </row>
    <row r="96" spans="1:25" ht="11.25" customHeight="1" x14ac:dyDescent="0.2">
      <c r="A96" s="142" t="s">
        <v>0</v>
      </c>
      <c r="B96" s="142"/>
      <c r="C96" s="161" t="s">
        <v>136</v>
      </c>
      <c r="D96" s="161"/>
      <c r="E96" s="161"/>
      <c r="F96" s="161"/>
      <c r="G96" s="42" t="s">
        <v>0</v>
      </c>
      <c r="H96" s="144" t="s">
        <v>0</v>
      </c>
      <c r="I96" s="144"/>
      <c r="J96" s="144" t="s">
        <v>0</v>
      </c>
      <c r="K96" s="144"/>
      <c r="L96" s="144"/>
      <c r="M96" s="144" t="s">
        <v>0</v>
      </c>
      <c r="N96" s="144"/>
      <c r="O96" s="144"/>
      <c r="P96" s="151">
        <f>SUM(CalaisHP30:MilbridgeHP30!P96)</f>
        <v>19</v>
      </c>
      <c r="Q96" s="151"/>
      <c r="R96" s="151"/>
      <c r="S96" s="151"/>
      <c r="T96" s="151">
        <f>SUM(CalaisHP30:MilbridgeHP30!T96)</f>
        <v>13</v>
      </c>
      <c r="U96" s="151"/>
      <c r="V96" s="151"/>
      <c r="W96" s="141"/>
      <c r="X96" s="141"/>
      <c r="Y96" s="38" t="s">
        <v>0</v>
      </c>
    </row>
    <row r="97" spans="1:25" ht="11.25" customHeight="1" x14ac:dyDescent="0.2">
      <c r="A97" s="143" t="s">
        <v>0</v>
      </c>
      <c r="B97" s="143"/>
      <c r="C97" s="159" t="s">
        <v>137</v>
      </c>
      <c r="D97" s="159"/>
      <c r="E97" s="159"/>
      <c r="F97" s="159"/>
      <c r="G97" s="44" t="s">
        <v>0</v>
      </c>
      <c r="H97" s="150" t="s">
        <v>0</v>
      </c>
      <c r="I97" s="150"/>
      <c r="J97" s="150" t="s">
        <v>0</v>
      </c>
      <c r="K97" s="150"/>
      <c r="L97" s="150"/>
      <c r="M97" s="150" t="s">
        <v>0</v>
      </c>
      <c r="N97" s="150"/>
      <c r="O97" s="150"/>
      <c r="P97" s="151">
        <f>SUM(CalaisHP30:MilbridgeHP30!P97)</f>
        <v>192</v>
      </c>
      <c r="Q97" s="151"/>
      <c r="R97" s="151"/>
      <c r="S97" s="151"/>
      <c r="T97" s="151">
        <f>SUM(CalaisHP30:MilbridgeHP30!T97)</f>
        <v>124</v>
      </c>
      <c r="U97" s="151"/>
      <c r="V97" s="151"/>
      <c r="W97" s="163"/>
      <c r="X97" s="163"/>
      <c r="Y97" s="48" t="s">
        <v>0</v>
      </c>
    </row>
    <row r="98" spans="1:25" ht="11.25" customHeight="1" x14ac:dyDescent="0.2">
      <c r="A98" s="142" t="s">
        <v>0</v>
      </c>
      <c r="B98" s="142"/>
      <c r="C98" s="161" t="s">
        <v>138</v>
      </c>
      <c r="D98" s="161"/>
      <c r="E98" s="161"/>
      <c r="F98" s="161"/>
      <c r="G98" s="42" t="s">
        <v>0</v>
      </c>
      <c r="H98" s="144" t="s">
        <v>0</v>
      </c>
      <c r="I98" s="144"/>
      <c r="J98" s="144" t="s">
        <v>0</v>
      </c>
      <c r="K98" s="144"/>
      <c r="L98" s="144"/>
      <c r="M98" s="144" t="s">
        <v>0</v>
      </c>
      <c r="N98" s="144"/>
      <c r="O98" s="144"/>
      <c r="P98" s="151">
        <f>SUM(CalaisHP30:MilbridgeHP30!P98)</f>
        <v>38</v>
      </c>
      <c r="Q98" s="151"/>
      <c r="R98" s="151"/>
      <c r="S98" s="151"/>
      <c r="T98" s="151">
        <f>SUM(CalaisHP30:MilbridgeHP30!T98)</f>
        <v>21</v>
      </c>
      <c r="U98" s="151"/>
      <c r="V98" s="151"/>
      <c r="W98" s="141"/>
      <c r="X98" s="141"/>
      <c r="Y98" s="38" t="s">
        <v>0</v>
      </c>
    </row>
    <row r="99" spans="1:25" ht="11.25" customHeight="1" x14ac:dyDescent="0.2">
      <c r="A99" s="143" t="s">
        <v>0</v>
      </c>
      <c r="B99" s="143"/>
      <c r="C99" s="159" t="s">
        <v>139</v>
      </c>
      <c r="D99" s="159"/>
      <c r="E99" s="159"/>
      <c r="F99" s="159"/>
      <c r="G99" s="44" t="s">
        <v>0</v>
      </c>
      <c r="H99" s="150" t="s">
        <v>0</v>
      </c>
      <c r="I99" s="150"/>
      <c r="J99" s="150" t="s">
        <v>0</v>
      </c>
      <c r="K99" s="150"/>
      <c r="L99" s="150"/>
      <c r="M99" s="150" t="s">
        <v>0</v>
      </c>
      <c r="N99" s="150"/>
      <c r="O99" s="150"/>
      <c r="P99" s="151">
        <f>SUM(CalaisHP30:MilbridgeHP30!P99)</f>
        <v>2</v>
      </c>
      <c r="Q99" s="151"/>
      <c r="R99" s="151"/>
      <c r="S99" s="151"/>
      <c r="T99" s="151">
        <f>SUM(CalaisHP30:MilbridgeHP30!T99)</f>
        <v>1</v>
      </c>
      <c r="U99" s="151"/>
      <c r="V99" s="151"/>
      <c r="W99" s="163"/>
      <c r="X99" s="163"/>
      <c r="Y99" s="48" t="s">
        <v>0</v>
      </c>
    </row>
    <row r="100" spans="1:25" ht="11.25" customHeight="1" x14ac:dyDescent="0.2">
      <c r="A100" s="142" t="s">
        <v>0</v>
      </c>
      <c r="B100" s="142"/>
      <c r="C100" s="161" t="s">
        <v>140</v>
      </c>
      <c r="D100" s="161"/>
      <c r="E100" s="161"/>
      <c r="F100" s="161"/>
      <c r="G100" s="42" t="s">
        <v>0</v>
      </c>
      <c r="H100" s="144" t="s">
        <v>0</v>
      </c>
      <c r="I100" s="144"/>
      <c r="J100" s="144" t="s">
        <v>0</v>
      </c>
      <c r="K100" s="144"/>
      <c r="L100" s="144"/>
      <c r="M100" s="144" t="s">
        <v>0</v>
      </c>
      <c r="N100" s="144"/>
      <c r="O100" s="144"/>
      <c r="P100" s="151">
        <f>SUM(CalaisHP30:MilbridgeHP30!P100)</f>
        <v>27</v>
      </c>
      <c r="Q100" s="151"/>
      <c r="R100" s="151"/>
      <c r="S100" s="151"/>
      <c r="T100" s="151">
        <f>SUM(CalaisHP30:MilbridgeHP30!T100)</f>
        <v>10</v>
      </c>
      <c r="U100" s="151"/>
      <c r="V100" s="151"/>
      <c r="W100" s="141"/>
      <c r="X100" s="141"/>
      <c r="Y100" s="38" t="s">
        <v>0</v>
      </c>
    </row>
    <row r="101" spans="1:25" ht="11.25" customHeight="1" x14ac:dyDescent="0.2">
      <c r="A101" s="143" t="s">
        <v>0</v>
      </c>
      <c r="B101" s="143"/>
      <c r="C101" s="159" t="s">
        <v>141</v>
      </c>
      <c r="D101" s="159"/>
      <c r="E101" s="159"/>
      <c r="F101" s="159"/>
      <c r="G101" s="44" t="s">
        <v>0</v>
      </c>
      <c r="H101" s="150" t="s">
        <v>0</v>
      </c>
      <c r="I101" s="150"/>
      <c r="J101" s="150" t="s">
        <v>0</v>
      </c>
      <c r="K101" s="150"/>
      <c r="L101" s="150"/>
      <c r="M101" s="150" t="s">
        <v>0</v>
      </c>
      <c r="N101" s="150"/>
      <c r="O101" s="150"/>
      <c r="P101" s="151">
        <f>SUM(CalaisHP30:MilbridgeHP30!P101)</f>
        <v>106</v>
      </c>
      <c r="Q101" s="151"/>
      <c r="R101" s="151"/>
      <c r="S101" s="151"/>
      <c r="T101" s="151">
        <f>SUM(CalaisHP30:MilbridgeHP30!T101)</f>
        <v>61</v>
      </c>
      <c r="U101" s="151"/>
      <c r="V101" s="151"/>
      <c r="W101" s="163"/>
      <c r="X101" s="163"/>
      <c r="Y101" s="48" t="s">
        <v>0</v>
      </c>
    </row>
    <row r="102" spans="1:25" ht="11.25" customHeight="1" x14ac:dyDescent="0.2">
      <c r="A102" s="177" t="s">
        <v>0</v>
      </c>
      <c r="B102" s="177"/>
      <c r="C102" s="177" t="s">
        <v>0</v>
      </c>
      <c r="D102" s="177"/>
      <c r="E102" s="177"/>
      <c r="F102" s="177"/>
      <c r="G102" s="38" t="s">
        <v>0</v>
      </c>
      <c r="H102" s="177" t="s">
        <v>0</v>
      </c>
      <c r="I102" s="177"/>
      <c r="J102" s="177" t="s">
        <v>0</v>
      </c>
      <c r="K102" s="177"/>
      <c r="L102" s="177"/>
      <c r="M102" s="144" t="s">
        <v>0</v>
      </c>
      <c r="N102" s="144"/>
      <c r="O102" s="144"/>
      <c r="P102" s="151">
        <f>SUM(CalaisHP30:MilbridgeHP30!P102)</f>
        <v>0</v>
      </c>
      <c r="Q102" s="151"/>
      <c r="R102" s="151"/>
      <c r="S102" s="151"/>
      <c r="T102" s="151"/>
      <c r="U102" s="151"/>
      <c r="V102" s="151"/>
      <c r="W102" s="177"/>
      <c r="X102" s="177"/>
      <c r="Y102" s="38" t="s">
        <v>0</v>
      </c>
    </row>
    <row r="103" spans="1:25" ht="11.25" customHeight="1" x14ac:dyDescent="0.2">
      <c r="A103" s="143" t="s">
        <v>0</v>
      </c>
      <c r="B103" s="143"/>
      <c r="C103" s="159" t="s">
        <v>142</v>
      </c>
      <c r="D103" s="159"/>
      <c r="E103" s="159"/>
      <c r="F103" s="159"/>
      <c r="G103" s="44" t="s">
        <v>0</v>
      </c>
      <c r="H103" s="150" t="s">
        <v>0</v>
      </c>
      <c r="I103" s="150"/>
      <c r="J103" s="150" t="s">
        <v>0</v>
      </c>
      <c r="K103" s="150"/>
      <c r="L103" s="150"/>
      <c r="M103" s="150" t="s">
        <v>0</v>
      </c>
      <c r="N103" s="150"/>
      <c r="O103" s="150"/>
      <c r="P103" s="151">
        <f>SUM(CalaisHP30:MilbridgeHP30!P103)</f>
        <v>86</v>
      </c>
      <c r="Q103" s="151"/>
      <c r="R103" s="151"/>
      <c r="S103" s="151"/>
      <c r="T103" s="151">
        <f>SUM(CalaisHP30:MilbridgeHP30!T103)</f>
        <v>42</v>
      </c>
      <c r="U103" s="151"/>
      <c r="V103" s="151"/>
      <c r="W103" s="163"/>
      <c r="X103" s="163"/>
      <c r="Y103" s="43" t="s">
        <v>0</v>
      </c>
    </row>
    <row r="104" spans="1:25" ht="11.25" customHeight="1" x14ac:dyDescent="0.2">
      <c r="A104" s="177" t="s">
        <v>0</v>
      </c>
      <c r="B104" s="177"/>
      <c r="C104" s="177" t="s">
        <v>0</v>
      </c>
      <c r="D104" s="177"/>
      <c r="E104" s="177"/>
      <c r="F104" s="177"/>
      <c r="G104" s="38"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38"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45" t="s">
        <v>0</v>
      </c>
    </row>
    <row r="106" spans="1:25" ht="11.25" customHeight="1" x14ac:dyDescent="0.2">
      <c r="A106" s="146" t="s">
        <v>0</v>
      </c>
      <c r="B106" s="146"/>
      <c r="C106" s="146" t="s">
        <v>0</v>
      </c>
      <c r="D106" s="146"/>
      <c r="E106" s="146"/>
      <c r="F106" s="146"/>
      <c r="G106" s="45" t="s">
        <v>0</v>
      </c>
      <c r="H106" s="148" t="s">
        <v>0</v>
      </c>
      <c r="I106" s="148"/>
      <c r="J106" s="148"/>
      <c r="K106" s="148"/>
      <c r="L106" s="148"/>
      <c r="M106" s="147" t="s">
        <v>0</v>
      </c>
      <c r="N106" s="147"/>
      <c r="O106" s="147"/>
      <c r="P106" s="147"/>
      <c r="Q106" s="147"/>
      <c r="R106" s="147"/>
      <c r="S106" s="147"/>
      <c r="T106" s="147" t="s">
        <v>128</v>
      </c>
      <c r="U106" s="147"/>
      <c r="V106" s="147"/>
      <c r="W106" s="147"/>
      <c r="X106" s="147"/>
      <c r="Y106" s="45" t="s">
        <v>0</v>
      </c>
    </row>
    <row r="107" spans="1:25" ht="11.25" customHeight="1" x14ac:dyDescent="0.2">
      <c r="A107" s="146" t="s">
        <v>0</v>
      </c>
      <c r="B107" s="146"/>
      <c r="C107" s="146" t="s">
        <v>0</v>
      </c>
      <c r="D107" s="146"/>
      <c r="E107" s="146"/>
      <c r="F107" s="146"/>
      <c r="G107" s="45"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45" t="s">
        <v>0</v>
      </c>
    </row>
    <row r="108" spans="1:25" ht="11.25" customHeight="1" x14ac:dyDescent="0.2">
      <c r="A108" s="142" t="s">
        <v>0</v>
      </c>
      <c r="B108" s="142"/>
      <c r="C108" s="164" t="s">
        <v>102</v>
      </c>
      <c r="D108" s="164"/>
      <c r="E108" s="164"/>
      <c r="F108" s="164"/>
      <c r="G108" s="41" t="s">
        <v>0</v>
      </c>
      <c r="H108" s="142" t="s">
        <v>0</v>
      </c>
      <c r="I108" s="142"/>
      <c r="J108" s="142" t="s">
        <v>0</v>
      </c>
      <c r="K108" s="142"/>
      <c r="L108" s="142"/>
      <c r="M108" s="144" t="s">
        <v>0</v>
      </c>
      <c r="N108" s="144"/>
      <c r="O108" s="144"/>
      <c r="P108" s="151">
        <f>SUM(CalaisHP30:MilbridgeHP30!P108)</f>
        <v>10826</v>
      </c>
      <c r="Q108" s="151"/>
      <c r="R108" s="151"/>
      <c r="S108" s="151"/>
      <c r="T108" s="151">
        <f>SUM(CalaisHP30:MilbridgeHP30!T108)</f>
        <v>8334</v>
      </c>
      <c r="U108" s="151"/>
      <c r="V108" s="151"/>
      <c r="W108" s="141">
        <f>T108/P108*100</f>
        <v>76.981341215592096</v>
      </c>
      <c r="X108" s="141"/>
      <c r="Y108" s="41" t="s">
        <v>0</v>
      </c>
    </row>
    <row r="109" spans="1:25" ht="11.25" customHeight="1" x14ac:dyDescent="0.2">
      <c r="A109" s="143" t="s">
        <v>0</v>
      </c>
      <c r="B109" s="143"/>
      <c r="C109" s="159" t="s">
        <v>144</v>
      </c>
      <c r="D109" s="159"/>
      <c r="E109" s="159"/>
      <c r="F109" s="159"/>
      <c r="G109" s="43" t="s">
        <v>0</v>
      </c>
      <c r="H109" s="143" t="s">
        <v>0</v>
      </c>
      <c r="I109" s="143"/>
      <c r="J109" s="143" t="s">
        <v>0</v>
      </c>
      <c r="K109" s="143"/>
      <c r="L109" s="143"/>
      <c r="M109" s="150" t="s">
        <v>0</v>
      </c>
      <c r="N109" s="150"/>
      <c r="O109" s="150"/>
      <c r="P109" s="151">
        <f>SUM(CalaisHP30:MilbridgeHP30!P109)</f>
        <v>3302</v>
      </c>
      <c r="Q109" s="151"/>
      <c r="R109" s="151"/>
      <c r="S109" s="151"/>
      <c r="T109" s="151">
        <f>SUM(CalaisHP30:MilbridgeHP30!T109)</f>
        <v>2140</v>
      </c>
      <c r="U109" s="151"/>
      <c r="V109" s="151"/>
      <c r="W109" s="141">
        <f t="shared" ref="W109:W115" si="4">T109/P109*100</f>
        <v>64.809206541489999</v>
      </c>
      <c r="X109" s="141"/>
      <c r="Y109" s="43" t="s">
        <v>0</v>
      </c>
    </row>
    <row r="110" spans="1:25" ht="11.25" customHeight="1" x14ac:dyDescent="0.2">
      <c r="A110" s="142" t="s">
        <v>0</v>
      </c>
      <c r="B110" s="142"/>
      <c r="C110" s="161" t="s">
        <v>145</v>
      </c>
      <c r="D110" s="161"/>
      <c r="E110" s="161"/>
      <c r="F110" s="161"/>
      <c r="G110" s="41" t="s">
        <v>0</v>
      </c>
      <c r="H110" s="142" t="s">
        <v>0</v>
      </c>
      <c r="I110" s="142"/>
      <c r="J110" s="142" t="s">
        <v>0</v>
      </c>
      <c r="K110" s="142"/>
      <c r="L110" s="142"/>
      <c r="M110" s="144" t="s">
        <v>0</v>
      </c>
      <c r="N110" s="144"/>
      <c r="O110" s="144"/>
      <c r="P110" s="151">
        <f>SUM(CalaisHP30:MilbridgeHP30!P110)</f>
        <v>4252</v>
      </c>
      <c r="Q110" s="151"/>
      <c r="R110" s="151"/>
      <c r="S110" s="151"/>
      <c r="T110" s="151">
        <f>SUM(CalaisHP30:MilbridgeHP30!T110)</f>
        <v>3587</v>
      </c>
      <c r="U110" s="151"/>
      <c r="V110" s="151"/>
      <c r="W110" s="141">
        <f t="shared" si="4"/>
        <v>84.360301034807151</v>
      </c>
      <c r="X110" s="141"/>
      <c r="Y110" s="41" t="s">
        <v>0</v>
      </c>
    </row>
    <row r="111" spans="1:25" ht="11.25" customHeight="1" x14ac:dyDescent="0.2">
      <c r="A111" s="143" t="s">
        <v>0</v>
      </c>
      <c r="B111" s="143"/>
      <c r="C111" s="159" t="s">
        <v>146</v>
      </c>
      <c r="D111" s="159"/>
      <c r="E111" s="159"/>
      <c r="F111" s="159"/>
      <c r="G111" s="43" t="s">
        <v>0</v>
      </c>
      <c r="H111" s="143" t="s">
        <v>0</v>
      </c>
      <c r="I111" s="143"/>
      <c r="J111" s="143" t="s">
        <v>0</v>
      </c>
      <c r="K111" s="143"/>
      <c r="L111" s="143"/>
      <c r="M111" s="150" t="s">
        <v>0</v>
      </c>
      <c r="N111" s="150"/>
      <c r="O111" s="150"/>
      <c r="P111" s="151">
        <f>SUM(CalaisHP30:MilbridgeHP30!P111)</f>
        <v>1533</v>
      </c>
      <c r="Q111" s="151"/>
      <c r="R111" s="151"/>
      <c r="S111" s="151"/>
      <c r="T111" s="151">
        <f>SUM(CalaisHP30:MilbridgeHP30!T111)</f>
        <v>1220</v>
      </c>
      <c r="U111" s="151"/>
      <c r="V111" s="151"/>
      <c r="W111" s="141">
        <f t="shared" si="4"/>
        <v>79.582517938682315</v>
      </c>
      <c r="X111" s="141"/>
      <c r="Y111" s="43" t="s">
        <v>0</v>
      </c>
    </row>
    <row r="112" spans="1:25" ht="11.25" customHeight="1" x14ac:dyDescent="0.2">
      <c r="A112" s="142" t="s">
        <v>0</v>
      </c>
      <c r="B112" s="142"/>
      <c r="C112" s="161" t="s">
        <v>147</v>
      </c>
      <c r="D112" s="161"/>
      <c r="E112" s="161"/>
      <c r="F112" s="161"/>
      <c r="G112" s="41" t="s">
        <v>0</v>
      </c>
      <c r="H112" s="142" t="s">
        <v>0</v>
      </c>
      <c r="I112" s="142"/>
      <c r="J112" s="142" t="s">
        <v>0</v>
      </c>
      <c r="K112" s="142"/>
      <c r="L112" s="142"/>
      <c r="M112" s="144" t="s">
        <v>0</v>
      </c>
      <c r="N112" s="144"/>
      <c r="O112" s="144"/>
      <c r="P112" s="151">
        <f>SUM(CalaisHP30:MilbridgeHP30!P112)</f>
        <v>1095</v>
      </c>
      <c r="Q112" s="151"/>
      <c r="R112" s="151"/>
      <c r="S112" s="151"/>
      <c r="T112" s="151">
        <f>SUM(CalaisHP30:MilbridgeHP30!T112)</f>
        <v>893</v>
      </c>
      <c r="U112" s="151"/>
      <c r="V112" s="151"/>
      <c r="W112" s="141">
        <f t="shared" si="4"/>
        <v>81.552511415525117</v>
      </c>
      <c r="X112" s="141"/>
      <c r="Y112" s="41" t="s">
        <v>0</v>
      </c>
    </row>
    <row r="113" spans="1:25" ht="11.25" customHeight="1" x14ac:dyDescent="0.2">
      <c r="A113" s="143" t="s">
        <v>0</v>
      </c>
      <c r="B113" s="143"/>
      <c r="C113" s="159" t="s">
        <v>148</v>
      </c>
      <c r="D113" s="159"/>
      <c r="E113" s="159"/>
      <c r="F113" s="159"/>
      <c r="G113" s="43" t="s">
        <v>0</v>
      </c>
      <c r="H113" s="143" t="s">
        <v>0</v>
      </c>
      <c r="I113" s="143"/>
      <c r="J113" s="143" t="s">
        <v>0</v>
      </c>
      <c r="K113" s="143"/>
      <c r="L113" s="143"/>
      <c r="M113" s="150" t="s">
        <v>0</v>
      </c>
      <c r="N113" s="150"/>
      <c r="O113" s="150"/>
      <c r="P113" s="151">
        <f>SUM(CalaisHP30:MilbridgeHP30!P113)</f>
        <v>438</v>
      </c>
      <c r="Q113" s="151"/>
      <c r="R113" s="151"/>
      <c r="S113" s="151"/>
      <c r="T113" s="151">
        <f>SUM(CalaisHP30:MilbridgeHP30!T113)</f>
        <v>341</v>
      </c>
      <c r="U113" s="151"/>
      <c r="V113" s="151"/>
      <c r="W113" s="141">
        <f t="shared" si="4"/>
        <v>77.853881278538822</v>
      </c>
      <c r="X113" s="141"/>
      <c r="Y113" s="43" t="s">
        <v>0</v>
      </c>
    </row>
    <row r="114" spans="1:25" ht="11.25" customHeight="1" x14ac:dyDescent="0.2">
      <c r="A114" s="142" t="s">
        <v>0</v>
      </c>
      <c r="B114" s="142"/>
      <c r="C114" s="161" t="s">
        <v>149</v>
      </c>
      <c r="D114" s="161"/>
      <c r="E114" s="161"/>
      <c r="F114" s="161"/>
      <c r="G114" s="41" t="s">
        <v>0</v>
      </c>
      <c r="H114" s="142" t="s">
        <v>0</v>
      </c>
      <c r="I114" s="142"/>
      <c r="J114" s="142" t="s">
        <v>0</v>
      </c>
      <c r="K114" s="142"/>
      <c r="L114" s="142"/>
      <c r="M114" s="144" t="s">
        <v>0</v>
      </c>
      <c r="N114" s="144"/>
      <c r="O114" s="144"/>
      <c r="P114" s="151">
        <f>SUM(CalaisHP30:MilbridgeHP30!P114)</f>
        <v>144</v>
      </c>
      <c r="Q114" s="151"/>
      <c r="R114" s="151"/>
      <c r="S114" s="151"/>
      <c r="T114" s="151">
        <f>SUM(CalaisHP30:MilbridgeHP30!T114)</f>
        <v>106</v>
      </c>
      <c r="U114" s="151"/>
      <c r="V114" s="151"/>
      <c r="W114" s="141">
        <f t="shared" si="4"/>
        <v>73.611111111111114</v>
      </c>
      <c r="X114" s="141"/>
      <c r="Y114" s="41" t="s">
        <v>0</v>
      </c>
    </row>
    <row r="115" spans="1:25" ht="11.25" customHeight="1" x14ac:dyDescent="0.2">
      <c r="A115" s="143" t="s">
        <v>0</v>
      </c>
      <c r="B115" s="143"/>
      <c r="C115" s="159" t="s">
        <v>150</v>
      </c>
      <c r="D115" s="159"/>
      <c r="E115" s="159"/>
      <c r="F115" s="159"/>
      <c r="G115" s="43" t="s">
        <v>0</v>
      </c>
      <c r="H115" s="143" t="s">
        <v>0</v>
      </c>
      <c r="I115" s="143"/>
      <c r="J115" s="143" t="s">
        <v>0</v>
      </c>
      <c r="K115" s="143"/>
      <c r="L115" s="143"/>
      <c r="M115" s="150" t="s">
        <v>0</v>
      </c>
      <c r="N115" s="150"/>
      <c r="O115" s="150"/>
      <c r="P115" s="151">
        <f>SUM(CalaisHP30:MilbridgeHP30!P115)</f>
        <v>62</v>
      </c>
      <c r="Q115" s="151"/>
      <c r="R115" s="151"/>
      <c r="S115" s="151"/>
      <c r="T115" s="151">
        <f>SUM(CalaisHP30:MilbridgeHP30!T115)</f>
        <v>47</v>
      </c>
      <c r="U115" s="151"/>
      <c r="V115" s="151"/>
      <c r="W115" s="141">
        <f t="shared" si="4"/>
        <v>75.806451612903231</v>
      </c>
      <c r="X115" s="141"/>
      <c r="Y115" s="43"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3">
    <mergeCell ref="F4:P4"/>
    <mergeCell ref="Q4:Y4"/>
    <mergeCell ref="F5:T5"/>
    <mergeCell ref="U5:Y5"/>
    <mergeCell ref="F6:T6"/>
    <mergeCell ref="U6:Y6"/>
    <mergeCell ref="F1:P1"/>
    <mergeCell ref="Q1:T1"/>
    <mergeCell ref="U1:Y1"/>
    <mergeCell ref="E2:Y2"/>
    <mergeCell ref="F3:P3"/>
    <mergeCell ref="Q3:T3"/>
    <mergeCell ref="U3:Y3"/>
    <mergeCell ref="A7:Y7"/>
    <mergeCell ref="A8:Y8"/>
    <mergeCell ref="A9:B9"/>
    <mergeCell ref="C9:D9"/>
    <mergeCell ref="E9:F9"/>
    <mergeCell ref="G9:I9"/>
    <mergeCell ref="J9:M9"/>
    <mergeCell ref="N9:Q9"/>
    <mergeCell ref="R9:U9"/>
    <mergeCell ref="V9:X9"/>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A17:B17"/>
    <mergeCell ref="C17:J17"/>
    <mergeCell ref="K17:N17"/>
    <mergeCell ref="O17:T17"/>
    <mergeCell ref="U17:X17"/>
    <mergeCell ref="A18:B18"/>
    <mergeCell ref="C18:J18"/>
    <mergeCell ref="K18:L18"/>
    <mergeCell ref="M18:N18"/>
    <mergeCell ref="O18:Q18"/>
    <mergeCell ref="R18:T18"/>
    <mergeCell ref="U18:W18"/>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4:W24"/>
    <mergeCell ref="A25:B25"/>
    <mergeCell ref="C25:J25"/>
    <mergeCell ref="K25:N25"/>
    <mergeCell ref="O25:T25"/>
    <mergeCell ref="U25:X25"/>
    <mergeCell ref="A24:B24"/>
    <mergeCell ref="C24:J24"/>
    <mergeCell ref="K24:L24"/>
    <mergeCell ref="M24:N24"/>
    <mergeCell ref="O24:Q24"/>
    <mergeCell ref="R24:T24"/>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B52:C52"/>
    <mergeCell ref="D52:H52"/>
    <mergeCell ref="S52:Y52"/>
    <mergeCell ref="I52:Q52"/>
    <mergeCell ref="A48:Y48"/>
    <mergeCell ref="A49:Y49"/>
    <mergeCell ref="B50:C50"/>
    <mergeCell ref="D50:H50"/>
    <mergeCell ref="I50:Y50"/>
    <mergeCell ref="B51:C51"/>
    <mergeCell ref="D51:H51"/>
    <mergeCell ref="I51:R51"/>
    <mergeCell ref="S51:Y51"/>
    <mergeCell ref="F56:P56"/>
    <mergeCell ref="Q56:Y56"/>
    <mergeCell ref="F57:T57"/>
    <mergeCell ref="U57:Y57"/>
    <mergeCell ref="F58:T58"/>
    <mergeCell ref="U58:Y58"/>
    <mergeCell ref="F53:P53"/>
    <mergeCell ref="Q53:T53"/>
    <mergeCell ref="U53:Y53"/>
    <mergeCell ref="E54:Y54"/>
    <mergeCell ref="F55:P55"/>
    <mergeCell ref="Q55:T55"/>
    <mergeCell ref="U55:Y55"/>
    <mergeCell ref="A59:Y59"/>
    <mergeCell ref="A60:Y60"/>
    <mergeCell ref="A61:B61"/>
    <mergeCell ref="C61:F61"/>
    <mergeCell ref="H61:I61"/>
    <mergeCell ref="J61:L61"/>
    <mergeCell ref="M61:O61"/>
    <mergeCell ref="P61:S61"/>
    <mergeCell ref="T61:V61"/>
    <mergeCell ref="W61:X61"/>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T77:V77"/>
    <mergeCell ref="W77:X77"/>
    <mergeCell ref="A78:B78"/>
    <mergeCell ref="C78:S78"/>
    <mergeCell ref="T78:V78"/>
    <mergeCell ref="W78:X78"/>
    <mergeCell ref="A77:B77"/>
    <mergeCell ref="C77:F77"/>
    <mergeCell ref="H77:I77"/>
    <mergeCell ref="J77:L77"/>
    <mergeCell ref="M77:O77"/>
    <mergeCell ref="P77:S77"/>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4:V104"/>
    <mergeCell ref="W104:X104"/>
    <mergeCell ref="A105:B105"/>
    <mergeCell ref="C105:S105"/>
    <mergeCell ref="T105:V105"/>
    <mergeCell ref="W105:X105"/>
    <mergeCell ref="A104:B104"/>
    <mergeCell ref="C104:F104"/>
    <mergeCell ref="H104:I104"/>
    <mergeCell ref="J104:L104"/>
    <mergeCell ref="M104:O104"/>
    <mergeCell ref="P104:S104"/>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A122:Y122"/>
    <mergeCell ref="A123:Y123"/>
    <mergeCell ref="A124:Y124"/>
    <mergeCell ref="B125:C125"/>
    <mergeCell ref="D125:H125"/>
    <mergeCell ref="I125:Y125"/>
    <mergeCell ref="A116:Y116"/>
    <mergeCell ref="B117:Y117"/>
    <mergeCell ref="A118:Y118"/>
    <mergeCell ref="A119:Y119"/>
    <mergeCell ref="A120:Y120"/>
    <mergeCell ref="A121:Y121"/>
    <mergeCell ref="B126:C126"/>
    <mergeCell ref="D126:H126"/>
    <mergeCell ref="I126:R126"/>
    <mergeCell ref="S126:Y126"/>
    <mergeCell ref="B127:C127"/>
    <mergeCell ref="D127:H127"/>
    <mergeCell ref="I127:K127"/>
    <mergeCell ref="L127:N127"/>
    <mergeCell ref="O127:R127"/>
    <mergeCell ref="S127:Y127"/>
  </mergeCells>
  <hyperlinks>
    <hyperlink ref="O127" r:id="rId1"/>
  </hyperlinks>
  <pageMargins left="0.7" right="0.7" top="0.75" bottom="0.75" header="0.3" footer="0.3"/>
  <pageSetup scale="89" fitToHeight="0" orientation="portrait" r:id="rId2"/>
  <rowBreaks count="1" manualBreakCount="1">
    <brk id="52"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27"/>
  <sheetViews>
    <sheetView showGridLines="0" workbookViewId="0">
      <selection activeCell="C36" sqref="C36:J36"/>
    </sheetView>
  </sheetViews>
  <sheetFormatPr defaultRowHeight="12.75" x14ac:dyDescent="0.2"/>
  <cols>
    <col min="1" max="1" width="2.5703125" style="21" customWidth="1"/>
    <col min="2" max="2" width="3.5703125" style="21" customWidth="1"/>
    <col min="3" max="3" width="6.42578125" style="21" customWidth="1"/>
    <col min="4" max="4" width="13" style="21" customWidth="1"/>
    <col min="5" max="5" width="1" style="21" customWidth="1"/>
    <col min="6" max="6" width="1.42578125" style="21" customWidth="1"/>
    <col min="7" max="7" width="3.7109375" style="21" customWidth="1"/>
    <col min="8" max="8" width="2.85546875" style="21" customWidth="1"/>
    <col min="9" max="9" width="8.140625" style="21" customWidth="1"/>
    <col min="10" max="10" width="1.140625" style="21" customWidth="1"/>
    <col min="11" max="11" width="6" style="21" customWidth="1"/>
    <col min="12" max="12" width="3.5703125" style="21" customWidth="1"/>
    <col min="13" max="13" width="3.85546875" style="21" customWidth="1"/>
    <col min="14" max="14" width="5.7109375" style="21" customWidth="1"/>
    <col min="15" max="15" width="1.7109375" style="21" customWidth="1"/>
    <col min="16" max="16" width="6.28515625" style="21" customWidth="1"/>
    <col min="17" max="17" width="1" style="21" customWidth="1"/>
    <col min="18" max="18" width="2.5703125" style="21" customWidth="1"/>
    <col min="19" max="19" width="2" style="21" customWidth="1"/>
    <col min="20" max="20" width="5.85546875" style="21" customWidth="1"/>
    <col min="21" max="21" width="4.28515625" style="21" customWidth="1"/>
    <col min="22" max="22" width="1.5703125" style="21" customWidth="1"/>
    <col min="23" max="23" width="3.5703125" style="21" customWidth="1"/>
    <col min="24" max="24" width="9.7109375" style="21" customWidth="1"/>
    <col min="25" max="25" width="1.5703125" style="21" customWidth="1"/>
    <col min="26" max="16384" width="9.140625" style="21"/>
  </cols>
  <sheetData>
    <row r="1" spans="1:25" ht="14.45" customHeight="1" x14ac:dyDescent="0.2">
      <c r="E1" s="20" t="s">
        <v>0</v>
      </c>
      <c r="F1" s="134" t="s">
        <v>0</v>
      </c>
      <c r="G1" s="134"/>
      <c r="H1" s="134"/>
      <c r="I1" s="134"/>
      <c r="J1" s="134"/>
      <c r="K1" s="134"/>
      <c r="L1" s="134"/>
      <c r="M1" s="134"/>
      <c r="N1" s="134"/>
      <c r="O1" s="134"/>
      <c r="P1" s="134"/>
      <c r="Q1" s="134" t="s">
        <v>0</v>
      </c>
      <c r="R1" s="134"/>
      <c r="S1" s="134"/>
      <c r="T1" s="134"/>
      <c r="U1" s="134" t="s">
        <v>0</v>
      </c>
      <c r="V1" s="134"/>
      <c r="W1" s="134"/>
      <c r="X1" s="134"/>
      <c r="Y1" s="134"/>
    </row>
    <row r="2" spans="1:25" ht="20.85" customHeight="1" x14ac:dyDescent="0.2">
      <c r="E2" s="175" t="s">
        <v>384</v>
      </c>
      <c r="F2" s="175"/>
      <c r="G2" s="175"/>
      <c r="H2" s="175"/>
      <c r="I2" s="175"/>
      <c r="J2" s="175"/>
      <c r="K2" s="175"/>
      <c r="L2" s="175"/>
      <c r="M2" s="175"/>
      <c r="N2" s="175"/>
      <c r="O2" s="175"/>
      <c r="P2" s="175"/>
      <c r="Q2" s="175"/>
      <c r="R2" s="175"/>
      <c r="S2" s="175"/>
      <c r="T2" s="175"/>
      <c r="U2" s="175"/>
      <c r="V2" s="175"/>
      <c r="W2" s="175"/>
      <c r="X2" s="175"/>
      <c r="Y2" s="175"/>
    </row>
    <row r="3" spans="1:25" ht="6.75" customHeight="1" x14ac:dyDescent="0.2">
      <c r="E3" s="20" t="s">
        <v>0</v>
      </c>
      <c r="F3" s="134" t="s">
        <v>0</v>
      </c>
      <c r="G3" s="134"/>
      <c r="H3" s="134"/>
      <c r="I3" s="134"/>
      <c r="J3" s="134"/>
      <c r="K3" s="134"/>
      <c r="L3" s="134"/>
      <c r="M3" s="134"/>
      <c r="N3" s="134"/>
      <c r="O3" s="134"/>
      <c r="P3" s="134"/>
      <c r="Q3" s="134" t="s">
        <v>0</v>
      </c>
      <c r="R3" s="134"/>
      <c r="S3" s="134"/>
      <c r="T3" s="134"/>
      <c r="U3" s="134" t="s">
        <v>0</v>
      </c>
      <c r="V3" s="134"/>
      <c r="W3" s="134"/>
      <c r="X3" s="134"/>
      <c r="Y3" s="134"/>
    </row>
    <row r="4" spans="1:25" ht="11.45" customHeight="1" x14ac:dyDescent="0.2">
      <c r="E4" s="20" t="s">
        <v>0</v>
      </c>
      <c r="F4" s="134" t="s">
        <v>2</v>
      </c>
      <c r="G4" s="134"/>
      <c r="H4" s="134"/>
      <c r="I4" s="134"/>
      <c r="J4" s="134"/>
      <c r="K4" s="134"/>
      <c r="L4" s="134"/>
      <c r="M4" s="134"/>
      <c r="N4" s="134"/>
      <c r="O4" s="134"/>
      <c r="P4" s="134"/>
      <c r="Q4" s="139" t="s">
        <v>0</v>
      </c>
      <c r="R4" s="139"/>
      <c r="S4" s="139"/>
      <c r="T4" s="139"/>
      <c r="U4" s="139"/>
      <c r="V4" s="139"/>
      <c r="W4" s="139"/>
      <c r="X4" s="139"/>
      <c r="Y4" s="139"/>
    </row>
    <row r="5" spans="1:25" ht="11.45" customHeight="1" x14ac:dyDescent="0.2">
      <c r="E5" s="20" t="s">
        <v>0</v>
      </c>
      <c r="F5" s="134" t="s">
        <v>3</v>
      </c>
      <c r="G5" s="134"/>
      <c r="H5" s="134"/>
      <c r="I5" s="134"/>
      <c r="J5" s="134"/>
      <c r="K5" s="134"/>
      <c r="L5" s="134"/>
      <c r="M5" s="134"/>
      <c r="N5" s="134"/>
      <c r="O5" s="134"/>
      <c r="P5" s="134"/>
      <c r="Q5" s="134"/>
      <c r="R5" s="134"/>
      <c r="S5" s="134"/>
      <c r="T5" s="134"/>
      <c r="U5" s="154" t="s">
        <v>4</v>
      </c>
      <c r="V5" s="154"/>
      <c r="W5" s="154"/>
      <c r="X5" s="154"/>
      <c r="Y5" s="154"/>
    </row>
    <row r="6" spans="1:25" ht="11.45" customHeight="1" x14ac:dyDescent="0.2">
      <c r="E6" s="20" t="s">
        <v>0</v>
      </c>
      <c r="F6" s="134" t="s">
        <v>5</v>
      </c>
      <c r="G6" s="134"/>
      <c r="H6" s="134"/>
      <c r="I6" s="134"/>
      <c r="J6" s="134"/>
      <c r="K6" s="134"/>
      <c r="L6" s="134"/>
      <c r="M6" s="134"/>
      <c r="N6" s="134"/>
      <c r="O6" s="134"/>
      <c r="P6" s="134"/>
      <c r="Q6" s="134"/>
      <c r="R6" s="134"/>
      <c r="S6" s="134"/>
      <c r="T6" s="134"/>
      <c r="U6" s="154" t="s">
        <v>6</v>
      </c>
      <c r="V6" s="154"/>
      <c r="W6" s="154"/>
      <c r="X6" s="154"/>
      <c r="Y6" s="154"/>
    </row>
    <row r="7" spans="1:25" ht="1.7" customHeight="1" x14ac:dyDescent="0.2">
      <c r="A7" s="136"/>
      <c r="B7" s="136"/>
      <c r="C7" s="136"/>
      <c r="D7" s="136"/>
      <c r="E7" s="136"/>
      <c r="F7" s="136"/>
      <c r="G7" s="136"/>
      <c r="H7" s="136"/>
      <c r="I7" s="136"/>
      <c r="J7" s="136"/>
      <c r="K7" s="136"/>
      <c r="L7" s="136"/>
      <c r="M7" s="136"/>
      <c r="N7" s="136"/>
      <c r="O7" s="136"/>
      <c r="P7" s="136"/>
      <c r="Q7" s="136"/>
      <c r="R7" s="136"/>
      <c r="S7" s="136"/>
      <c r="T7" s="136"/>
      <c r="U7" s="136"/>
      <c r="V7" s="136"/>
      <c r="W7" s="136"/>
      <c r="X7" s="136"/>
      <c r="Y7" s="136"/>
    </row>
    <row r="8" spans="1:25" ht="1.1499999999999999" customHeight="1" x14ac:dyDescent="0.2">
      <c r="A8" s="152" t="s">
        <v>0</v>
      </c>
      <c r="B8" s="152"/>
      <c r="C8" s="152"/>
      <c r="D8" s="152"/>
      <c r="E8" s="152"/>
      <c r="F8" s="152"/>
      <c r="G8" s="152"/>
      <c r="H8" s="152"/>
      <c r="I8" s="152"/>
      <c r="J8" s="152"/>
      <c r="K8" s="152"/>
      <c r="L8" s="152"/>
      <c r="M8" s="152"/>
      <c r="N8" s="152"/>
      <c r="O8" s="152"/>
      <c r="P8" s="152"/>
      <c r="Q8" s="152"/>
      <c r="R8" s="152"/>
      <c r="S8" s="152"/>
      <c r="T8" s="152"/>
      <c r="U8" s="152"/>
      <c r="V8" s="152"/>
      <c r="W8" s="152"/>
      <c r="X8" s="152"/>
      <c r="Y8" s="152"/>
    </row>
    <row r="9" spans="1:25" ht="11.25" customHeight="1" x14ac:dyDescent="0.2">
      <c r="A9" s="177" t="s">
        <v>0</v>
      </c>
      <c r="B9" s="177"/>
      <c r="C9" s="181" t="s">
        <v>0</v>
      </c>
      <c r="D9" s="181"/>
      <c r="E9" s="181" t="s">
        <v>0</v>
      </c>
      <c r="F9" s="181"/>
      <c r="G9" s="181" t="s">
        <v>0</v>
      </c>
      <c r="H9" s="181"/>
      <c r="I9" s="181"/>
      <c r="J9" s="177" t="s">
        <v>0</v>
      </c>
      <c r="K9" s="177"/>
      <c r="L9" s="177"/>
      <c r="M9" s="177"/>
      <c r="N9" s="181" t="s">
        <v>0</v>
      </c>
      <c r="O9" s="181"/>
      <c r="P9" s="181"/>
      <c r="Q9" s="181"/>
      <c r="R9" s="181" t="s">
        <v>0</v>
      </c>
      <c r="S9" s="181"/>
      <c r="T9" s="181"/>
      <c r="U9" s="181"/>
      <c r="V9" s="181" t="s">
        <v>0</v>
      </c>
      <c r="W9" s="181"/>
      <c r="X9" s="181"/>
      <c r="Y9" s="11" t="s">
        <v>0</v>
      </c>
    </row>
    <row r="10" spans="1:25" ht="11.25" customHeight="1" x14ac:dyDescent="0.2">
      <c r="A10" s="179" t="s">
        <v>0</v>
      </c>
      <c r="B10" s="179"/>
      <c r="C10" s="165" t="s">
        <v>13</v>
      </c>
      <c r="D10" s="165"/>
      <c r="E10" s="165"/>
      <c r="F10" s="165"/>
      <c r="G10" s="165"/>
      <c r="H10" s="165"/>
      <c r="I10" s="165"/>
      <c r="J10" s="179" t="s">
        <v>0</v>
      </c>
      <c r="K10" s="179"/>
      <c r="L10" s="179"/>
      <c r="M10" s="179"/>
      <c r="N10" s="165" t="s">
        <v>14</v>
      </c>
      <c r="O10" s="165"/>
      <c r="P10" s="165"/>
      <c r="Q10" s="165"/>
      <c r="R10" s="165"/>
      <c r="S10" s="165"/>
      <c r="T10" s="165"/>
      <c r="U10" s="165"/>
      <c r="V10" s="165"/>
      <c r="W10" s="165"/>
      <c r="X10" s="165"/>
      <c r="Y10" s="10" t="s">
        <v>0</v>
      </c>
    </row>
    <row r="11" spans="1:25" ht="11.25" customHeight="1" x14ac:dyDescent="0.2">
      <c r="A11" s="142" t="s">
        <v>0</v>
      </c>
      <c r="B11" s="142"/>
      <c r="C11" s="142" t="s">
        <v>85</v>
      </c>
      <c r="D11" s="142"/>
      <c r="E11" s="142" t="s">
        <v>0</v>
      </c>
      <c r="F11" s="142"/>
      <c r="G11" s="151">
        <v>3887</v>
      </c>
      <c r="H11" s="151"/>
      <c r="I11" s="151"/>
      <c r="J11" s="144" t="s">
        <v>0</v>
      </c>
      <c r="K11" s="144"/>
      <c r="L11" s="144"/>
      <c r="M11" s="144"/>
      <c r="N11" s="142" t="s">
        <v>86</v>
      </c>
      <c r="O11" s="142"/>
      <c r="P11" s="142"/>
      <c r="Q11" s="142"/>
      <c r="R11" s="142"/>
      <c r="S11" s="142"/>
      <c r="T11" s="142"/>
      <c r="U11" s="142"/>
      <c r="V11" s="145">
        <v>38436</v>
      </c>
      <c r="W11" s="145"/>
      <c r="X11" s="145"/>
      <c r="Y11" s="23" t="s">
        <v>0</v>
      </c>
    </row>
    <row r="12" spans="1:25" ht="11.25" customHeight="1" x14ac:dyDescent="0.2">
      <c r="A12" s="143" t="s">
        <v>0</v>
      </c>
      <c r="B12" s="143"/>
      <c r="C12" s="143" t="s">
        <v>87</v>
      </c>
      <c r="D12" s="143"/>
      <c r="E12" s="143" t="s">
        <v>0</v>
      </c>
      <c r="F12" s="143"/>
      <c r="G12" s="171">
        <v>3930</v>
      </c>
      <c r="H12" s="171"/>
      <c r="I12" s="171"/>
      <c r="J12" s="186" t="s">
        <v>0</v>
      </c>
      <c r="K12" s="186"/>
      <c r="L12" s="186"/>
      <c r="M12" s="186"/>
      <c r="N12" s="143" t="s">
        <v>88</v>
      </c>
      <c r="O12" s="143"/>
      <c r="P12" s="143"/>
      <c r="Q12" s="143"/>
      <c r="R12" s="143"/>
      <c r="S12" s="143"/>
      <c r="T12" s="143"/>
      <c r="U12" s="143"/>
      <c r="V12" s="157">
        <v>48747</v>
      </c>
      <c r="W12" s="157"/>
      <c r="X12" s="157"/>
      <c r="Y12" s="25" t="s">
        <v>0</v>
      </c>
    </row>
    <row r="13" spans="1:25" ht="11.25" customHeight="1" x14ac:dyDescent="0.2">
      <c r="A13" s="142" t="s">
        <v>0</v>
      </c>
      <c r="B13" s="142"/>
      <c r="C13" s="142" t="s">
        <v>89</v>
      </c>
      <c r="D13" s="142"/>
      <c r="E13" s="142" t="s">
        <v>0</v>
      </c>
      <c r="F13" s="142"/>
      <c r="G13" s="151">
        <v>3932</v>
      </c>
      <c r="H13" s="151"/>
      <c r="I13" s="151"/>
      <c r="J13" s="144" t="s">
        <v>0</v>
      </c>
      <c r="K13" s="144"/>
      <c r="L13" s="144"/>
      <c r="M13" s="144"/>
      <c r="N13" s="142" t="s">
        <v>90</v>
      </c>
      <c r="O13" s="142"/>
      <c r="P13" s="142"/>
      <c r="Q13" s="142"/>
      <c r="R13" s="142"/>
      <c r="S13" s="142"/>
      <c r="T13" s="142"/>
      <c r="U13" s="142"/>
      <c r="V13" s="184">
        <v>4.87</v>
      </c>
      <c r="W13" s="184"/>
      <c r="X13" s="184"/>
      <c r="Y13" s="23" t="s">
        <v>0</v>
      </c>
    </row>
    <row r="14" spans="1:25" ht="11.25" customHeight="1" x14ac:dyDescent="0.2">
      <c r="A14" s="143" t="s">
        <v>0</v>
      </c>
      <c r="B14" s="143"/>
      <c r="C14" s="143" t="s">
        <v>90</v>
      </c>
      <c r="D14" s="143"/>
      <c r="E14" s="143" t="s">
        <v>0</v>
      </c>
      <c r="F14" s="143"/>
      <c r="G14" s="174">
        <v>0.01</v>
      </c>
      <c r="H14" s="174"/>
      <c r="I14" s="174"/>
      <c r="J14" s="150" t="s">
        <v>0</v>
      </c>
      <c r="K14" s="150"/>
      <c r="L14" s="150"/>
      <c r="M14" s="150"/>
      <c r="N14" s="143" t="s">
        <v>0</v>
      </c>
      <c r="O14" s="143"/>
      <c r="P14" s="143"/>
      <c r="Q14" s="143"/>
      <c r="R14" s="143"/>
      <c r="S14" s="143"/>
      <c r="T14" s="143"/>
      <c r="U14" s="143"/>
      <c r="V14" s="185" t="s">
        <v>0</v>
      </c>
      <c r="W14" s="185"/>
      <c r="X14" s="185"/>
      <c r="Y14" s="25" t="s">
        <v>0</v>
      </c>
    </row>
    <row r="15" spans="1:25" ht="0.75" customHeight="1" x14ac:dyDescent="0.2">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25" ht="11.25" customHeight="1" x14ac:dyDescent="0.2">
      <c r="A16" s="177" t="s">
        <v>0</v>
      </c>
      <c r="B16" s="177"/>
      <c r="C16" s="177" t="s">
        <v>0</v>
      </c>
      <c r="D16" s="177"/>
      <c r="E16" s="177"/>
      <c r="F16" s="177"/>
      <c r="G16" s="177"/>
      <c r="H16" s="177"/>
      <c r="I16" s="177"/>
      <c r="J16" s="177"/>
      <c r="K16" s="177" t="s">
        <v>0</v>
      </c>
      <c r="L16" s="177"/>
      <c r="M16" s="177" t="s">
        <v>0</v>
      </c>
      <c r="N16" s="177"/>
      <c r="O16" s="177" t="s">
        <v>0</v>
      </c>
      <c r="P16" s="177"/>
      <c r="Q16" s="177"/>
      <c r="R16" s="177" t="s">
        <v>0</v>
      </c>
      <c r="S16" s="177"/>
      <c r="T16" s="177"/>
      <c r="U16" s="177" t="s">
        <v>0</v>
      </c>
      <c r="V16" s="177"/>
      <c r="W16" s="177"/>
      <c r="X16" s="11" t="s">
        <v>0</v>
      </c>
      <c r="Y16" s="11" t="s">
        <v>0</v>
      </c>
    </row>
    <row r="17" spans="1:25" ht="11.25" customHeight="1" x14ac:dyDescent="0.2">
      <c r="A17" s="146" t="s">
        <v>0</v>
      </c>
      <c r="B17" s="146"/>
      <c r="C17" s="146" t="s">
        <v>0</v>
      </c>
      <c r="D17" s="146"/>
      <c r="E17" s="146"/>
      <c r="F17" s="146"/>
      <c r="G17" s="146"/>
      <c r="H17" s="146"/>
      <c r="I17" s="146"/>
      <c r="J17" s="146"/>
      <c r="K17" s="147" t="s">
        <v>91</v>
      </c>
      <c r="L17" s="147"/>
      <c r="M17" s="147"/>
      <c r="N17" s="147"/>
      <c r="O17" s="147" t="s">
        <v>92</v>
      </c>
      <c r="P17" s="147"/>
      <c r="Q17" s="147"/>
      <c r="R17" s="147"/>
      <c r="S17" s="147"/>
      <c r="T17" s="147"/>
      <c r="U17" s="147" t="s">
        <v>93</v>
      </c>
      <c r="V17" s="147"/>
      <c r="W17" s="147"/>
      <c r="X17" s="147"/>
      <c r="Y17" s="10" t="s">
        <v>0</v>
      </c>
    </row>
    <row r="18" spans="1:25" ht="11.25" customHeight="1" x14ac:dyDescent="0.2">
      <c r="A18" s="146" t="s">
        <v>0</v>
      </c>
      <c r="B18" s="146"/>
      <c r="C18" s="165" t="s">
        <v>94</v>
      </c>
      <c r="D18" s="165"/>
      <c r="E18" s="165"/>
      <c r="F18" s="165"/>
      <c r="G18" s="165"/>
      <c r="H18" s="165"/>
      <c r="I18" s="165"/>
      <c r="J18" s="165"/>
      <c r="K18" s="149" t="s">
        <v>20</v>
      </c>
      <c r="L18" s="149"/>
      <c r="M18" s="149" t="s">
        <v>21</v>
      </c>
      <c r="N18" s="149"/>
      <c r="O18" s="149" t="s">
        <v>20</v>
      </c>
      <c r="P18" s="149"/>
      <c r="Q18" s="149"/>
      <c r="R18" s="149" t="s">
        <v>21</v>
      </c>
      <c r="S18" s="149"/>
      <c r="T18" s="149"/>
      <c r="U18" s="149" t="s">
        <v>20</v>
      </c>
      <c r="V18" s="149"/>
      <c r="W18" s="149"/>
      <c r="X18" s="26" t="s">
        <v>21</v>
      </c>
      <c r="Y18" s="10" t="s">
        <v>0</v>
      </c>
    </row>
    <row r="19" spans="1:25" ht="11.25" customHeight="1" x14ac:dyDescent="0.2">
      <c r="A19" s="142" t="s">
        <v>0</v>
      </c>
      <c r="B19" s="142"/>
      <c r="C19" s="164" t="s">
        <v>95</v>
      </c>
      <c r="D19" s="164"/>
      <c r="E19" s="164"/>
      <c r="F19" s="164"/>
      <c r="G19" s="164"/>
      <c r="H19" s="164"/>
      <c r="I19" s="164"/>
      <c r="J19" s="164"/>
      <c r="K19" s="151">
        <v>2474</v>
      </c>
      <c r="L19" s="151"/>
      <c r="M19" s="144" t="s">
        <v>96</v>
      </c>
      <c r="N19" s="144"/>
      <c r="O19" s="151">
        <v>2514</v>
      </c>
      <c r="P19" s="151"/>
      <c r="Q19" s="151"/>
      <c r="R19" s="144" t="s">
        <v>96</v>
      </c>
      <c r="S19" s="144"/>
      <c r="T19" s="144"/>
      <c r="U19" s="151">
        <v>2545</v>
      </c>
      <c r="V19" s="151"/>
      <c r="W19" s="151"/>
      <c r="X19" s="27" t="s">
        <v>96</v>
      </c>
      <c r="Y19" s="11" t="s">
        <v>0</v>
      </c>
    </row>
    <row r="20" spans="1:25" ht="10.5" customHeight="1" x14ac:dyDescent="0.2">
      <c r="A20" s="143" t="s">
        <v>0</v>
      </c>
      <c r="B20" s="143"/>
      <c r="C20" s="159" t="s">
        <v>97</v>
      </c>
      <c r="D20" s="159"/>
      <c r="E20" s="159"/>
      <c r="F20" s="159"/>
      <c r="G20" s="159"/>
      <c r="H20" s="159"/>
      <c r="I20" s="159"/>
      <c r="J20" s="159"/>
      <c r="K20" s="171">
        <v>1660</v>
      </c>
      <c r="L20" s="171"/>
      <c r="M20" s="163">
        <v>67.099999999999994</v>
      </c>
      <c r="N20" s="163"/>
      <c r="O20" s="171">
        <v>1684</v>
      </c>
      <c r="P20" s="171"/>
      <c r="Q20" s="171"/>
      <c r="R20" s="163">
        <v>67</v>
      </c>
      <c r="S20" s="163"/>
      <c r="T20" s="163"/>
      <c r="U20" s="171">
        <v>1695</v>
      </c>
      <c r="V20" s="171"/>
      <c r="W20" s="171"/>
      <c r="X20" s="22">
        <v>66.599999999999994</v>
      </c>
      <c r="Y20" s="13" t="s">
        <v>0</v>
      </c>
    </row>
    <row r="21" spans="1:25" ht="11.25" customHeight="1" x14ac:dyDescent="0.2">
      <c r="A21" s="142" t="s">
        <v>0</v>
      </c>
      <c r="B21" s="142"/>
      <c r="C21" s="183" t="s">
        <v>98</v>
      </c>
      <c r="D21" s="183"/>
      <c r="E21" s="183"/>
      <c r="F21" s="183"/>
      <c r="G21" s="183"/>
      <c r="H21" s="183"/>
      <c r="I21" s="183"/>
      <c r="J21" s="183"/>
      <c r="K21" s="151">
        <v>1309</v>
      </c>
      <c r="L21" s="151"/>
      <c r="M21" s="141">
        <v>52.9</v>
      </c>
      <c r="N21" s="141"/>
      <c r="O21" s="151">
        <v>1304</v>
      </c>
      <c r="P21" s="151"/>
      <c r="Q21" s="151"/>
      <c r="R21" s="141">
        <v>51.9</v>
      </c>
      <c r="S21" s="141"/>
      <c r="T21" s="141"/>
      <c r="U21" s="151">
        <v>1309</v>
      </c>
      <c r="V21" s="151"/>
      <c r="W21" s="151"/>
      <c r="X21" s="24">
        <v>51.4</v>
      </c>
      <c r="Y21" s="11" t="s">
        <v>0</v>
      </c>
    </row>
    <row r="22" spans="1:25" ht="10.5" customHeight="1" x14ac:dyDescent="0.2">
      <c r="A22" s="143" t="s">
        <v>0</v>
      </c>
      <c r="B22" s="143"/>
      <c r="C22" s="182" t="s">
        <v>99</v>
      </c>
      <c r="D22" s="182"/>
      <c r="E22" s="182"/>
      <c r="F22" s="182"/>
      <c r="G22" s="182"/>
      <c r="H22" s="182"/>
      <c r="I22" s="182"/>
      <c r="J22" s="182"/>
      <c r="K22" s="171">
        <v>351</v>
      </c>
      <c r="L22" s="171"/>
      <c r="M22" s="163">
        <v>14.2</v>
      </c>
      <c r="N22" s="163"/>
      <c r="O22" s="171">
        <v>380</v>
      </c>
      <c r="P22" s="171"/>
      <c r="Q22" s="171"/>
      <c r="R22" s="163">
        <v>15.1</v>
      </c>
      <c r="S22" s="163"/>
      <c r="T22" s="163"/>
      <c r="U22" s="171">
        <v>386</v>
      </c>
      <c r="V22" s="171"/>
      <c r="W22" s="171"/>
      <c r="X22" s="22">
        <v>15.2</v>
      </c>
      <c r="Y22" s="13" t="s">
        <v>0</v>
      </c>
    </row>
    <row r="23" spans="1:25" ht="11.25" customHeight="1" x14ac:dyDescent="0.2">
      <c r="A23" s="142" t="s">
        <v>0</v>
      </c>
      <c r="B23" s="142"/>
      <c r="C23" s="161" t="s">
        <v>100</v>
      </c>
      <c r="D23" s="161"/>
      <c r="E23" s="161"/>
      <c r="F23" s="161"/>
      <c r="G23" s="161"/>
      <c r="H23" s="161"/>
      <c r="I23" s="161"/>
      <c r="J23" s="161"/>
      <c r="K23" s="151">
        <v>814</v>
      </c>
      <c r="L23" s="151"/>
      <c r="M23" s="141">
        <v>32.9</v>
      </c>
      <c r="N23" s="141"/>
      <c r="O23" s="151">
        <v>830</v>
      </c>
      <c r="P23" s="151"/>
      <c r="Q23" s="151"/>
      <c r="R23" s="141">
        <v>33</v>
      </c>
      <c r="S23" s="141"/>
      <c r="T23" s="141"/>
      <c r="U23" s="151">
        <v>850</v>
      </c>
      <c r="V23" s="151"/>
      <c r="W23" s="151"/>
      <c r="X23" s="24">
        <v>33.4</v>
      </c>
      <c r="Y23" s="11" t="s">
        <v>0</v>
      </c>
    </row>
    <row r="24" spans="1:25" ht="11.25" customHeight="1" x14ac:dyDescent="0.2">
      <c r="A24" s="142" t="s">
        <v>0</v>
      </c>
      <c r="B24" s="142"/>
      <c r="C24" s="142" t="s">
        <v>0</v>
      </c>
      <c r="D24" s="142"/>
      <c r="E24" s="142"/>
      <c r="F24" s="142"/>
      <c r="G24" s="142"/>
      <c r="H24" s="142"/>
      <c r="I24" s="142"/>
      <c r="J24" s="142"/>
      <c r="K24" s="144" t="s">
        <v>0</v>
      </c>
      <c r="L24" s="144"/>
      <c r="M24" s="144" t="s">
        <v>0</v>
      </c>
      <c r="N24" s="144"/>
      <c r="O24" s="144" t="s">
        <v>0</v>
      </c>
      <c r="P24" s="144"/>
      <c r="Q24" s="144"/>
      <c r="R24" s="144" t="s">
        <v>0</v>
      </c>
      <c r="S24" s="144"/>
      <c r="T24" s="144"/>
      <c r="U24" s="144" t="s">
        <v>0</v>
      </c>
      <c r="V24" s="144"/>
      <c r="W24" s="144"/>
      <c r="X24" s="27" t="s">
        <v>0</v>
      </c>
      <c r="Y24" s="11" t="s">
        <v>0</v>
      </c>
    </row>
    <row r="25" spans="1:25" ht="11.25" customHeight="1" x14ac:dyDescent="0.2">
      <c r="A25" s="146" t="s">
        <v>0</v>
      </c>
      <c r="B25" s="146"/>
      <c r="C25" s="146" t="s">
        <v>0</v>
      </c>
      <c r="D25" s="146"/>
      <c r="E25" s="146"/>
      <c r="F25" s="146"/>
      <c r="G25" s="146"/>
      <c r="H25" s="146"/>
      <c r="I25" s="146"/>
      <c r="J25" s="146"/>
      <c r="K25" s="147" t="s">
        <v>0</v>
      </c>
      <c r="L25" s="147"/>
      <c r="M25" s="147"/>
      <c r="N25" s="147"/>
      <c r="O25" s="147" t="s">
        <v>92</v>
      </c>
      <c r="P25" s="147"/>
      <c r="Q25" s="147"/>
      <c r="R25" s="147"/>
      <c r="S25" s="147"/>
      <c r="T25" s="147"/>
      <c r="U25" s="147" t="s">
        <v>93</v>
      </c>
      <c r="V25" s="147"/>
      <c r="W25" s="147"/>
      <c r="X25" s="147"/>
      <c r="Y25" s="10" t="s">
        <v>0</v>
      </c>
    </row>
    <row r="26" spans="1:25" ht="11.25" customHeight="1" x14ac:dyDescent="0.2">
      <c r="A26" s="179" t="s">
        <v>0</v>
      </c>
      <c r="B26" s="179"/>
      <c r="C26" s="165" t="s">
        <v>101</v>
      </c>
      <c r="D26" s="165"/>
      <c r="E26" s="165"/>
      <c r="F26" s="165"/>
      <c r="G26" s="165"/>
      <c r="H26" s="165"/>
      <c r="I26" s="165"/>
      <c r="J26" s="165"/>
      <c r="K26" s="149" t="s">
        <v>0</v>
      </c>
      <c r="L26" s="149"/>
      <c r="M26" s="149" t="s">
        <v>0</v>
      </c>
      <c r="N26" s="149"/>
      <c r="O26" s="149" t="s">
        <v>20</v>
      </c>
      <c r="P26" s="149"/>
      <c r="Q26" s="149"/>
      <c r="R26" s="149" t="s">
        <v>21</v>
      </c>
      <c r="S26" s="149"/>
      <c r="T26" s="149"/>
      <c r="U26" s="149" t="s">
        <v>20</v>
      </c>
      <c r="V26" s="149"/>
      <c r="W26" s="149"/>
      <c r="X26" s="26" t="s">
        <v>21</v>
      </c>
      <c r="Y26" s="10" t="s">
        <v>0</v>
      </c>
    </row>
    <row r="27" spans="1:25" ht="11.25" customHeight="1" x14ac:dyDescent="0.2">
      <c r="A27" s="142" t="s">
        <v>0</v>
      </c>
      <c r="B27" s="142"/>
      <c r="C27" s="164" t="s">
        <v>102</v>
      </c>
      <c r="D27" s="164"/>
      <c r="E27" s="164"/>
      <c r="F27" s="164"/>
      <c r="G27" s="164"/>
      <c r="H27" s="164"/>
      <c r="I27" s="164"/>
      <c r="J27" s="164"/>
      <c r="K27" s="144" t="s">
        <v>0</v>
      </c>
      <c r="L27" s="144"/>
      <c r="M27" s="144" t="s">
        <v>0</v>
      </c>
      <c r="N27" s="144"/>
      <c r="O27" s="151">
        <v>1304</v>
      </c>
      <c r="P27" s="151"/>
      <c r="Q27" s="151"/>
      <c r="R27" s="144" t="s">
        <v>96</v>
      </c>
      <c r="S27" s="144"/>
      <c r="T27" s="144"/>
      <c r="U27" s="151">
        <v>1309</v>
      </c>
      <c r="V27" s="151"/>
      <c r="W27" s="151"/>
      <c r="X27" s="27" t="s">
        <v>96</v>
      </c>
      <c r="Y27" s="11" t="s">
        <v>0</v>
      </c>
    </row>
    <row r="28" spans="1:25" ht="11.25" customHeight="1" x14ac:dyDescent="0.2">
      <c r="A28" s="143" t="s">
        <v>0</v>
      </c>
      <c r="B28" s="143"/>
      <c r="C28" s="159" t="s">
        <v>103</v>
      </c>
      <c r="D28" s="159"/>
      <c r="E28" s="159"/>
      <c r="F28" s="159"/>
      <c r="G28" s="159"/>
      <c r="H28" s="159"/>
      <c r="I28" s="159"/>
      <c r="J28" s="159"/>
      <c r="K28" s="150" t="s">
        <v>0</v>
      </c>
      <c r="L28" s="150"/>
      <c r="M28" s="150" t="s">
        <v>0</v>
      </c>
      <c r="N28" s="150"/>
      <c r="O28" s="171">
        <v>153</v>
      </c>
      <c r="P28" s="171"/>
      <c r="Q28" s="171"/>
      <c r="R28" s="163">
        <v>11.7</v>
      </c>
      <c r="S28" s="163"/>
      <c r="T28" s="163"/>
      <c r="U28" s="171">
        <v>89</v>
      </c>
      <c r="V28" s="171"/>
      <c r="W28" s="171"/>
      <c r="X28" s="22">
        <v>6.8</v>
      </c>
      <c r="Y28" s="13" t="s">
        <v>0</v>
      </c>
    </row>
    <row r="29" spans="1:25" ht="11.25" customHeight="1" x14ac:dyDescent="0.2">
      <c r="A29" s="142" t="s">
        <v>0</v>
      </c>
      <c r="B29" s="142"/>
      <c r="C29" s="161" t="s">
        <v>104</v>
      </c>
      <c r="D29" s="161"/>
      <c r="E29" s="161"/>
      <c r="F29" s="161"/>
      <c r="G29" s="161"/>
      <c r="H29" s="161"/>
      <c r="I29" s="161"/>
      <c r="J29" s="161"/>
      <c r="K29" s="144" t="s">
        <v>0</v>
      </c>
      <c r="L29" s="144"/>
      <c r="M29" s="144" t="s">
        <v>0</v>
      </c>
      <c r="N29" s="144"/>
      <c r="O29" s="151">
        <v>495</v>
      </c>
      <c r="P29" s="151"/>
      <c r="Q29" s="151"/>
      <c r="R29" s="141">
        <v>38</v>
      </c>
      <c r="S29" s="141"/>
      <c r="T29" s="141"/>
      <c r="U29" s="151">
        <v>424</v>
      </c>
      <c r="V29" s="151"/>
      <c r="W29" s="151"/>
      <c r="X29" s="24">
        <v>32.4</v>
      </c>
      <c r="Y29" s="11" t="s">
        <v>0</v>
      </c>
    </row>
    <row r="30" spans="1:25" ht="11.25" customHeight="1" x14ac:dyDescent="0.2">
      <c r="A30" s="143" t="s">
        <v>0</v>
      </c>
      <c r="B30" s="143"/>
      <c r="C30" s="159" t="s">
        <v>30</v>
      </c>
      <c r="D30" s="159"/>
      <c r="E30" s="159"/>
      <c r="F30" s="159"/>
      <c r="G30" s="159"/>
      <c r="H30" s="159"/>
      <c r="I30" s="159"/>
      <c r="J30" s="159"/>
      <c r="K30" s="150" t="s">
        <v>0</v>
      </c>
      <c r="L30" s="150"/>
      <c r="M30" s="150" t="s">
        <v>0</v>
      </c>
      <c r="N30" s="150"/>
      <c r="O30" s="171">
        <v>305</v>
      </c>
      <c r="P30" s="171"/>
      <c r="Q30" s="171"/>
      <c r="R30" s="163">
        <v>23.4</v>
      </c>
      <c r="S30" s="163"/>
      <c r="T30" s="163"/>
      <c r="U30" s="171">
        <v>329</v>
      </c>
      <c r="V30" s="171"/>
      <c r="W30" s="171"/>
      <c r="X30" s="22">
        <v>25.1</v>
      </c>
      <c r="Y30" s="17" t="s">
        <v>0</v>
      </c>
    </row>
    <row r="31" spans="1:25" ht="11.25" customHeight="1" x14ac:dyDescent="0.2">
      <c r="A31" s="142" t="s">
        <v>0</v>
      </c>
      <c r="B31" s="142"/>
      <c r="C31" s="161" t="s">
        <v>31</v>
      </c>
      <c r="D31" s="161"/>
      <c r="E31" s="161"/>
      <c r="F31" s="161"/>
      <c r="G31" s="161"/>
      <c r="H31" s="161"/>
      <c r="I31" s="161"/>
      <c r="J31" s="161"/>
      <c r="K31" s="144" t="s">
        <v>0</v>
      </c>
      <c r="L31" s="144"/>
      <c r="M31" s="144" t="s">
        <v>0</v>
      </c>
      <c r="N31" s="144"/>
      <c r="O31" s="151">
        <v>156</v>
      </c>
      <c r="P31" s="151"/>
      <c r="Q31" s="151"/>
      <c r="R31" s="141">
        <v>12</v>
      </c>
      <c r="S31" s="141"/>
      <c r="T31" s="141"/>
      <c r="U31" s="151">
        <v>217</v>
      </c>
      <c r="V31" s="151"/>
      <c r="W31" s="151"/>
      <c r="X31" s="24">
        <v>16.600000000000001</v>
      </c>
      <c r="Y31" s="20" t="s">
        <v>0</v>
      </c>
    </row>
    <row r="32" spans="1:25" ht="12" customHeight="1" x14ac:dyDescent="0.2">
      <c r="A32" s="143" t="s">
        <v>0</v>
      </c>
      <c r="B32" s="143"/>
      <c r="C32" s="159" t="s">
        <v>105</v>
      </c>
      <c r="D32" s="159"/>
      <c r="E32" s="159"/>
      <c r="F32" s="159"/>
      <c r="G32" s="159"/>
      <c r="H32" s="159"/>
      <c r="I32" s="159"/>
      <c r="J32" s="159"/>
      <c r="K32" s="150" t="s">
        <v>0</v>
      </c>
      <c r="L32" s="150"/>
      <c r="M32" s="150" t="s">
        <v>0</v>
      </c>
      <c r="N32" s="150"/>
      <c r="O32" s="171">
        <v>76</v>
      </c>
      <c r="P32" s="171"/>
      <c r="Q32" s="171"/>
      <c r="R32" s="163">
        <v>5.8</v>
      </c>
      <c r="S32" s="163"/>
      <c r="T32" s="163"/>
      <c r="U32" s="171">
        <v>112</v>
      </c>
      <c r="V32" s="171"/>
      <c r="W32" s="171"/>
      <c r="X32" s="22">
        <v>8.6</v>
      </c>
      <c r="Y32" s="25" t="s">
        <v>0</v>
      </c>
    </row>
    <row r="33" spans="1:25" ht="11.25" customHeight="1" x14ac:dyDescent="0.2">
      <c r="A33" s="142" t="s">
        <v>0</v>
      </c>
      <c r="B33" s="142"/>
      <c r="C33" s="161" t="s">
        <v>106</v>
      </c>
      <c r="D33" s="161"/>
      <c r="E33" s="161"/>
      <c r="F33" s="161"/>
      <c r="G33" s="161"/>
      <c r="H33" s="161"/>
      <c r="I33" s="161"/>
      <c r="J33" s="161"/>
      <c r="K33" s="144" t="s">
        <v>0</v>
      </c>
      <c r="L33" s="144"/>
      <c r="M33" s="144" t="s">
        <v>0</v>
      </c>
      <c r="N33" s="144"/>
      <c r="O33" s="151">
        <v>46</v>
      </c>
      <c r="P33" s="151"/>
      <c r="Q33" s="151"/>
      <c r="R33" s="141">
        <v>3.5</v>
      </c>
      <c r="S33" s="141"/>
      <c r="T33" s="141"/>
      <c r="U33" s="151">
        <v>57</v>
      </c>
      <c r="V33" s="151"/>
      <c r="W33" s="151"/>
      <c r="X33" s="24">
        <v>4.4000000000000004</v>
      </c>
      <c r="Y33" s="20" t="s">
        <v>0</v>
      </c>
    </row>
    <row r="34" spans="1:25" ht="11.25" customHeight="1" x14ac:dyDescent="0.2">
      <c r="A34" s="143" t="s">
        <v>0</v>
      </c>
      <c r="B34" s="143"/>
      <c r="C34" s="159" t="s">
        <v>107</v>
      </c>
      <c r="D34" s="159"/>
      <c r="E34" s="159"/>
      <c r="F34" s="159"/>
      <c r="G34" s="159"/>
      <c r="H34" s="159"/>
      <c r="I34" s="159"/>
      <c r="J34" s="159"/>
      <c r="K34" s="150" t="s">
        <v>0</v>
      </c>
      <c r="L34" s="150"/>
      <c r="M34" s="150" t="s">
        <v>0</v>
      </c>
      <c r="N34" s="150"/>
      <c r="O34" s="171">
        <v>32</v>
      </c>
      <c r="P34" s="171"/>
      <c r="Q34" s="171"/>
      <c r="R34" s="163">
        <v>2.5</v>
      </c>
      <c r="S34" s="163"/>
      <c r="T34" s="163"/>
      <c r="U34" s="171">
        <v>33</v>
      </c>
      <c r="V34" s="171"/>
      <c r="W34" s="171"/>
      <c r="X34" s="22">
        <v>2.5</v>
      </c>
      <c r="Y34" s="17" t="s">
        <v>0</v>
      </c>
    </row>
    <row r="35" spans="1:25" ht="11.25" customHeight="1" x14ac:dyDescent="0.2">
      <c r="A35" s="142" t="s">
        <v>0</v>
      </c>
      <c r="B35" s="142"/>
      <c r="C35" s="161" t="s">
        <v>108</v>
      </c>
      <c r="D35" s="161"/>
      <c r="E35" s="161"/>
      <c r="F35" s="161"/>
      <c r="G35" s="161"/>
      <c r="H35" s="161"/>
      <c r="I35" s="161"/>
      <c r="J35" s="161"/>
      <c r="K35" s="144" t="s">
        <v>0</v>
      </c>
      <c r="L35" s="144"/>
      <c r="M35" s="144" t="s">
        <v>0</v>
      </c>
      <c r="N35" s="144"/>
      <c r="O35" s="151">
        <v>18</v>
      </c>
      <c r="P35" s="151"/>
      <c r="Q35" s="151"/>
      <c r="R35" s="141">
        <v>1.4</v>
      </c>
      <c r="S35" s="141"/>
      <c r="T35" s="141"/>
      <c r="U35" s="151">
        <v>20</v>
      </c>
      <c r="V35" s="151"/>
      <c r="W35" s="151"/>
      <c r="X35" s="24">
        <v>1.5</v>
      </c>
      <c r="Y35" s="11" t="s">
        <v>0</v>
      </c>
    </row>
    <row r="36" spans="1:25" ht="11.25" customHeight="1" x14ac:dyDescent="0.2">
      <c r="A36" s="150" t="s">
        <v>0</v>
      </c>
      <c r="B36" s="150"/>
      <c r="C36" s="159" t="s">
        <v>109</v>
      </c>
      <c r="D36" s="159"/>
      <c r="E36" s="159"/>
      <c r="F36" s="159"/>
      <c r="G36" s="159"/>
      <c r="H36" s="159"/>
      <c r="I36" s="159"/>
      <c r="J36" s="159"/>
      <c r="K36" s="150" t="s">
        <v>0</v>
      </c>
      <c r="L36" s="150"/>
      <c r="M36" s="150" t="s">
        <v>0</v>
      </c>
      <c r="N36" s="150"/>
      <c r="O36" s="171">
        <v>10</v>
      </c>
      <c r="P36" s="171"/>
      <c r="Q36" s="171"/>
      <c r="R36" s="163">
        <v>0.8</v>
      </c>
      <c r="S36" s="163"/>
      <c r="T36" s="163"/>
      <c r="U36" s="171">
        <v>10</v>
      </c>
      <c r="V36" s="171"/>
      <c r="W36" s="171"/>
      <c r="X36" s="22">
        <v>0.8</v>
      </c>
      <c r="Y36" s="30" t="s">
        <v>0</v>
      </c>
    </row>
    <row r="37" spans="1:25" ht="11.25" customHeight="1" x14ac:dyDescent="0.2">
      <c r="A37" s="142" t="s">
        <v>0</v>
      </c>
      <c r="B37" s="142"/>
      <c r="C37" s="161" t="s">
        <v>110</v>
      </c>
      <c r="D37" s="161"/>
      <c r="E37" s="161"/>
      <c r="F37" s="161"/>
      <c r="G37" s="161"/>
      <c r="H37" s="161"/>
      <c r="I37" s="161"/>
      <c r="J37" s="161"/>
      <c r="K37" s="144" t="s">
        <v>0</v>
      </c>
      <c r="L37" s="144"/>
      <c r="M37" s="144" t="s">
        <v>0</v>
      </c>
      <c r="N37" s="144"/>
      <c r="O37" s="151">
        <v>11</v>
      </c>
      <c r="P37" s="151"/>
      <c r="Q37" s="151"/>
      <c r="R37" s="141">
        <v>0.8</v>
      </c>
      <c r="S37" s="141"/>
      <c r="T37" s="141"/>
      <c r="U37" s="151">
        <v>15</v>
      </c>
      <c r="V37" s="151"/>
      <c r="W37" s="151"/>
      <c r="X37" s="24">
        <v>1.1000000000000001</v>
      </c>
      <c r="Y37" s="11" t="s">
        <v>0</v>
      </c>
    </row>
    <row r="38" spans="1:25" ht="11.25" customHeight="1" x14ac:dyDescent="0.2">
      <c r="A38" s="143" t="s">
        <v>0</v>
      </c>
      <c r="B38" s="143"/>
      <c r="C38" s="159" t="s">
        <v>111</v>
      </c>
      <c r="D38" s="159"/>
      <c r="E38" s="159"/>
      <c r="F38" s="159"/>
      <c r="G38" s="159"/>
      <c r="H38" s="159"/>
      <c r="I38" s="159"/>
      <c r="J38" s="159"/>
      <c r="K38" s="150" t="s">
        <v>0</v>
      </c>
      <c r="L38" s="150"/>
      <c r="M38" s="150" t="s">
        <v>0</v>
      </c>
      <c r="N38" s="150"/>
      <c r="O38" s="171">
        <v>2</v>
      </c>
      <c r="P38" s="171"/>
      <c r="Q38" s="171"/>
      <c r="R38" s="163">
        <v>0.2</v>
      </c>
      <c r="S38" s="163"/>
      <c r="T38" s="163"/>
      <c r="U38" s="171">
        <v>3</v>
      </c>
      <c r="V38" s="171"/>
      <c r="W38" s="171"/>
      <c r="X38" s="22">
        <v>0.2</v>
      </c>
      <c r="Y38" s="13" t="s">
        <v>0</v>
      </c>
    </row>
    <row r="39" spans="1:25" ht="11.25" customHeight="1" x14ac:dyDescent="0.2">
      <c r="A39" s="142" t="s">
        <v>0</v>
      </c>
      <c r="B39" s="142"/>
      <c r="C39" s="161" t="s">
        <v>0</v>
      </c>
      <c r="D39" s="161"/>
      <c r="E39" s="161"/>
      <c r="F39" s="161"/>
      <c r="G39" s="161"/>
      <c r="H39" s="161"/>
      <c r="I39" s="161"/>
      <c r="J39" s="161"/>
      <c r="K39" s="144" t="s">
        <v>0</v>
      </c>
      <c r="L39" s="144"/>
      <c r="M39" s="144" t="s">
        <v>0</v>
      </c>
      <c r="N39" s="144"/>
      <c r="O39" s="144" t="s">
        <v>0</v>
      </c>
      <c r="P39" s="144"/>
      <c r="Q39" s="144"/>
      <c r="R39" s="144" t="s">
        <v>0</v>
      </c>
      <c r="S39" s="144"/>
      <c r="T39" s="144"/>
      <c r="U39" s="144" t="s">
        <v>0</v>
      </c>
      <c r="V39" s="144"/>
      <c r="W39" s="144"/>
      <c r="X39" s="27" t="s">
        <v>0</v>
      </c>
      <c r="Y39" s="11" t="s">
        <v>0</v>
      </c>
    </row>
    <row r="40" spans="1:25" ht="11.25" customHeight="1" x14ac:dyDescent="0.2">
      <c r="A40" s="143" t="s">
        <v>0</v>
      </c>
      <c r="B40" s="143"/>
      <c r="C40" s="169" t="s">
        <v>112</v>
      </c>
      <c r="D40" s="169"/>
      <c r="E40" s="169"/>
      <c r="F40" s="169"/>
      <c r="G40" s="169"/>
      <c r="H40" s="169"/>
      <c r="I40" s="169"/>
      <c r="J40" s="169"/>
      <c r="K40" s="150" t="s">
        <v>0</v>
      </c>
      <c r="L40" s="150"/>
      <c r="M40" s="150" t="s">
        <v>0</v>
      </c>
      <c r="N40" s="150"/>
      <c r="O40" s="157">
        <v>100571</v>
      </c>
      <c r="P40" s="157"/>
      <c r="Q40" s="157"/>
      <c r="R40" s="150" t="s">
        <v>0</v>
      </c>
      <c r="S40" s="150"/>
      <c r="T40" s="150"/>
      <c r="U40" s="157">
        <v>121443</v>
      </c>
      <c r="V40" s="157"/>
      <c r="W40" s="157"/>
      <c r="X40" s="30" t="s">
        <v>0</v>
      </c>
      <c r="Y40" s="13" t="s">
        <v>0</v>
      </c>
    </row>
    <row r="41" spans="1:25" ht="11.25" customHeight="1" x14ac:dyDescent="0.2">
      <c r="A41" s="142" t="s">
        <v>0</v>
      </c>
      <c r="B41" s="142"/>
      <c r="C41" s="164" t="s">
        <v>113</v>
      </c>
      <c r="D41" s="164"/>
      <c r="E41" s="164"/>
      <c r="F41" s="164"/>
      <c r="G41" s="164"/>
      <c r="H41" s="164"/>
      <c r="I41" s="164"/>
      <c r="J41" s="164"/>
      <c r="K41" s="144" t="s">
        <v>0</v>
      </c>
      <c r="L41" s="144"/>
      <c r="M41" s="144" t="s">
        <v>0</v>
      </c>
      <c r="N41" s="144"/>
      <c r="O41" s="145">
        <v>132966</v>
      </c>
      <c r="P41" s="145"/>
      <c r="Q41" s="145"/>
      <c r="R41" s="144" t="s">
        <v>0</v>
      </c>
      <c r="S41" s="144"/>
      <c r="T41" s="144"/>
      <c r="U41" s="145">
        <v>150891</v>
      </c>
      <c r="V41" s="145"/>
      <c r="W41" s="145"/>
      <c r="X41" s="27" t="s">
        <v>0</v>
      </c>
      <c r="Y41" s="11" t="s">
        <v>0</v>
      </c>
    </row>
    <row r="42" spans="1:25" ht="273.75" customHeight="1" x14ac:dyDescent="0.2">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3" spans="1:25" ht="9.6" customHeight="1" x14ac:dyDescent="0.2">
      <c r="B43" s="140" t="s">
        <v>114</v>
      </c>
      <c r="C43" s="140"/>
      <c r="D43" s="140"/>
      <c r="E43" s="140"/>
      <c r="F43" s="140"/>
      <c r="G43" s="140"/>
      <c r="H43" s="140"/>
      <c r="I43" s="140"/>
      <c r="J43" s="140"/>
      <c r="K43" s="140"/>
      <c r="L43" s="140"/>
      <c r="M43" s="140"/>
      <c r="N43" s="140"/>
      <c r="O43" s="140"/>
      <c r="P43" s="140"/>
      <c r="Q43" s="140"/>
      <c r="R43" s="140"/>
      <c r="S43" s="140"/>
      <c r="T43" s="140"/>
      <c r="U43" s="140"/>
      <c r="V43" s="140"/>
      <c r="W43" s="140"/>
      <c r="X43" s="140"/>
      <c r="Y43" s="140"/>
    </row>
    <row r="44" spans="1:25" ht="1.5" customHeight="1" x14ac:dyDescent="0.2">
      <c r="A44" s="137" t="s">
        <v>0</v>
      </c>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0.6" customHeight="1" x14ac:dyDescent="0.2">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6" spans="1:25" ht="0.6"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row>
    <row r="47" spans="1:25" ht="0.6" customHeight="1" x14ac:dyDescent="0.2">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row>
    <row r="48" spans="1:25" ht="0.6" customHeight="1" x14ac:dyDescent="0.2">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3" customHeight="1" x14ac:dyDescent="0.2">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row>
    <row r="50" spans="1:25" ht="13.5" customHeight="1" x14ac:dyDescent="0.2">
      <c r="B50" s="138" t="s">
        <v>0</v>
      </c>
      <c r="C50" s="138"/>
      <c r="D50" s="134" t="s">
        <v>0</v>
      </c>
      <c r="E50" s="134"/>
      <c r="F50" s="134"/>
      <c r="G50" s="134"/>
      <c r="H50" s="134"/>
      <c r="I50" s="139" t="s">
        <v>37</v>
      </c>
      <c r="J50" s="139"/>
      <c r="K50" s="139"/>
      <c r="L50" s="139"/>
      <c r="M50" s="139"/>
      <c r="N50" s="139"/>
      <c r="O50" s="139"/>
      <c r="P50" s="139"/>
      <c r="Q50" s="139"/>
      <c r="R50" s="139"/>
      <c r="S50" s="139"/>
      <c r="T50" s="139"/>
      <c r="U50" s="139"/>
      <c r="V50" s="139"/>
      <c r="W50" s="139"/>
      <c r="X50" s="139"/>
      <c r="Y50" s="139"/>
    </row>
    <row r="51" spans="1:25" ht="11.85" customHeight="1" x14ac:dyDescent="0.2">
      <c r="B51" s="130" t="s">
        <v>0</v>
      </c>
      <c r="C51" s="130"/>
      <c r="D51" s="131" t="s">
        <v>0</v>
      </c>
      <c r="E51" s="131"/>
      <c r="F51" s="131"/>
      <c r="G51" s="131"/>
      <c r="H51" s="131"/>
      <c r="I51" s="132" t="s">
        <v>38</v>
      </c>
      <c r="J51" s="132"/>
      <c r="K51" s="132"/>
      <c r="L51" s="132"/>
      <c r="M51" s="132"/>
      <c r="N51" s="132"/>
      <c r="O51" s="132"/>
      <c r="P51" s="132"/>
      <c r="Q51" s="132"/>
      <c r="R51" s="132"/>
      <c r="S51" s="131" t="s">
        <v>0</v>
      </c>
      <c r="T51" s="131"/>
      <c r="U51" s="131"/>
      <c r="V51" s="131"/>
      <c r="W51" s="131"/>
      <c r="X51" s="131"/>
      <c r="Y51" s="131"/>
    </row>
    <row r="52" spans="1:25" ht="15" customHeight="1" x14ac:dyDescent="0.2">
      <c r="B52" s="133" t="s">
        <v>39</v>
      </c>
      <c r="C52" s="133"/>
      <c r="D52" s="134" t="s">
        <v>0</v>
      </c>
      <c r="E52" s="134"/>
      <c r="F52" s="134"/>
      <c r="G52" s="134"/>
      <c r="H52" s="134"/>
      <c r="I52" s="132" t="s">
        <v>40</v>
      </c>
      <c r="J52" s="132"/>
      <c r="K52" s="132"/>
      <c r="L52" s="132" t="s">
        <v>41</v>
      </c>
      <c r="M52" s="132"/>
      <c r="N52" s="132"/>
      <c r="O52" s="173" t="s">
        <v>42</v>
      </c>
      <c r="P52" s="173"/>
      <c r="Q52" s="173"/>
      <c r="R52" s="173"/>
      <c r="S52" s="135" t="s">
        <v>115</v>
      </c>
      <c r="T52" s="135"/>
      <c r="U52" s="135"/>
      <c r="V52" s="135"/>
      <c r="W52" s="135"/>
      <c r="X52" s="135"/>
      <c r="Y52" s="135"/>
    </row>
    <row r="53" spans="1:25" ht="14.45" customHeight="1" x14ac:dyDescent="0.2">
      <c r="E53" s="20" t="s">
        <v>0</v>
      </c>
      <c r="F53" s="134" t="s">
        <v>0</v>
      </c>
      <c r="G53" s="134"/>
      <c r="H53" s="134"/>
      <c r="I53" s="134"/>
      <c r="J53" s="134"/>
      <c r="K53" s="134"/>
      <c r="L53" s="134"/>
      <c r="M53" s="134"/>
      <c r="N53" s="134"/>
      <c r="O53" s="134"/>
      <c r="P53" s="134"/>
      <c r="Q53" s="134" t="s">
        <v>0</v>
      </c>
      <c r="R53" s="134"/>
      <c r="S53" s="134"/>
      <c r="T53" s="134"/>
      <c r="U53" s="134" t="s">
        <v>0</v>
      </c>
      <c r="V53" s="134"/>
      <c r="W53" s="134"/>
      <c r="X53" s="134"/>
      <c r="Y53" s="134"/>
    </row>
    <row r="54" spans="1:25" ht="20.85" customHeight="1" x14ac:dyDescent="0.2">
      <c r="E54" s="175" t="s">
        <v>84</v>
      </c>
      <c r="F54" s="175"/>
      <c r="G54" s="175"/>
      <c r="H54" s="175"/>
      <c r="I54" s="175"/>
      <c r="J54" s="175"/>
      <c r="K54" s="175"/>
      <c r="L54" s="175"/>
      <c r="M54" s="175"/>
      <c r="N54" s="175"/>
      <c r="O54" s="175"/>
      <c r="P54" s="175"/>
      <c r="Q54" s="175"/>
      <c r="R54" s="175"/>
      <c r="S54" s="175"/>
      <c r="T54" s="175"/>
      <c r="U54" s="175"/>
      <c r="V54" s="175"/>
      <c r="W54" s="175"/>
      <c r="X54" s="175"/>
      <c r="Y54" s="175"/>
    </row>
    <row r="55" spans="1:25" ht="6.75" customHeight="1" x14ac:dyDescent="0.2">
      <c r="E55" s="20" t="s">
        <v>0</v>
      </c>
      <c r="F55" s="134" t="s">
        <v>0</v>
      </c>
      <c r="G55" s="134"/>
      <c r="H55" s="134"/>
      <c r="I55" s="134"/>
      <c r="J55" s="134"/>
      <c r="K55" s="134"/>
      <c r="L55" s="134"/>
      <c r="M55" s="134"/>
      <c r="N55" s="134"/>
      <c r="O55" s="134"/>
      <c r="P55" s="134"/>
      <c r="Q55" s="134" t="s">
        <v>0</v>
      </c>
      <c r="R55" s="134"/>
      <c r="S55" s="134"/>
      <c r="T55" s="134"/>
      <c r="U55" s="134" t="s">
        <v>0</v>
      </c>
      <c r="V55" s="134"/>
      <c r="W55" s="134"/>
      <c r="X55" s="134"/>
      <c r="Y55" s="134"/>
    </row>
    <row r="56" spans="1:25" ht="11.45" customHeight="1" x14ac:dyDescent="0.2">
      <c r="E56" s="20" t="s">
        <v>0</v>
      </c>
      <c r="F56" s="134" t="s">
        <v>2</v>
      </c>
      <c r="G56" s="134"/>
      <c r="H56" s="134"/>
      <c r="I56" s="134"/>
      <c r="J56" s="134"/>
      <c r="K56" s="134"/>
      <c r="L56" s="134"/>
      <c r="M56" s="134"/>
      <c r="N56" s="134"/>
      <c r="O56" s="134"/>
      <c r="P56" s="134"/>
      <c r="Q56" s="139" t="s">
        <v>0</v>
      </c>
      <c r="R56" s="139"/>
      <c r="S56" s="139"/>
      <c r="T56" s="139"/>
      <c r="U56" s="139"/>
      <c r="V56" s="139"/>
      <c r="W56" s="139"/>
      <c r="X56" s="139"/>
      <c r="Y56" s="139"/>
    </row>
    <row r="57" spans="1:25" ht="11.45" customHeight="1" x14ac:dyDescent="0.2">
      <c r="E57" s="20" t="s">
        <v>0</v>
      </c>
      <c r="F57" s="134" t="s">
        <v>3</v>
      </c>
      <c r="G57" s="134"/>
      <c r="H57" s="134"/>
      <c r="I57" s="134"/>
      <c r="J57" s="134"/>
      <c r="K57" s="134"/>
      <c r="L57" s="134"/>
      <c r="M57" s="134"/>
      <c r="N57" s="134"/>
      <c r="O57" s="134"/>
      <c r="P57" s="134"/>
      <c r="Q57" s="134"/>
      <c r="R57" s="134"/>
      <c r="S57" s="134"/>
      <c r="T57" s="134"/>
      <c r="U57" s="154" t="s">
        <v>4</v>
      </c>
      <c r="V57" s="154"/>
      <c r="W57" s="154"/>
      <c r="X57" s="154"/>
      <c r="Y57" s="154"/>
    </row>
    <row r="58" spans="1:25" ht="11.45" customHeight="1" x14ac:dyDescent="0.2">
      <c r="E58" s="20" t="s">
        <v>0</v>
      </c>
      <c r="F58" s="134" t="s">
        <v>5</v>
      </c>
      <c r="G58" s="134"/>
      <c r="H58" s="134"/>
      <c r="I58" s="134"/>
      <c r="J58" s="134"/>
      <c r="K58" s="134"/>
      <c r="L58" s="134"/>
      <c r="M58" s="134"/>
      <c r="N58" s="134"/>
      <c r="O58" s="134"/>
      <c r="P58" s="134"/>
      <c r="Q58" s="134"/>
      <c r="R58" s="134"/>
      <c r="S58" s="134"/>
      <c r="T58" s="134"/>
      <c r="U58" s="154" t="s">
        <v>6</v>
      </c>
      <c r="V58" s="154"/>
      <c r="W58" s="154"/>
      <c r="X58" s="154"/>
      <c r="Y58" s="154"/>
    </row>
    <row r="59" spans="1:25" ht="1.7" customHeight="1" x14ac:dyDescent="0.2">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row>
    <row r="60" spans="1:25" ht="1.1499999999999999" customHeight="1" x14ac:dyDescent="0.2">
      <c r="A60" s="152" t="s">
        <v>0</v>
      </c>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row>
    <row r="61" spans="1:25" ht="11.25" customHeight="1" x14ac:dyDescent="0.2">
      <c r="A61" s="177" t="s">
        <v>0</v>
      </c>
      <c r="B61" s="177"/>
      <c r="C61" s="181" t="s">
        <v>0</v>
      </c>
      <c r="D61" s="181"/>
      <c r="E61" s="181"/>
      <c r="F61" s="181"/>
      <c r="G61" s="35" t="s">
        <v>0</v>
      </c>
      <c r="H61" s="181" t="s">
        <v>0</v>
      </c>
      <c r="I61" s="181"/>
      <c r="J61" s="181" t="s">
        <v>0</v>
      </c>
      <c r="K61" s="181"/>
      <c r="L61" s="181"/>
      <c r="M61" s="181" t="s">
        <v>0</v>
      </c>
      <c r="N61" s="181"/>
      <c r="O61" s="181"/>
      <c r="P61" s="181" t="s">
        <v>0</v>
      </c>
      <c r="Q61" s="181"/>
      <c r="R61" s="181"/>
      <c r="S61" s="181"/>
      <c r="T61" s="177" t="s">
        <v>0</v>
      </c>
      <c r="U61" s="177"/>
      <c r="V61" s="177"/>
      <c r="W61" s="177" t="s">
        <v>0</v>
      </c>
      <c r="X61" s="177"/>
      <c r="Y61" s="11" t="s">
        <v>0</v>
      </c>
    </row>
    <row r="62" spans="1:25" ht="11.25" customHeight="1" x14ac:dyDescent="0.2">
      <c r="A62" s="179" t="s">
        <v>0</v>
      </c>
      <c r="B62" s="179"/>
      <c r="C62" s="165" t="s">
        <v>116</v>
      </c>
      <c r="D62" s="165"/>
      <c r="E62" s="165"/>
      <c r="F62" s="165"/>
      <c r="G62" s="165"/>
      <c r="H62" s="165"/>
      <c r="I62" s="165"/>
      <c r="J62" s="165"/>
      <c r="K62" s="165"/>
      <c r="L62" s="165"/>
      <c r="M62" s="165"/>
      <c r="N62" s="165"/>
      <c r="O62" s="165"/>
      <c r="P62" s="165"/>
      <c r="Q62" s="165"/>
      <c r="R62" s="165"/>
      <c r="S62" s="165"/>
      <c r="T62" s="149" t="s">
        <v>20</v>
      </c>
      <c r="U62" s="149"/>
      <c r="V62" s="149"/>
      <c r="W62" s="149" t="s">
        <v>21</v>
      </c>
      <c r="X62" s="149"/>
      <c r="Y62" s="10" t="s">
        <v>0</v>
      </c>
    </row>
    <row r="63" spans="1:25" ht="11.25" customHeight="1" x14ac:dyDescent="0.2">
      <c r="A63" s="177" t="s">
        <v>0</v>
      </c>
      <c r="B63" s="177"/>
      <c r="C63" s="164" t="s">
        <v>102</v>
      </c>
      <c r="D63" s="164"/>
      <c r="E63" s="164"/>
      <c r="F63" s="164"/>
      <c r="G63" s="164"/>
      <c r="H63" s="164"/>
      <c r="I63" s="164"/>
      <c r="J63" s="164"/>
      <c r="K63" s="164"/>
      <c r="L63" s="164"/>
      <c r="M63" s="164"/>
      <c r="N63" s="164"/>
      <c r="O63" s="164"/>
      <c r="P63" s="164"/>
      <c r="Q63" s="164"/>
      <c r="R63" s="164"/>
      <c r="S63" s="164"/>
      <c r="T63" s="151">
        <v>1310</v>
      </c>
      <c r="U63" s="151"/>
      <c r="V63" s="151"/>
      <c r="W63" s="144" t="s">
        <v>96</v>
      </c>
      <c r="X63" s="144"/>
      <c r="Y63" s="11" t="s">
        <v>0</v>
      </c>
    </row>
    <row r="64" spans="1:25" ht="11.25" customHeight="1" x14ac:dyDescent="0.2">
      <c r="A64" s="180" t="s">
        <v>0</v>
      </c>
      <c r="B64" s="180"/>
      <c r="C64" s="159" t="s">
        <v>117</v>
      </c>
      <c r="D64" s="159"/>
      <c r="E64" s="159"/>
      <c r="F64" s="159"/>
      <c r="G64" s="159"/>
      <c r="H64" s="159"/>
      <c r="I64" s="159"/>
      <c r="J64" s="159"/>
      <c r="K64" s="159"/>
      <c r="L64" s="159"/>
      <c r="M64" s="159"/>
      <c r="N64" s="159"/>
      <c r="O64" s="159"/>
      <c r="P64" s="159"/>
      <c r="Q64" s="159"/>
      <c r="R64" s="159"/>
      <c r="S64" s="159"/>
      <c r="T64" s="171">
        <v>643</v>
      </c>
      <c r="U64" s="171"/>
      <c r="V64" s="171"/>
      <c r="W64" s="163">
        <v>49.1</v>
      </c>
      <c r="X64" s="163"/>
      <c r="Y64" s="13" t="s">
        <v>0</v>
      </c>
    </row>
    <row r="65" spans="1:25" ht="11.25" customHeight="1" x14ac:dyDescent="0.2">
      <c r="A65" s="177" t="s">
        <v>0</v>
      </c>
      <c r="B65" s="177"/>
      <c r="C65" s="161" t="s">
        <v>118</v>
      </c>
      <c r="D65" s="161"/>
      <c r="E65" s="161"/>
      <c r="F65" s="161"/>
      <c r="G65" s="161"/>
      <c r="H65" s="161"/>
      <c r="I65" s="161"/>
      <c r="J65" s="161"/>
      <c r="K65" s="161"/>
      <c r="L65" s="161"/>
      <c r="M65" s="161"/>
      <c r="N65" s="161"/>
      <c r="O65" s="161"/>
      <c r="P65" s="161"/>
      <c r="Q65" s="161"/>
      <c r="R65" s="161"/>
      <c r="S65" s="161"/>
      <c r="T65" s="151">
        <v>667</v>
      </c>
      <c r="U65" s="151"/>
      <c r="V65" s="151"/>
      <c r="W65" s="141">
        <v>50.9</v>
      </c>
      <c r="X65" s="141"/>
      <c r="Y65" s="11" t="s">
        <v>0</v>
      </c>
    </row>
    <row r="66" spans="1:25" ht="11.25" customHeight="1" x14ac:dyDescent="0.2">
      <c r="A66" s="180" t="s">
        <v>0</v>
      </c>
      <c r="B66" s="180"/>
      <c r="C66" s="180" t="s">
        <v>0</v>
      </c>
      <c r="D66" s="180"/>
      <c r="E66" s="180"/>
      <c r="F66" s="180"/>
      <c r="G66" s="13" t="s">
        <v>0</v>
      </c>
      <c r="H66" s="180" t="s">
        <v>0</v>
      </c>
      <c r="I66" s="180"/>
      <c r="J66" s="180" t="s">
        <v>0</v>
      </c>
      <c r="K66" s="180"/>
      <c r="L66" s="180"/>
      <c r="M66" s="143" t="s">
        <v>0</v>
      </c>
      <c r="N66" s="143"/>
      <c r="O66" s="143"/>
      <c r="P66" s="180" t="s">
        <v>0</v>
      </c>
      <c r="Q66" s="180"/>
      <c r="R66" s="180"/>
      <c r="S66" s="180"/>
      <c r="T66" s="180" t="s">
        <v>0</v>
      </c>
      <c r="U66" s="180"/>
      <c r="V66" s="180"/>
      <c r="W66" s="180" t="s">
        <v>0</v>
      </c>
      <c r="X66" s="180"/>
      <c r="Y66" s="13" t="s">
        <v>0</v>
      </c>
    </row>
    <row r="67" spans="1:25" ht="11.25" customHeight="1" x14ac:dyDescent="0.2">
      <c r="A67" s="146" t="s">
        <v>0</v>
      </c>
      <c r="B67" s="146"/>
      <c r="C67" s="165" t="s">
        <v>119</v>
      </c>
      <c r="D67" s="165"/>
      <c r="E67" s="165"/>
      <c r="F67" s="165"/>
      <c r="G67" s="165"/>
      <c r="H67" s="165"/>
      <c r="I67" s="165"/>
      <c r="J67" s="165"/>
      <c r="K67" s="165"/>
      <c r="L67" s="165"/>
      <c r="M67" s="165"/>
      <c r="N67" s="165"/>
      <c r="O67" s="165"/>
      <c r="P67" s="165"/>
      <c r="Q67" s="165"/>
      <c r="R67" s="165"/>
      <c r="S67" s="165"/>
      <c r="T67" s="146" t="s">
        <v>0</v>
      </c>
      <c r="U67" s="146"/>
      <c r="V67" s="146"/>
      <c r="W67" s="146" t="s">
        <v>0</v>
      </c>
      <c r="X67" s="146"/>
      <c r="Y67" s="28" t="s">
        <v>0</v>
      </c>
    </row>
    <row r="68" spans="1:25" ht="11.25" customHeight="1" x14ac:dyDescent="0.2">
      <c r="A68" s="146" t="s">
        <v>0</v>
      </c>
      <c r="B68" s="146"/>
      <c r="C68" s="146" t="s">
        <v>0</v>
      </c>
      <c r="D68" s="146"/>
      <c r="E68" s="146"/>
      <c r="F68" s="146"/>
      <c r="G68" s="146"/>
      <c r="H68" s="146"/>
      <c r="I68" s="146"/>
      <c r="J68" s="149" t="s">
        <v>0</v>
      </c>
      <c r="K68" s="149"/>
      <c r="L68" s="149"/>
      <c r="M68" s="146" t="s">
        <v>0</v>
      </c>
      <c r="N68" s="146"/>
      <c r="O68" s="146"/>
      <c r="P68" s="146"/>
      <c r="Q68" s="146"/>
      <c r="R68" s="146"/>
      <c r="S68" s="146"/>
      <c r="T68" s="149" t="s">
        <v>20</v>
      </c>
      <c r="U68" s="149"/>
      <c r="V68" s="149"/>
      <c r="W68" s="149" t="s">
        <v>21</v>
      </c>
      <c r="X68" s="149"/>
      <c r="Y68" s="10" t="s">
        <v>0</v>
      </c>
    </row>
    <row r="69" spans="1:25" ht="11.25" customHeight="1" x14ac:dyDescent="0.2">
      <c r="A69" s="142" t="s">
        <v>0</v>
      </c>
      <c r="B69" s="142"/>
      <c r="C69" s="164" t="s">
        <v>102</v>
      </c>
      <c r="D69" s="164"/>
      <c r="E69" s="164"/>
      <c r="F69" s="164"/>
      <c r="G69" s="27" t="s">
        <v>0</v>
      </c>
      <c r="H69" s="144" t="s">
        <v>0</v>
      </c>
      <c r="I69" s="144"/>
      <c r="J69" s="144" t="s">
        <v>0</v>
      </c>
      <c r="K69" s="144"/>
      <c r="L69" s="144"/>
      <c r="M69" s="142" t="s">
        <v>0</v>
      </c>
      <c r="N69" s="142"/>
      <c r="O69" s="142"/>
      <c r="P69" s="144" t="s">
        <v>0</v>
      </c>
      <c r="Q69" s="144"/>
      <c r="R69" s="144"/>
      <c r="S69" s="144"/>
      <c r="T69" s="151">
        <v>814</v>
      </c>
      <c r="U69" s="151"/>
      <c r="V69" s="151"/>
      <c r="W69" s="144" t="s">
        <v>96</v>
      </c>
      <c r="X69" s="144"/>
      <c r="Y69" s="11" t="s">
        <v>0</v>
      </c>
    </row>
    <row r="70" spans="1:25" ht="10.5" customHeight="1" x14ac:dyDescent="0.2">
      <c r="A70" s="143" t="s">
        <v>0</v>
      </c>
      <c r="B70" s="143"/>
      <c r="C70" s="159" t="s">
        <v>120</v>
      </c>
      <c r="D70" s="159"/>
      <c r="E70" s="159"/>
      <c r="F70" s="159"/>
      <c r="G70" s="159"/>
      <c r="H70" s="159"/>
      <c r="I70" s="159"/>
      <c r="J70" s="150" t="s">
        <v>0</v>
      </c>
      <c r="K70" s="150"/>
      <c r="L70" s="150"/>
      <c r="M70" s="143" t="s">
        <v>0</v>
      </c>
      <c r="N70" s="143"/>
      <c r="O70" s="143"/>
      <c r="P70" s="150" t="s">
        <v>0</v>
      </c>
      <c r="Q70" s="150"/>
      <c r="R70" s="150"/>
      <c r="S70" s="150"/>
      <c r="T70" s="171">
        <v>50</v>
      </c>
      <c r="U70" s="171"/>
      <c r="V70" s="171"/>
      <c r="W70" s="163">
        <v>6.1</v>
      </c>
      <c r="X70" s="163"/>
      <c r="Y70" s="13" t="s">
        <v>0</v>
      </c>
    </row>
    <row r="71" spans="1:25" ht="11.25" customHeight="1" x14ac:dyDescent="0.2">
      <c r="A71" s="142" t="s">
        <v>0</v>
      </c>
      <c r="B71" s="142"/>
      <c r="C71" s="161" t="s">
        <v>121</v>
      </c>
      <c r="D71" s="161"/>
      <c r="E71" s="161"/>
      <c r="F71" s="161"/>
      <c r="G71" s="161"/>
      <c r="H71" s="161"/>
      <c r="I71" s="161"/>
      <c r="J71" s="144" t="s">
        <v>0</v>
      </c>
      <c r="K71" s="144"/>
      <c r="L71" s="144"/>
      <c r="M71" s="142" t="s">
        <v>0</v>
      </c>
      <c r="N71" s="142"/>
      <c r="O71" s="142"/>
      <c r="P71" s="144" t="s">
        <v>0</v>
      </c>
      <c r="Q71" s="144"/>
      <c r="R71" s="144"/>
      <c r="S71" s="144"/>
      <c r="T71" s="151">
        <v>4</v>
      </c>
      <c r="U71" s="151"/>
      <c r="V71" s="151"/>
      <c r="W71" s="141">
        <v>0.5</v>
      </c>
      <c r="X71" s="141"/>
      <c r="Y71" s="11" t="s">
        <v>0</v>
      </c>
    </row>
    <row r="72" spans="1:25" ht="10.5" customHeight="1" x14ac:dyDescent="0.2">
      <c r="A72" s="143" t="s">
        <v>0</v>
      </c>
      <c r="B72" s="143"/>
      <c r="C72" s="159" t="s">
        <v>122</v>
      </c>
      <c r="D72" s="159"/>
      <c r="E72" s="159"/>
      <c r="F72" s="159"/>
      <c r="G72" s="159"/>
      <c r="H72" s="159"/>
      <c r="I72" s="159"/>
      <c r="J72" s="150" t="s">
        <v>0</v>
      </c>
      <c r="K72" s="150"/>
      <c r="L72" s="150"/>
      <c r="M72" s="143" t="s">
        <v>0</v>
      </c>
      <c r="N72" s="143"/>
      <c r="O72" s="143"/>
      <c r="P72" s="150" t="s">
        <v>0</v>
      </c>
      <c r="Q72" s="150"/>
      <c r="R72" s="150"/>
      <c r="S72" s="150"/>
      <c r="T72" s="171">
        <v>46</v>
      </c>
      <c r="U72" s="171"/>
      <c r="V72" s="171"/>
      <c r="W72" s="163">
        <v>5.7</v>
      </c>
      <c r="X72" s="163"/>
      <c r="Y72" s="13" t="s">
        <v>0</v>
      </c>
    </row>
    <row r="73" spans="1:25" ht="11.25" customHeight="1" x14ac:dyDescent="0.2">
      <c r="A73" s="142" t="s">
        <v>0</v>
      </c>
      <c r="B73" s="142"/>
      <c r="C73" s="161" t="s">
        <v>123</v>
      </c>
      <c r="D73" s="161"/>
      <c r="E73" s="161"/>
      <c r="F73" s="161"/>
      <c r="G73" s="161"/>
      <c r="H73" s="161"/>
      <c r="I73" s="161"/>
      <c r="J73" s="144" t="s">
        <v>0</v>
      </c>
      <c r="K73" s="144"/>
      <c r="L73" s="144"/>
      <c r="M73" s="142" t="s">
        <v>0</v>
      </c>
      <c r="N73" s="142"/>
      <c r="O73" s="142"/>
      <c r="P73" s="144" t="s">
        <v>0</v>
      </c>
      <c r="Q73" s="144"/>
      <c r="R73" s="144"/>
      <c r="S73" s="144"/>
      <c r="T73" s="151">
        <v>19</v>
      </c>
      <c r="U73" s="151"/>
      <c r="V73" s="151"/>
      <c r="W73" s="141">
        <v>2.2999999999999998</v>
      </c>
      <c r="X73" s="141"/>
      <c r="Y73" s="11" t="s">
        <v>0</v>
      </c>
    </row>
    <row r="74" spans="1:25" ht="10.5" customHeight="1" x14ac:dyDescent="0.2">
      <c r="A74" s="143" t="s">
        <v>0</v>
      </c>
      <c r="B74" s="143"/>
      <c r="C74" s="159" t="s">
        <v>124</v>
      </c>
      <c r="D74" s="159"/>
      <c r="E74" s="159"/>
      <c r="F74" s="159"/>
      <c r="G74" s="159"/>
      <c r="H74" s="159"/>
      <c r="I74" s="159"/>
      <c r="J74" s="150" t="s">
        <v>0</v>
      </c>
      <c r="K74" s="150"/>
      <c r="L74" s="150"/>
      <c r="M74" s="143" t="s">
        <v>0</v>
      </c>
      <c r="N74" s="143"/>
      <c r="O74" s="143"/>
      <c r="P74" s="150" t="s">
        <v>0</v>
      </c>
      <c r="Q74" s="150"/>
      <c r="R74" s="150"/>
      <c r="S74" s="150"/>
      <c r="T74" s="171">
        <v>569</v>
      </c>
      <c r="U74" s="171"/>
      <c r="V74" s="171"/>
      <c r="W74" s="163">
        <v>69.900000000000006</v>
      </c>
      <c r="X74" s="163"/>
      <c r="Y74" s="13" t="s">
        <v>0</v>
      </c>
    </row>
    <row r="75" spans="1:25" ht="10.5" customHeight="1" x14ac:dyDescent="0.2">
      <c r="A75" s="177" t="s">
        <v>0</v>
      </c>
      <c r="B75" s="177"/>
      <c r="C75" s="161" t="s">
        <v>125</v>
      </c>
      <c r="D75" s="161"/>
      <c r="E75" s="161"/>
      <c r="F75" s="161"/>
      <c r="G75" s="161"/>
      <c r="H75" s="161"/>
      <c r="I75" s="161"/>
      <c r="J75" s="142" t="s">
        <v>0</v>
      </c>
      <c r="K75" s="142"/>
      <c r="L75" s="142"/>
      <c r="M75" s="142" t="s">
        <v>0</v>
      </c>
      <c r="N75" s="142"/>
      <c r="O75" s="142"/>
      <c r="P75" s="142" t="s">
        <v>0</v>
      </c>
      <c r="Q75" s="142"/>
      <c r="R75" s="142"/>
      <c r="S75" s="142"/>
      <c r="T75" s="151">
        <v>0</v>
      </c>
      <c r="U75" s="151"/>
      <c r="V75" s="151"/>
      <c r="W75" s="141">
        <v>0</v>
      </c>
      <c r="X75" s="141"/>
      <c r="Y75" s="11" t="s">
        <v>0</v>
      </c>
    </row>
    <row r="76" spans="1:25" ht="10.5" customHeight="1" x14ac:dyDescent="0.2">
      <c r="A76" s="180" t="s">
        <v>0</v>
      </c>
      <c r="B76" s="180"/>
      <c r="C76" s="159" t="s">
        <v>126</v>
      </c>
      <c r="D76" s="159"/>
      <c r="E76" s="159"/>
      <c r="F76" s="159"/>
      <c r="G76" s="13" t="s">
        <v>0</v>
      </c>
      <c r="H76" s="180" t="s">
        <v>0</v>
      </c>
      <c r="I76" s="180"/>
      <c r="J76" s="180" t="s">
        <v>0</v>
      </c>
      <c r="K76" s="180"/>
      <c r="L76" s="180"/>
      <c r="M76" s="143" t="s">
        <v>0</v>
      </c>
      <c r="N76" s="143"/>
      <c r="O76" s="143"/>
      <c r="P76" s="180" t="s">
        <v>0</v>
      </c>
      <c r="Q76" s="180"/>
      <c r="R76" s="180"/>
      <c r="S76" s="180"/>
      <c r="T76" s="171">
        <v>132</v>
      </c>
      <c r="U76" s="171"/>
      <c r="V76" s="171"/>
      <c r="W76" s="163">
        <v>16.2</v>
      </c>
      <c r="X76" s="163"/>
      <c r="Y76" s="13" t="s">
        <v>0</v>
      </c>
    </row>
    <row r="77" spans="1:25" ht="10.5" customHeight="1" x14ac:dyDescent="0.2">
      <c r="A77" s="177" t="s">
        <v>0</v>
      </c>
      <c r="B77" s="177"/>
      <c r="C77" s="142" t="s">
        <v>0</v>
      </c>
      <c r="D77" s="142"/>
      <c r="E77" s="142"/>
      <c r="F77" s="142"/>
      <c r="G77" s="11" t="s">
        <v>0</v>
      </c>
      <c r="H77" s="177" t="s">
        <v>0</v>
      </c>
      <c r="I77" s="177"/>
      <c r="J77" s="177" t="s">
        <v>0</v>
      </c>
      <c r="K77" s="177"/>
      <c r="L77" s="177"/>
      <c r="M77" s="142" t="s">
        <v>0</v>
      </c>
      <c r="N77" s="142"/>
      <c r="O77" s="142"/>
      <c r="P77" s="177" t="s">
        <v>0</v>
      </c>
      <c r="Q77" s="177"/>
      <c r="R77" s="177"/>
      <c r="S77" s="177"/>
      <c r="T77" s="177" t="s">
        <v>0</v>
      </c>
      <c r="U77" s="177"/>
      <c r="V77" s="177"/>
      <c r="W77" s="177" t="s">
        <v>0</v>
      </c>
      <c r="X77" s="177"/>
      <c r="Y77" s="11" t="s">
        <v>0</v>
      </c>
    </row>
    <row r="78" spans="1:25" ht="10.5" customHeight="1" x14ac:dyDescent="0.2">
      <c r="A78" s="146" t="s">
        <v>0</v>
      </c>
      <c r="B78" s="146"/>
      <c r="C78" s="165" t="s">
        <v>127</v>
      </c>
      <c r="D78" s="165"/>
      <c r="E78" s="165"/>
      <c r="F78" s="165"/>
      <c r="G78" s="165"/>
      <c r="H78" s="165"/>
      <c r="I78" s="165"/>
      <c r="J78" s="165"/>
      <c r="K78" s="165"/>
      <c r="L78" s="165"/>
      <c r="M78" s="165"/>
      <c r="N78" s="165"/>
      <c r="O78" s="165"/>
      <c r="P78" s="165"/>
      <c r="Q78" s="165"/>
      <c r="R78" s="165"/>
      <c r="S78" s="165"/>
      <c r="T78" s="146" t="s">
        <v>0</v>
      </c>
      <c r="U78" s="146"/>
      <c r="V78" s="146"/>
      <c r="W78" s="146" t="s">
        <v>0</v>
      </c>
      <c r="X78" s="146"/>
      <c r="Y78" s="28" t="s">
        <v>0</v>
      </c>
    </row>
    <row r="79" spans="1:25" ht="11.25" customHeight="1" x14ac:dyDescent="0.2">
      <c r="A79" s="179" t="s">
        <v>0</v>
      </c>
      <c r="B79" s="179"/>
      <c r="C79" s="146" t="s">
        <v>0</v>
      </c>
      <c r="D79" s="146"/>
      <c r="E79" s="146"/>
      <c r="F79" s="146"/>
      <c r="G79" s="28" t="s">
        <v>0</v>
      </c>
      <c r="H79" s="149" t="s">
        <v>0</v>
      </c>
      <c r="I79" s="149"/>
      <c r="J79" s="146" t="s">
        <v>0</v>
      </c>
      <c r="K79" s="146"/>
      <c r="L79" s="146"/>
      <c r="M79" s="149" t="s">
        <v>0</v>
      </c>
      <c r="N79" s="149"/>
      <c r="O79" s="149"/>
      <c r="P79" s="146" t="s">
        <v>0</v>
      </c>
      <c r="Q79" s="146"/>
      <c r="R79" s="146"/>
      <c r="S79" s="146"/>
      <c r="T79" s="147" t="s">
        <v>128</v>
      </c>
      <c r="U79" s="147"/>
      <c r="V79" s="147"/>
      <c r="W79" s="147"/>
      <c r="X79" s="147"/>
      <c r="Y79" s="10" t="s">
        <v>0</v>
      </c>
    </row>
    <row r="80" spans="1:25" ht="11.25" customHeight="1" x14ac:dyDescent="0.2">
      <c r="A80" s="179" t="s">
        <v>0</v>
      </c>
      <c r="B80" s="179"/>
      <c r="C80" s="165" t="s">
        <v>0</v>
      </c>
      <c r="D80" s="165"/>
      <c r="E80" s="165"/>
      <c r="F80" s="165"/>
      <c r="G80" s="28" t="s">
        <v>0</v>
      </c>
      <c r="H80" s="146" t="s">
        <v>0</v>
      </c>
      <c r="I80" s="146"/>
      <c r="J80" s="149" t="s">
        <v>0</v>
      </c>
      <c r="K80" s="149"/>
      <c r="L80" s="149"/>
      <c r="M80" s="149"/>
      <c r="N80" s="149"/>
      <c r="O80" s="149"/>
      <c r="P80" s="149" t="s">
        <v>129</v>
      </c>
      <c r="Q80" s="149"/>
      <c r="R80" s="149"/>
      <c r="S80" s="149"/>
      <c r="T80" s="149" t="s">
        <v>20</v>
      </c>
      <c r="U80" s="149"/>
      <c r="V80" s="149"/>
      <c r="W80" s="149" t="s">
        <v>130</v>
      </c>
      <c r="X80" s="149"/>
      <c r="Y80" s="10" t="s">
        <v>0</v>
      </c>
    </row>
    <row r="81" spans="1:25" ht="11.25" customHeight="1" x14ac:dyDescent="0.2">
      <c r="A81" s="142" t="s">
        <v>0</v>
      </c>
      <c r="B81" s="142"/>
      <c r="C81" s="142" t="s">
        <v>102</v>
      </c>
      <c r="D81" s="142"/>
      <c r="E81" s="142"/>
      <c r="F81" s="142"/>
      <c r="G81" s="27" t="s">
        <v>0</v>
      </c>
      <c r="H81" s="144" t="s">
        <v>0</v>
      </c>
      <c r="I81" s="144"/>
      <c r="J81" s="144" t="s">
        <v>0</v>
      </c>
      <c r="K81" s="144"/>
      <c r="L81" s="144"/>
      <c r="M81" s="144" t="s">
        <v>0</v>
      </c>
      <c r="N81" s="144"/>
      <c r="O81" s="144"/>
      <c r="P81" s="151">
        <v>1661</v>
      </c>
      <c r="Q81" s="151"/>
      <c r="R81" s="151"/>
      <c r="S81" s="151"/>
      <c r="T81" s="151">
        <v>1310</v>
      </c>
      <c r="U81" s="151"/>
      <c r="V81" s="151"/>
      <c r="W81" s="141">
        <v>78.900000000000006</v>
      </c>
      <c r="X81" s="141"/>
      <c r="Y81" s="11" t="s">
        <v>0</v>
      </c>
    </row>
    <row r="82" spans="1:25" ht="11.25" customHeight="1" x14ac:dyDescent="0.2">
      <c r="A82" s="143" t="s">
        <v>0</v>
      </c>
      <c r="B82" s="143"/>
      <c r="C82" s="169" t="s">
        <v>131</v>
      </c>
      <c r="D82" s="169"/>
      <c r="E82" s="169"/>
      <c r="F82" s="169"/>
      <c r="G82" s="30" t="s">
        <v>0</v>
      </c>
      <c r="H82" s="150" t="s">
        <v>0</v>
      </c>
      <c r="I82" s="150"/>
      <c r="J82" s="150" t="s">
        <v>0</v>
      </c>
      <c r="K82" s="150"/>
      <c r="L82" s="150"/>
      <c r="M82" s="150" t="s">
        <v>0</v>
      </c>
      <c r="N82" s="150"/>
      <c r="O82" s="150"/>
      <c r="P82" s="171">
        <v>34</v>
      </c>
      <c r="Q82" s="171"/>
      <c r="R82" s="171"/>
      <c r="S82" s="171"/>
      <c r="T82" s="171">
        <v>8</v>
      </c>
      <c r="U82" s="171"/>
      <c r="V82" s="171"/>
      <c r="W82" s="163">
        <v>23.5</v>
      </c>
      <c r="X82" s="163"/>
      <c r="Y82" s="13" t="s">
        <v>0</v>
      </c>
    </row>
    <row r="83" spans="1:25" ht="10.5" customHeight="1" x14ac:dyDescent="0.2">
      <c r="A83" s="142" t="s">
        <v>0</v>
      </c>
      <c r="B83" s="142"/>
      <c r="C83" s="164" t="s">
        <v>46</v>
      </c>
      <c r="D83" s="164"/>
      <c r="E83" s="164"/>
      <c r="F83" s="164"/>
      <c r="G83" s="27" t="s">
        <v>0</v>
      </c>
      <c r="H83" s="144" t="s">
        <v>0</v>
      </c>
      <c r="I83" s="144"/>
      <c r="J83" s="144" t="s">
        <v>0</v>
      </c>
      <c r="K83" s="144"/>
      <c r="L83" s="144"/>
      <c r="M83" s="144" t="s">
        <v>0</v>
      </c>
      <c r="N83" s="144"/>
      <c r="O83" s="144"/>
      <c r="P83" s="151">
        <v>154</v>
      </c>
      <c r="Q83" s="151"/>
      <c r="R83" s="151"/>
      <c r="S83" s="151"/>
      <c r="T83" s="151">
        <v>95</v>
      </c>
      <c r="U83" s="151"/>
      <c r="V83" s="151"/>
      <c r="W83" s="141">
        <v>61.7</v>
      </c>
      <c r="X83" s="141"/>
      <c r="Y83" s="11" t="s">
        <v>0</v>
      </c>
    </row>
    <row r="84" spans="1:25" ht="11.25" customHeight="1" x14ac:dyDescent="0.2">
      <c r="A84" s="143" t="s">
        <v>0</v>
      </c>
      <c r="B84" s="143"/>
      <c r="C84" s="169" t="s">
        <v>47</v>
      </c>
      <c r="D84" s="169"/>
      <c r="E84" s="169"/>
      <c r="F84" s="169"/>
      <c r="G84" s="30" t="s">
        <v>0</v>
      </c>
      <c r="H84" s="150" t="s">
        <v>0</v>
      </c>
      <c r="I84" s="150"/>
      <c r="J84" s="150" t="s">
        <v>0</v>
      </c>
      <c r="K84" s="150"/>
      <c r="L84" s="150"/>
      <c r="M84" s="150" t="s">
        <v>0</v>
      </c>
      <c r="N84" s="150"/>
      <c r="O84" s="150"/>
      <c r="P84" s="171">
        <v>222</v>
      </c>
      <c r="Q84" s="171"/>
      <c r="R84" s="171"/>
      <c r="S84" s="171"/>
      <c r="T84" s="171">
        <v>174</v>
      </c>
      <c r="U84" s="171"/>
      <c r="V84" s="171"/>
      <c r="W84" s="163">
        <v>78.400000000000006</v>
      </c>
      <c r="X84" s="163"/>
      <c r="Y84" s="17" t="s">
        <v>0</v>
      </c>
    </row>
    <row r="85" spans="1:25" ht="11.25" customHeight="1" x14ac:dyDescent="0.2">
      <c r="A85" s="142" t="s">
        <v>0</v>
      </c>
      <c r="B85" s="142"/>
      <c r="C85" s="164" t="s">
        <v>48</v>
      </c>
      <c r="D85" s="164"/>
      <c r="E85" s="164"/>
      <c r="F85" s="164"/>
      <c r="G85" s="23" t="s">
        <v>0</v>
      </c>
      <c r="H85" s="144" t="s">
        <v>0</v>
      </c>
      <c r="I85" s="144"/>
      <c r="J85" s="144" t="s">
        <v>0</v>
      </c>
      <c r="K85" s="144"/>
      <c r="L85" s="144"/>
      <c r="M85" s="144" t="s">
        <v>0</v>
      </c>
      <c r="N85" s="144"/>
      <c r="O85" s="144"/>
      <c r="P85" s="151">
        <v>370</v>
      </c>
      <c r="Q85" s="151"/>
      <c r="R85" s="151"/>
      <c r="S85" s="151"/>
      <c r="T85" s="151">
        <v>300</v>
      </c>
      <c r="U85" s="151"/>
      <c r="V85" s="151"/>
      <c r="W85" s="141">
        <v>81.099999999999994</v>
      </c>
      <c r="X85" s="141"/>
      <c r="Y85" s="20" t="s">
        <v>0</v>
      </c>
    </row>
    <row r="86" spans="1:25" ht="11.25" customHeight="1" x14ac:dyDescent="0.2">
      <c r="A86" s="143" t="s">
        <v>0</v>
      </c>
      <c r="B86" s="143"/>
      <c r="C86" s="169" t="s">
        <v>49</v>
      </c>
      <c r="D86" s="169"/>
      <c r="E86" s="169"/>
      <c r="F86" s="169"/>
      <c r="G86" s="25" t="s">
        <v>0</v>
      </c>
      <c r="H86" s="150" t="s">
        <v>0</v>
      </c>
      <c r="I86" s="150"/>
      <c r="J86" s="150" t="s">
        <v>0</v>
      </c>
      <c r="K86" s="150"/>
      <c r="L86" s="150"/>
      <c r="M86" s="150" t="s">
        <v>0</v>
      </c>
      <c r="N86" s="150"/>
      <c r="O86" s="150"/>
      <c r="P86" s="171">
        <v>388</v>
      </c>
      <c r="Q86" s="171"/>
      <c r="R86" s="171"/>
      <c r="S86" s="171"/>
      <c r="T86" s="171">
        <v>346</v>
      </c>
      <c r="U86" s="171"/>
      <c r="V86" s="171"/>
      <c r="W86" s="163">
        <v>89.2</v>
      </c>
      <c r="X86" s="163"/>
      <c r="Y86" s="25" t="s">
        <v>0</v>
      </c>
    </row>
    <row r="87" spans="1:25" ht="11.25" customHeight="1" x14ac:dyDescent="0.2">
      <c r="A87" s="142" t="s">
        <v>0</v>
      </c>
      <c r="B87" s="142"/>
      <c r="C87" s="164" t="s">
        <v>50</v>
      </c>
      <c r="D87" s="164"/>
      <c r="E87" s="164"/>
      <c r="F87" s="164"/>
      <c r="G87" s="23" t="s">
        <v>0</v>
      </c>
      <c r="H87" s="144" t="s">
        <v>0</v>
      </c>
      <c r="I87" s="144"/>
      <c r="J87" s="144" t="s">
        <v>0</v>
      </c>
      <c r="K87" s="144"/>
      <c r="L87" s="144"/>
      <c r="M87" s="144" t="s">
        <v>0</v>
      </c>
      <c r="N87" s="144"/>
      <c r="O87" s="144"/>
      <c r="P87" s="151">
        <v>250</v>
      </c>
      <c r="Q87" s="151"/>
      <c r="R87" s="151"/>
      <c r="S87" s="151"/>
      <c r="T87" s="151">
        <v>212</v>
      </c>
      <c r="U87" s="151"/>
      <c r="V87" s="151"/>
      <c r="W87" s="141">
        <v>84.8</v>
      </c>
      <c r="X87" s="141"/>
      <c r="Y87" s="20" t="s">
        <v>0</v>
      </c>
    </row>
    <row r="88" spans="1:25" ht="11.25" customHeight="1" x14ac:dyDescent="0.2">
      <c r="A88" s="143" t="s">
        <v>0</v>
      </c>
      <c r="B88" s="143"/>
      <c r="C88" s="169" t="s">
        <v>132</v>
      </c>
      <c r="D88" s="169"/>
      <c r="E88" s="169"/>
      <c r="F88" s="169"/>
      <c r="G88" s="25" t="s">
        <v>0</v>
      </c>
      <c r="H88" s="150" t="s">
        <v>0</v>
      </c>
      <c r="I88" s="150"/>
      <c r="J88" s="150" t="s">
        <v>0</v>
      </c>
      <c r="K88" s="150"/>
      <c r="L88" s="150"/>
      <c r="M88" s="150" t="s">
        <v>0</v>
      </c>
      <c r="N88" s="150"/>
      <c r="O88" s="150"/>
      <c r="P88" s="171">
        <v>173</v>
      </c>
      <c r="Q88" s="171"/>
      <c r="R88" s="171"/>
      <c r="S88" s="171"/>
      <c r="T88" s="171">
        <v>130</v>
      </c>
      <c r="U88" s="171"/>
      <c r="V88" s="171"/>
      <c r="W88" s="163">
        <v>75.099999999999994</v>
      </c>
      <c r="X88" s="163"/>
      <c r="Y88" s="17" t="s">
        <v>0</v>
      </c>
    </row>
    <row r="89" spans="1:25" ht="11.25" customHeight="1" x14ac:dyDescent="0.2">
      <c r="A89" s="142" t="s">
        <v>0</v>
      </c>
      <c r="B89" s="142"/>
      <c r="C89" s="164" t="s">
        <v>133</v>
      </c>
      <c r="D89" s="164"/>
      <c r="E89" s="164"/>
      <c r="F89" s="164"/>
      <c r="G89" s="11" t="s">
        <v>0</v>
      </c>
      <c r="H89" s="144" t="s">
        <v>0</v>
      </c>
      <c r="I89" s="144"/>
      <c r="J89" s="144" t="s">
        <v>0</v>
      </c>
      <c r="K89" s="144"/>
      <c r="L89" s="144"/>
      <c r="M89" s="144" t="s">
        <v>0</v>
      </c>
      <c r="N89" s="144"/>
      <c r="O89" s="144"/>
      <c r="P89" s="151">
        <v>70</v>
      </c>
      <c r="Q89" s="151"/>
      <c r="R89" s="151"/>
      <c r="S89" s="151"/>
      <c r="T89" s="151">
        <v>45</v>
      </c>
      <c r="U89" s="151"/>
      <c r="V89" s="151"/>
      <c r="W89" s="141">
        <v>64.3</v>
      </c>
      <c r="X89" s="141"/>
      <c r="Y89" s="11" t="s">
        <v>0</v>
      </c>
    </row>
    <row r="90" spans="1:25" ht="10.5" customHeight="1" x14ac:dyDescent="0.2">
      <c r="A90" s="144" t="s">
        <v>0</v>
      </c>
      <c r="B90" s="144"/>
      <c r="C90" s="164" t="s">
        <v>0</v>
      </c>
      <c r="D90" s="164"/>
      <c r="E90" s="164"/>
      <c r="F90" s="164"/>
      <c r="G90" s="27" t="s">
        <v>0</v>
      </c>
      <c r="H90" s="144" t="s">
        <v>0</v>
      </c>
      <c r="I90" s="144"/>
      <c r="J90" s="144" t="s">
        <v>0</v>
      </c>
      <c r="K90" s="144"/>
      <c r="L90" s="144"/>
      <c r="M90" s="142" t="s">
        <v>0</v>
      </c>
      <c r="N90" s="142"/>
      <c r="O90" s="142"/>
      <c r="P90" s="144" t="s">
        <v>0</v>
      </c>
      <c r="Q90" s="144"/>
      <c r="R90" s="144"/>
      <c r="S90" s="144"/>
      <c r="T90" s="144" t="s">
        <v>0</v>
      </c>
      <c r="U90" s="144"/>
      <c r="V90" s="144"/>
      <c r="W90" s="144" t="s">
        <v>0</v>
      </c>
      <c r="X90" s="144"/>
      <c r="Y90" s="27" t="s">
        <v>0</v>
      </c>
    </row>
    <row r="91" spans="1:25" ht="10.5" customHeight="1" x14ac:dyDescent="0.2">
      <c r="A91" s="146" t="s">
        <v>0</v>
      </c>
      <c r="B91" s="146"/>
      <c r="C91" s="165" t="s">
        <v>134</v>
      </c>
      <c r="D91" s="165"/>
      <c r="E91" s="165"/>
      <c r="F91" s="165"/>
      <c r="G91" s="165"/>
      <c r="H91" s="165"/>
      <c r="I91" s="165"/>
      <c r="J91" s="165"/>
      <c r="K91" s="165"/>
      <c r="L91" s="165"/>
      <c r="M91" s="165"/>
      <c r="N91" s="165"/>
      <c r="O91" s="165"/>
      <c r="P91" s="165"/>
      <c r="Q91" s="165"/>
      <c r="R91" s="165"/>
      <c r="S91" s="165"/>
      <c r="T91" s="146" t="s">
        <v>0</v>
      </c>
      <c r="U91" s="146"/>
      <c r="V91" s="146"/>
      <c r="W91" s="146" t="s">
        <v>0</v>
      </c>
      <c r="X91" s="146"/>
      <c r="Y91" s="28" t="s">
        <v>0</v>
      </c>
    </row>
    <row r="92" spans="1:25" ht="11.25" customHeight="1" x14ac:dyDescent="0.2">
      <c r="A92" s="146" t="s">
        <v>0</v>
      </c>
      <c r="B92" s="146"/>
      <c r="C92" s="178" t="s">
        <v>0</v>
      </c>
      <c r="D92" s="178"/>
      <c r="E92" s="178"/>
      <c r="F92" s="178"/>
      <c r="G92" s="29" t="s">
        <v>0</v>
      </c>
      <c r="H92" s="148" t="s">
        <v>0</v>
      </c>
      <c r="I92" s="148"/>
      <c r="J92" s="146" t="s">
        <v>0</v>
      </c>
      <c r="K92" s="146"/>
      <c r="L92" s="146"/>
      <c r="M92" s="146" t="s">
        <v>0</v>
      </c>
      <c r="N92" s="146"/>
      <c r="O92" s="146"/>
      <c r="P92" s="146" t="s">
        <v>0</v>
      </c>
      <c r="Q92" s="146"/>
      <c r="R92" s="146"/>
      <c r="S92" s="146"/>
      <c r="T92" s="147" t="s">
        <v>128</v>
      </c>
      <c r="U92" s="147"/>
      <c r="V92" s="147"/>
      <c r="W92" s="147"/>
      <c r="X92" s="147"/>
      <c r="Y92" s="10" t="s">
        <v>0</v>
      </c>
    </row>
    <row r="93" spans="1:25" ht="11.25" customHeight="1" x14ac:dyDescent="0.2">
      <c r="A93" s="146" t="s">
        <v>0</v>
      </c>
      <c r="B93" s="146"/>
      <c r="C93" s="146" t="s">
        <v>0</v>
      </c>
      <c r="D93" s="146"/>
      <c r="E93" s="146"/>
      <c r="F93" s="146"/>
      <c r="G93" s="28" t="s">
        <v>0</v>
      </c>
      <c r="H93" s="146" t="s">
        <v>0</v>
      </c>
      <c r="I93" s="146"/>
      <c r="J93" s="149" t="s">
        <v>0</v>
      </c>
      <c r="K93" s="149"/>
      <c r="L93" s="149"/>
      <c r="M93" s="149"/>
      <c r="N93" s="149"/>
      <c r="O93" s="149"/>
      <c r="P93" s="149" t="s">
        <v>129</v>
      </c>
      <c r="Q93" s="149"/>
      <c r="R93" s="149"/>
      <c r="S93" s="149"/>
      <c r="T93" s="149" t="s">
        <v>20</v>
      </c>
      <c r="U93" s="149"/>
      <c r="V93" s="149"/>
      <c r="W93" s="149" t="s">
        <v>130</v>
      </c>
      <c r="X93" s="149"/>
      <c r="Y93" s="10" t="s">
        <v>0</v>
      </c>
    </row>
    <row r="94" spans="1:25" ht="11.25" customHeight="1" x14ac:dyDescent="0.2">
      <c r="A94" s="142" t="s">
        <v>0</v>
      </c>
      <c r="B94" s="142"/>
      <c r="C94" s="164" t="s">
        <v>102</v>
      </c>
      <c r="D94" s="164"/>
      <c r="E94" s="164"/>
      <c r="F94" s="164"/>
      <c r="G94" s="27" t="s">
        <v>0</v>
      </c>
      <c r="H94" s="144" t="s">
        <v>0</v>
      </c>
      <c r="I94" s="144"/>
      <c r="J94" s="144" t="s">
        <v>0</v>
      </c>
      <c r="K94" s="144"/>
      <c r="L94" s="144"/>
      <c r="M94" s="142" t="s">
        <v>0</v>
      </c>
      <c r="N94" s="142"/>
      <c r="O94" s="142"/>
      <c r="P94" s="151">
        <v>1659</v>
      </c>
      <c r="Q94" s="151"/>
      <c r="R94" s="151"/>
      <c r="S94" s="151"/>
      <c r="T94" s="151">
        <v>1309</v>
      </c>
      <c r="U94" s="151"/>
      <c r="V94" s="151"/>
      <c r="W94" s="141">
        <v>78.900000000000006</v>
      </c>
      <c r="X94" s="141"/>
      <c r="Y94" s="11" t="s">
        <v>0</v>
      </c>
    </row>
    <row r="95" spans="1:25" ht="11.25" customHeight="1" x14ac:dyDescent="0.2">
      <c r="A95" s="143" t="s">
        <v>0</v>
      </c>
      <c r="B95" s="143"/>
      <c r="C95" s="159" t="s">
        <v>135</v>
      </c>
      <c r="D95" s="159"/>
      <c r="E95" s="159"/>
      <c r="F95" s="159"/>
      <c r="G95" s="30" t="s">
        <v>0</v>
      </c>
      <c r="H95" s="150" t="s">
        <v>0</v>
      </c>
      <c r="I95" s="150"/>
      <c r="J95" s="150" t="s">
        <v>0</v>
      </c>
      <c r="K95" s="150"/>
      <c r="L95" s="150"/>
      <c r="M95" s="150" t="s">
        <v>0</v>
      </c>
      <c r="N95" s="150"/>
      <c r="O95" s="150"/>
      <c r="P95" s="171">
        <v>1593</v>
      </c>
      <c r="Q95" s="171"/>
      <c r="R95" s="171"/>
      <c r="S95" s="171"/>
      <c r="T95" s="171">
        <v>1261</v>
      </c>
      <c r="U95" s="171"/>
      <c r="V95" s="171"/>
      <c r="W95" s="163">
        <v>79.2</v>
      </c>
      <c r="X95" s="163"/>
      <c r="Y95" s="13" t="s">
        <v>0</v>
      </c>
    </row>
    <row r="96" spans="1:25" ht="11.25" customHeight="1" x14ac:dyDescent="0.2">
      <c r="A96" s="142" t="s">
        <v>0</v>
      </c>
      <c r="B96" s="142"/>
      <c r="C96" s="161" t="s">
        <v>136</v>
      </c>
      <c r="D96" s="161"/>
      <c r="E96" s="161"/>
      <c r="F96" s="161"/>
      <c r="G96" s="27" t="s">
        <v>0</v>
      </c>
      <c r="H96" s="144" t="s">
        <v>0</v>
      </c>
      <c r="I96" s="144"/>
      <c r="J96" s="144" t="s">
        <v>0</v>
      </c>
      <c r="K96" s="144"/>
      <c r="L96" s="144"/>
      <c r="M96" s="144" t="s">
        <v>0</v>
      </c>
      <c r="N96" s="144"/>
      <c r="O96" s="144"/>
      <c r="P96" s="151">
        <v>2</v>
      </c>
      <c r="Q96" s="151"/>
      <c r="R96" s="151"/>
      <c r="S96" s="151"/>
      <c r="T96" s="151">
        <v>2</v>
      </c>
      <c r="U96" s="151"/>
      <c r="V96" s="151"/>
      <c r="W96" s="141">
        <v>100</v>
      </c>
      <c r="X96" s="141"/>
      <c r="Y96" s="11" t="s">
        <v>0</v>
      </c>
    </row>
    <row r="97" spans="1:25" ht="11.25" customHeight="1" x14ac:dyDescent="0.2">
      <c r="A97" s="143" t="s">
        <v>0</v>
      </c>
      <c r="B97" s="143"/>
      <c r="C97" s="159" t="s">
        <v>137</v>
      </c>
      <c r="D97" s="159"/>
      <c r="E97" s="159"/>
      <c r="F97" s="159"/>
      <c r="G97" s="30" t="s">
        <v>0</v>
      </c>
      <c r="H97" s="150" t="s">
        <v>0</v>
      </c>
      <c r="I97" s="150"/>
      <c r="J97" s="150" t="s">
        <v>0</v>
      </c>
      <c r="K97" s="150"/>
      <c r="L97" s="150"/>
      <c r="M97" s="150" t="s">
        <v>0</v>
      </c>
      <c r="N97" s="150"/>
      <c r="O97" s="150"/>
      <c r="P97" s="171">
        <v>38</v>
      </c>
      <c r="Q97" s="171"/>
      <c r="R97" s="171"/>
      <c r="S97" s="171"/>
      <c r="T97" s="171">
        <v>27</v>
      </c>
      <c r="U97" s="171"/>
      <c r="V97" s="171"/>
      <c r="W97" s="163">
        <v>71.099999999999994</v>
      </c>
      <c r="X97" s="163"/>
      <c r="Y97" s="13" t="s">
        <v>0</v>
      </c>
    </row>
    <row r="98" spans="1:25" ht="11.25" customHeight="1" x14ac:dyDescent="0.2">
      <c r="A98" s="142" t="s">
        <v>0</v>
      </c>
      <c r="B98" s="142"/>
      <c r="C98" s="161" t="s">
        <v>138</v>
      </c>
      <c r="D98" s="161"/>
      <c r="E98" s="161"/>
      <c r="F98" s="161"/>
      <c r="G98" s="27" t="s">
        <v>0</v>
      </c>
      <c r="H98" s="144" t="s">
        <v>0</v>
      </c>
      <c r="I98" s="144"/>
      <c r="J98" s="144" t="s">
        <v>0</v>
      </c>
      <c r="K98" s="144"/>
      <c r="L98" s="144"/>
      <c r="M98" s="144" t="s">
        <v>0</v>
      </c>
      <c r="N98" s="144"/>
      <c r="O98" s="144"/>
      <c r="P98" s="151">
        <v>3</v>
      </c>
      <c r="Q98" s="151"/>
      <c r="R98" s="151"/>
      <c r="S98" s="151"/>
      <c r="T98" s="151">
        <v>2</v>
      </c>
      <c r="U98" s="151"/>
      <c r="V98" s="151"/>
      <c r="W98" s="141">
        <v>66.7</v>
      </c>
      <c r="X98" s="141"/>
      <c r="Y98" s="11" t="s">
        <v>0</v>
      </c>
    </row>
    <row r="99" spans="1:25" ht="11.25" customHeight="1" x14ac:dyDescent="0.2">
      <c r="A99" s="143" t="s">
        <v>0</v>
      </c>
      <c r="B99" s="143"/>
      <c r="C99" s="159" t="s">
        <v>139</v>
      </c>
      <c r="D99" s="159"/>
      <c r="E99" s="159"/>
      <c r="F99" s="159"/>
      <c r="G99" s="30" t="s">
        <v>0</v>
      </c>
      <c r="H99" s="150" t="s">
        <v>0</v>
      </c>
      <c r="I99" s="150"/>
      <c r="J99" s="150" t="s">
        <v>0</v>
      </c>
      <c r="K99" s="150"/>
      <c r="L99" s="150"/>
      <c r="M99" s="150" t="s">
        <v>0</v>
      </c>
      <c r="N99" s="150"/>
      <c r="O99" s="150"/>
      <c r="P99" s="171">
        <v>1</v>
      </c>
      <c r="Q99" s="171"/>
      <c r="R99" s="171"/>
      <c r="S99" s="171"/>
      <c r="T99" s="171">
        <v>1</v>
      </c>
      <c r="U99" s="171"/>
      <c r="V99" s="171"/>
      <c r="W99" s="163">
        <v>100</v>
      </c>
      <c r="X99" s="163"/>
      <c r="Y99" s="13" t="s">
        <v>0</v>
      </c>
    </row>
    <row r="100" spans="1:25" ht="11.25" customHeight="1" x14ac:dyDescent="0.2">
      <c r="A100" s="142" t="s">
        <v>0</v>
      </c>
      <c r="B100" s="142"/>
      <c r="C100" s="161" t="s">
        <v>140</v>
      </c>
      <c r="D100" s="161"/>
      <c r="E100" s="161"/>
      <c r="F100" s="161"/>
      <c r="G100" s="27" t="s">
        <v>0</v>
      </c>
      <c r="H100" s="144" t="s">
        <v>0</v>
      </c>
      <c r="I100" s="144"/>
      <c r="J100" s="144" t="s">
        <v>0</v>
      </c>
      <c r="K100" s="144"/>
      <c r="L100" s="144"/>
      <c r="M100" s="144" t="s">
        <v>0</v>
      </c>
      <c r="N100" s="144"/>
      <c r="O100" s="144"/>
      <c r="P100" s="151">
        <v>1</v>
      </c>
      <c r="Q100" s="151"/>
      <c r="R100" s="151"/>
      <c r="S100" s="151"/>
      <c r="T100" s="151">
        <v>1</v>
      </c>
      <c r="U100" s="151"/>
      <c r="V100" s="151"/>
      <c r="W100" s="141">
        <v>100</v>
      </c>
      <c r="X100" s="141"/>
      <c r="Y100" s="11" t="s">
        <v>0</v>
      </c>
    </row>
    <row r="101" spans="1:25" ht="11.25" customHeight="1" x14ac:dyDescent="0.2">
      <c r="A101" s="143" t="s">
        <v>0</v>
      </c>
      <c r="B101" s="143"/>
      <c r="C101" s="159" t="s">
        <v>141</v>
      </c>
      <c r="D101" s="159"/>
      <c r="E101" s="159"/>
      <c r="F101" s="159"/>
      <c r="G101" s="30" t="s">
        <v>0</v>
      </c>
      <c r="H101" s="150" t="s">
        <v>0</v>
      </c>
      <c r="I101" s="150"/>
      <c r="J101" s="150" t="s">
        <v>0</v>
      </c>
      <c r="K101" s="150"/>
      <c r="L101" s="150"/>
      <c r="M101" s="150" t="s">
        <v>0</v>
      </c>
      <c r="N101" s="150"/>
      <c r="O101" s="150"/>
      <c r="P101" s="171">
        <v>21</v>
      </c>
      <c r="Q101" s="171"/>
      <c r="R101" s="171"/>
      <c r="S101" s="171"/>
      <c r="T101" s="171">
        <v>15</v>
      </c>
      <c r="U101" s="171"/>
      <c r="V101" s="171"/>
      <c r="W101" s="163">
        <v>71.400000000000006</v>
      </c>
      <c r="X101" s="163"/>
      <c r="Y101" s="13" t="s">
        <v>0</v>
      </c>
    </row>
    <row r="102" spans="1:25" ht="11.25" customHeight="1" x14ac:dyDescent="0.2">
      <c r="A102" s="177" t="s">
        <v>0</v>
      </c>
      <c r="B102" s="177"/>
      <c r="C102" s="177" t="s">
        <v>0</v>
      </c>
      <c r="D102" s="177"/>
      <c r="E102" s="177"/>
      <c r="F102" s="177"/>
      <c r="G102" s="11" t="s">
        <v>0</v>
      </c>
      <c r="H102" s="177" t="s">
        <v>0</v>
      </c>
      <c r="I102" s="177"/>
      <c r="J102" s="177" t="s">
        <v>0</v>
      </c>
      <c r="K102" s="177"/>
      <c r="L102" s="177"/>
      <c r="M102" s="144" t="s">
        <v>0</v>
      </c>
      <c r="N102" s="144"/>
      <c r="O102" s="144"/>
      <c r="P102" s="187" t="s">
        <v>0</v>
      </c>
      <c r="Q102" s="187"/>
      <c r="R102" s="187"/>
      <c r="S102" s="187"/>
      <c r="T102" s="177" t="s">
        <v>0</v>
      </c>
      <c r="U102" s="177"/>
      <c r="V102" s="177"/>
      <c r="W102" s="177" t="s">
        <v>0</v>
      </c>
      <c r="X102" s="177"/>
      <c r="Y102" s="11" t="s">
        <v>0</v>
      </c>
    </row>
    <row r="103" spans="1:25" ht="11.25" customHeight="1" x14ac:dyDescent="0.2">
      <c r="A103" s="143" t="s">
        <v>0</v>
      </c>
      <c r="B103" s="143"/>
      <c r="C103" s="159" t="s">
        <v>142</v>
      </c>
      <c r="D103" s="159"/>
      <c r="E103" s="159"/>
      <c r="F103" s="159"/>
      <c r="G103" s="30" t="s">
        <v>0</v>
      </c>
      <c r="H103" s="150" t="s">
        <v>0</v>
      </c>
      <c r="I103" s="150"/>
      <c r="J103" s="150" t="s">
        <v>0</v>
      </c>
      <c r="K103" s="150"/>
      <c r="L103" s="150"/>
      <c r="M103" s="150" t="s">
        <v>0</v>
      </c>
      <c r="N103" s="150"/>
      <c r="O103" s="150"/>
      <c r="P103" s="171">
        <v>8</v>
      </c>
      <c r="Q103" s="171"/>
      <c r="R103" s="171"/>
      <c r="S103" s="171"/>
      <c r="T103" s="171">
        <v>6</v>
      </c>
      <c r="U103" s="171"/>
      <c r="V103" s="171"/>
      <c r="W103" s="163">
        <v>75</v>
      </c>
      <c r="X103" s="163"/>
      <c r="Y103" s="25" t="s">
        <v>0</v>
      </c>
    </row>
    <row r="104" spans="1:25" ht="11.25" customHeight="1" x14ac:dyDescent="0.2">
      <c r="A104" s="177" t="s">
        <v>0</v>
      </c>
      <c r="B104" s="177"/>
      <c r="C104" s="177" t="s">
        <v>0</v>
      </c>
      <c r="D104" s="177"/>
      <c r="E104" s="177"/>
      <c r="F104" s="177"/>
      <c r="G104" s="11" t="s">
        <v>0</v>
      </c>
      <c r="H104" s="177" t="s">
        <v>0</v>
      </c>
      <c r="I104" s="177"/>
      <c r="J104" s="177" t="s">
        <v>0</v>
      </c>
      <c r="K104" s="177"/>
      <c r="L104" s="177"/>
      <c r="M104" s="142" t="s">
        <v>0</v>
      </c>
      <c r="N104" s="142"/>
      <c r="O104" s="142"/>
      <c r="P104" s="177" t="s">
        <v>0</v>
      </c>
      <c r="Q104" s="177"/>
      <c r="R104" s="177"/>
      <c r="S104" s="177"/>
      <c r="T104" s="177" t="s">
        <v>0</v>
      </c>
      <c r="U104" s="177"/>
      <c r="V104" s="177"/>
      <c r="W104" s="177" t="s">
        <v>0</v>
      </c>
      <c r="X104" s="177"/>
      <c r="Y104" s="11" t="s">
        <v>0</v>
      </c>
    </row>
    <row r="105" spans="1:25" ht="11.25" customHeight="1" x14ac:dyDescent="0.2">
      <c r="A105" s="146" t="s">
        <v>0</v>
      </c>
      <c r="B105" s="146"/>
      <c r="C105" s="165" t="s">
        <v>143</v>
      </c>
      <c r="D105" s="165"/>
      <c r="E105" s="165"/>
      <c r="F105" s="165"/>
      <c r="G105" s="165"/>
      <c r="H105" s="165"/>
      <c r="I105" s="165"/>
      <c r="J105" s="165"/>
      <c r="K105" s="165"/>
      <c r="L105" s="165"/>
      <c r="M105" s="165"/>
      <c r="N105" s="165"/>
      <c r="O105" s="165"/>
      <c r="P105" s="165"/>
      <c r="Q105" s="165"/>
      <c r="R105" s="165"/>
      <c r="S105" s="165"/>
      <c r="T105" s="146" t="s">
        <v>0</v>
      </c>
      <c r="U105" s="146"/>
      <c r="V105" s="146"/>
      <c r="W105" s="146" t="s">
        <v>0</v>
      </c>
      <c r="X105" s="146"/>
      <c r="Y105" s="28" t="s">
        <v>0</v>
      </c>
    </row>
    <row r="106" spans="1:25" ht="11.25" customHeight="1" x14ac:dyDescent="0.2">
      <c r="A106" s="146" t="s">
        <v>0</v>
      </c>
      <c r="B106" s="146"/>
      <c r="C106" s="146" t="s">
        <v>0</v>
      </c>
      <c r="D106" s="146"/>
      <c r="E106" s="146"/>
      <c r="F106" s="146"/>
      <c r="G106" s="28" t="s">
        <v>0</v>
      </c>
      <c r="H106" s="148" t="s">
        <v>0</v>
      </c>
      <c r="I106" s="148"/>
      <c r="J106" s="148"/>
      <c r="K106" s="148"/>
      <c r="L106" s="148"/>
      <c r="M106" s="147" t="s">
        <v>0</v>
      </c>
      <c r="N106" s="147"/>
      <c r="O106" s="147"/>
      <c r="P106" s="147"/>
      <c r="Q106" s="147"/>
      <c r="R106" s="147"/>
      <c r="S106" s="147"/>
      <c r="T106" s="147" t="s">
        <v>128</v>
      </c>
      <c r="U106" s="147"/>
      <c r="V106" s="147"/>
      <c r="W106" s="147"/>
      <c r="X106" s="147"/>
      <c r="Y106" s="28" t="s">
        <v>0</v>
      </c>
    </row>
    <row r="107" spans="1:25" ht="11.25" customHeight="1" x14ac:dyDescent="0.2">
      <c r="A107" s="146" t="s">
        <v>0</v>
      </c>
      <c r="B107" s="146"/>
      <c r="C107" s="146" t="s">
        <v>0</v>
      </c>
      <c r="D107" s="146"/>
      <c r="E107" s="146"/>
      <c r="F107" s="146"/>
      <c r="G107" s="28" t="s">
        <v>0</v>
      </c>
      <c r="H107" s="146" t="s">
        <v>0</v>
      </c>
      <c r="I107" s="146"/>
      <c r="J107" s="146" t="s">
        <v>0</v>
      </c>
      <c r="K107" s="146"/>
      <c r="L107" s="146"/>
      <c r="M107" s="149" t="s">
        <v>0</v>
      </c>
      <c r="N107" s="149"/>
      <c r="O107" s="149"/>
      <c r="P107" s="149" t="s">
        <v>129</v>
      </c>
      <c r="Q107" s="149"/>
      <c r="R107" s="149"/>
      <c r="S107" s="149"/>
      <c r="T107" s="149" t="s">
        <v>20</v>
      </c>
      <c r="U107" s="149"/>
      <c r="V107" s="149"/>
      <c r="W107" s="149" t="s">
        <v>130</v>
      </c>
      <c r="X107" s="149"/>
      <c r="Y107" s="28" t="s">
        <v>0</v>
      </c>
    </row>
    <row r="108" spans="1:25" ht="11.25" customHeight="1" x14ac:dyDescent="0.2">
      <c r="A108" s="142" t="s">
        <v>0</v>
      </c>
      <c r="B108" s="142"/>
      <c r="C108" s="164" t="s">
        <v>102</v>
      </c>
      <c r="D108" s="164"/>
      <c r="E108" s="164"/>
      <c r="F108" s="164"/>
      <c r="G108" s="23" t="s">
        <v>0</v>
      </c>
      <c r="H108" s="142" t="s">
        <v>0</v>
      </c>
      <c r="I108" s="142"/>
      <c r="J108" s="142" t="s">
        <v>0</v>
      </c>
      <c r="K108" s="142"/>
      <c r="L108" s="142"/>
      <c r="M108" s="144" t="s">
        <v>0</v>
      </c>
      <c r="N108" s="144"/>
      <c r="O108" s="144"/>
      <c r="P108" s="151">
        <v>1661</v>
      </c>
      <c r="Q108" s="151"/>
      <c r="R108" s="151"/>
      <c r="S108" s="151"/>
      <c r="T108" s="151">
        <v>1311</v>
      </c>
      <c r="U108" s="151"/>
      <c r="V108" s="151"/>
      <c r="W108" s="141">
        <v>78.900000000000006</v>
      </c>
      <c r="X108" s="141"/>
      <c r="Y108" s="23" t="s">
        <v>0</v>
      </c>
    </row>
    <row r="109" spans="1:25" ht="11.25" customHeight="1" x14ac:dyDescent="0.2">
      <c r="A109" s="143" t="s">
        <v>0</v>
      </c>
      <c r="B109" s="143"/>
      <c r="C109" s="159" t="s">
        <v>144</v>
      </c>
      <c r="D109" s="159"/>
      <c r="E109" s="159"/>
      <c r="F109" s="159"/>
      <c r="G109" s="25" t="s">
        <v>0</v>
      </c>
      <c r="H109" s="143" t="s">
        <v>0</v>
      </c>
      <c r="I109" s="143"/>
      <c r="J109" s="143" t="s">
        <v>0</v>
      </c>
      <c r="K109" s="143"/>
      <c r="L109" s="143"/>
      <c r="M109" s="150" t="s">
        <v>0</v>
      </c>
      <c r="N109" s="150"/>
      <c r="O109" s="150"/>
      <c r="P109" s="171">
        <v>471</v>
      </c>
      <c r="Q109" s="171"/>
      <c r="R109" s="171"/>
      <c r="S109" s="171"/>
      <c r="T109" s="171">
        <v>309</v>
      </c>
      <c r="U109" s="171"/>
      <c r="V109" s="171"/>
      <c r="W109" s="163">
        <v>65.599999999999994</v>
      </c>
      <c r="X109" s="163"/>
      <c r="Y109" s="25" t="s">
        <v>0</v>
      </c>
    </row>
    <row r="110" spans="1:25" ht="11.25" customHeight="1" x14ac:dyDescent="0.2">
      <c r="A110" s="142" t="s">
        <v>0</v>
      </c>
      <c r="B110" s="142"/>
      <c r="C110" s="161" t="s">
        <v>145</v>
      </c>
      <c r="D110" s="161"/>
      <c r="E110" s="161"/>
      <c r="F110" s="161"/>
      <c r="G110" s="23" t="s">
        <v>0</v>
      </c>
      <c r="H110" s="142" t="s">
        <v>0</v>
      </c>
      <c r="I110" s="142"/>
      <c r="J110" s="142" t="s">
        <v>0</v>
      </c>
      <c r="K110" s="142"/>
      <c r="L110" s="142"/>
      <c r="M110" s="144" t="s">
        <v>0</v>
      </c>
      <c r="N110" s="144"/>
      <c r="O110" s="144"/>
      <c r="P110" s="151">
        <v>665</v>
      </c>
      <c r="Q110" s="151"/>
      <c r="R110" s="151"/>
      <c r="S110" s="151"/>
      <c r="T110" s="151">
        <v>574</v>
      </c>
      <c r="U110" s="151"/>
      <c r="V110" s="151"/>
      <c r="W110" s="141">
        <v>86.3</v>
      </c>
      <c r="X110" s="141"/>
      <c r="Y110" s="23" t="s">
        <v>0</v>
      </c>
    </row>
    <row r="111" spans="1:25" ht="11.25" customHeight="1" x14ac:dyDescent="0.2">
      <c r="A111" s="143" t="s">
        <v>0</v>
      </c>
      <c r="B111" s="143"/>
      <c r="C111" s="159" t="s">
        <v>146</v>
      </c>
      <c r="D111" s="159"/>
      <c r="E111" s="159"/>
      <c r="F111" s="159"/>
      <c r="G111" s="25" t="s">
        <v>0</v>
      </c>
      <c r="H111" s="143" t="s">
        <v>0</v>
      </c>
      <c r="I111" s="143"/>
      <c r="J111" s="143" t="s">
        <v>0</v>
      </c>
      <c r="K111" s="143"/>
      <c r="L111" s="143"/>
      <c r="M111" s="150" t="s">
        <v>0</v>
      </c>
      <c r="N111" s="150"/>
      <c r="O111" s="150"/>
      <c r="P111" s="171">
        <v>237</v>
      </c>
      <c r="Q111" s="171"/>
      <c r="R111" s="171"/>
      <c r="S111" s="171"/>
      <c r="T111" s="171">
        <v>192</v>
      </c>
      <c r="U111" s="171"/>
      <c r="V111" s="171"/>
      <c r="W111" s="163">
        <v>81</v>
      </c>
      <c r="X111" s="163"/>
      <c r="Y111" s="25" t="s">
        <v>0</v>
      </c>
    </row>
    <row r="112" spans="1:25" ht="11.25" customHeight="1" x14ac:dyDescent="0.2">
      <c r="A112" s="142" t="s">
        <v>0</v>
      </c>
      <c r="B112" s="142"/>
      <c r="C112" s="161" t="s">
        <v>147</v>
      </c>
      <c r="D112" s="161"/>
      <c r="E112" s="161"/>
      <c r="F112" s="161"/>
      <c r="G112" s="23" t="s">
        <v>0</v>
      </c>
      <c r="H112" s="142" t="s">
        <v>0</v>
      </c>
      <c r="I112" s="142"/>
      <c r="J112" s="142" t="s">
        <v>0</v>
      </c>
      <c r="K112" s="142"/>
      <c r="L112" s="142"/>
      <c r="M112" s="144" t="s">
        <v>0</v>
      </c>
      <c r="N112" s="144"/>
      <c r="O112" s="144"/>
      <c r="P112" s="151">
        <v>191</v>
      </c>
      <c r="Q112" s="151"/>
      <c r="R112" s="151"/>
      <c r="S112" s="151"/>
      <c r="T112" s="151">
        <v>162</v>
      </c>
      <c r="U112" s="151"/>
      <c r="V112" s="151"/>
      <c r="W112" s="141">
        <v>84.8</v>
      </c>
      <c r="X112" s="141"/>
      <c r="Y112" s="23" t="s">
        <v>0</v>
      </c>
    </row>
    <row r="113" spans="1:25" ht="11.25" customHeight="1" x14ac:dyDescent="0.2">
      <c r="A113" s="143" t="s">
        <v>0</v>
      </c>
      <c r="B113" s="143"/>
      <c r="C113" s="159" t="s">
        <v>148</v>
      </c>
      <c r="D113" s="159"/>
      <c r="E113" s="159"/>
      <c r="F113" s="159"/>
      <c r="G113" s="25" t="s">
        <v>0</v>
      </c>
      <c r="H113" s="143" t="s">
        <v>0</v>
      </c>
      <c r="I113" s="143"/>
      <c r="J113" s="143" t="s">
        <v>0</v>
      </c>
      <c r="K113" s="143"/>
      <c r="L113" s="143"/>
      <c r="M113" s="150" t="s">
        <v>0</v>
      </c>
      <c r="N113" s="150"/>
      <c r="O113" s="150"/>
      <c r="P113" s="171">
        <v>62</v>
      </c>
      <c r="Q113" s="171"/>
      <c r="R113" s="171"/>
      <c r="S113" s="171"/>
      <c r="T113" s="171">
        <v>50</v>
      </c>
      <c r="U113" s="171"/>
      <c r="V113" s="171"/>
      <c r="W113" s="163">
        <v>80.599999999999994</v>
      </c>
      <c r="X113" s="163"/>
      <c r="Y113" s="25" t="s">
        <v>0</v>
      </c>
    </row>
    <row r="114" spans="1:25" ht="11.25" customHeight="1" x14ac:dyDescent="0.2">
      <c r="A114" s="142" t="s">
        <v>0</v>
      </c>
      <c r="B114" s="142"/>
      <c r="C114" s="161" t="s">
        <v>149</v>
      </c>
      <c r="D114" s="161"/>
      <c r="E114" s="161"/>
      <c r="F114" s="161"/>
      <c r="G114" s="23" t="s">
        <v>0</v>
      </c>
      <c r="H114" s="142" t="s">
        <v>0</v>
      </c>
      <c r="I114" s="142"/>
      <c r="J114" s="142" t="s">
        <v>0</v>
      </c>
      <c r="K114" s="142"/>
      <c r="L114" s="142"/>
      <c r="M114" s="144" t="s">
        <v>0</v>
      </c>
      <c r="N114" s="144"/>
      <c r="O114" s="144"/>
      <c r="P114" s="151">
        <v>26</v>
      </c>
      <c r="Q114" s="151"/>
      <c r="R114" s="151"/>
      <c r="S114" s="151"/>
      <c r="T114" s="151">
        <v>17</v>
      </c>
      <c r="U114" s="151"/>
      <c r="V114" s="151"/>
      <c r="W114" s="141">
        <v>65.400000000000006</v>
      </c>
      <c r="X114" s="141"/>
      <c r="Y114" s="23" t="s">
        <v>0</v>
      </c>
    </row>
    <row r="115" spans="1:25" ht="11.25" customHeight="1" x14ac:dyDescent="0.2">
      <c r="A115" s="143" t="s">
        <v>0</v>
      </c>
      <c r="B115" s="143"/>
      <c r="C115" s="159" t="s">
        <v>150</v>
      </c>
      <c r="D115" s="159"/>
      <c r="E115" s="159"/>
      <c r="F115" s="159"/>
      <c r="G115" s="25" t="s">
        <v>0</v>
      </c>
      <c r="H115" s="143" t="s">
        <v>0</v>
      </c>
      <c r="I115" s="143"/>
      <c r="J115" s="143" t="s">
        <v>0</v>
      </c>
      <c r="K115" s="143"/>
      <c r="L115" s="143"/>
      <c r="M115" s="150" t="s">
        <v>0</v>
      </c>
      <c r="N115" s="150"/>
      <c r="O115" s="150"/>
      <c r="P115" s="171">
        <v>9</v>
      </c>
      <c r="Q115" s="171"/>
      <c r="R115" s="171"/>
      <c r="S115" s="171"/>
      <c r="T115" s="171">
        <v>7</v>
      </c>
      <c r="U115" s="171"/>
      <c r="V115" s="171"/>
      <c r="W115" s="163">
        <v>77.8</v>
      </c>
      <c r="X115" s="163"/>
      <c r="Y115" s="25" t="s">
        <v>0</v>
      </c>
    </row>
    <row r="116" spans="1:25" ht="1.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row>
    <row r="117" spans="1:25" ht="18" customHeight="1" x14ac:dyDescent="0.2">
      <c r="B117" s="140" t="s">
        <v>151</v>
      </c>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row>
    <row r="118" spans="1:25" ht="0.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row>
    <row r="119" spans="1:25" ht="1.5" customHeight="1" x14ac:dyDescent="0.2">
      <c r="A119" s="137" t="s">
        <v>0</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3.6"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row>
    <row r="121" spans="1:25" ht="3.6" customHeight="1" x14ac:dyDescent="0.2">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row>
    <row r="122" spans="1:25" ht="3.6" customHeight="1" x14ac:dyDescent="0.2">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row>
    <row r="123" spans="1:25" ht="3.6" customHeight="1" x14ac:dyDescent="0.2">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row>
    <row r="124" spans="1:25" ht="3" customHeight="1" x14ac:dyDescent="0.2">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row>
    <row r="125" spans="1:25" ht="13.5" customHeight="1" x14ac:dyDescent="0.2">
      <c r="B125" s="138" t="s">
        <v>0</v>
      </c>
      <c r="C125" s="138"/>
      <c r="D125" s="134" t="s">
        <v>0</v>
      </c>
      <c r="E125" s="134"/>
      <c r="F125" s="134"/>
      <c r="G125" s="134"/>
      <c r="H125" s="134"/>
      <c r="I125" s="139" t="s">
        <v>37</v>
      </c>
      <c r="J125" s="139"/>
      <c r="K125" s="139"/>
      <c r="L125" s="139"/>
      <c r="M125" s="139"/>
      <c r="N125" s="139"/>
      <c r="O125" s="139"/>
      <c r="P125" s="139"/>
      <c r="Q125" s="139"/>
      <c r="R125" s="139"/>
      <c r="S125" s="139"/>
      <c r="T125" s="139"/>
      <c r="U125" s="139"/>
      <c r="V125" s="139"/>
      <c r="W125" s="139"/>
      <c r="X125" s="139"/>
      <c r="Y125" s="139"/>
    </row>
    <row r="126" spans="1:25" ht="11.85" customHeight="1" x14ac:dyDescent="0.2">
      <c r="B126" s="130" t="s">
        <v>0</v>
      </c>
      <c r="C126" s="130"/>
      <c r="D126" s="131" t="s">
        <v>0</v>
      </c>
      <c r="E126" s="131"/>
      <c r="F126" s="131"/>
      <c r="G126" s="131"/>
      <c r="H126" s="131"/>
      <c r="I126" s="132" t="s">
        <v>38</v>
      </c>
      <c r="J126" s="132"/>
      <c r="K126" s="132"/>
      <c r="L126" s="132"/>
      <c r="M126" s="132"/>
      <c r="N126" s="132"/>
      <c r="O126" s="132"/>
      <c r="P126" s="132"/>
      <c r="Q126" s="132"/>
      <c r="R126" s="132"/>
      <c r="S126" s="131" t="s">
        <v>0</v>
      </c>
      <c r="T126" s="131"/>
      <c r="U126" s="131"/>
      <c r="V126" s="131"/>
      <c r="W126" s="131"/>
      <c r="X126" s="131"/>
      <c r="Y126" s="131"/>
    </row>
    <row r="127" spans="1:25" ht="15" customHeight="1" x14ac:dyDescent="0.2">
      <c r="B127" s="133" t="s">
        <v>39</v>
      </c>
      <c r="C127" s="133"/>
      <c r="D127" s="134" t="s">
        <v>0</v>
      </c>
      <c r="E127" s="134"/>
      <c r="F127" s="134"/>
      <c r="G127" s="134"/>
      <c r="H127" s="134"/>
      <c r="I127" s="132" t="s">
        <v>40</v>
      </c>
      <c r="J127" s="132"/>
      <c r="K127" s="132"/>
      <c r="L127" s="132" t="s">
        <v>41</v>
      </c>
      <c r="M127" s="132"/>
      <c r="N127" s="132"/>
      <c r="O127" s="173" t="s">
        <v>42</v>
      </c>
      <c r="P127" s="173"/>
      <c r="Q127" s="173"/>
      <c r="R127" s="173"/>
      <c r="S127" s="135" t="s">
        <v>152</v>
      </c>
      <c r="T127" s="135"/>
      <c r="U127" s="135"/>
      <c r="V127" s="135"/>
      <c r="W127" s="135"/>
      <c r="X127" s="135"/>
      <c r="Y127" s="135"/>
    </row>
  </sheetData>
  <mergeCells count="685">
    <mergeCell ref="F4:P4"/>
    <mergeCell ref="Q4:Y4"/>
    <mergeCell ref="F5:T5"/>
    <mergeCell ref="U5:Y5"/>
    <mergeCell ref="F6:T6"/>
    <mergeCell ref="U6:Y6"/>
    <mergeCell ref="F1:P1"/>
    <mergeCell ref="Q1:T1"/>
    <mergeCell ref="U1:Y1"/>
    <mergeCell ref="E2:Y2"/>
    <mergeCell ref="F3:P3"/>
    <mergeCell ref="Q3:T3"/>
    <mergeCell ref="U3:Y3"/>
    <mergeCell ref="A7:Y7"/>
    <mergeCell ref="A8:Y8"/>
    <mergeCell ref="A9:B9"/>
    <mergeCell ref="C9:D9"/>
    <mergeCell ref="E9:F9"/>
    <mergeCell ref="G9:I9"/>
    <mergeCell ref="J9:M9"/>
    <mergeCell ref="N9:Q9"/>
    <mergeCell ref="R9:U9"/>
    <mergeCell ref="V9:X9"/>
    <mergeCell ref="V11:X11"/>
    <mergeCell ref="A12:B12"/>
    <mergeCell ref="C12:D12"/>
    <mergeCell ref="E12:F12"/>
    <mergeCell ref="G12:I12"/>
    <mergeCell ref="J12:M12"/>
    <mergeCell ref="N12:U12"/>
    <mergeCell ref="V12:X12"/>
    <mergeCell ref="A10:B10"/>
    <mergeCell ref="C10:I10"/>
    <mergeCell ref="J10:M10"/>
    <mergeCell ref="N10:X10"/>
    <mergeCell ref="A11:B11"/>
    <mergeCell ref="C11:D11"/>
    <mergeCell ref="E11:F11"/>
    <mergeCell ref="G11:I11"/>
    <mergeCell ref="J11:M11"/>
    <mergeCell ref="N11:U11"/>
    <mergeCell ref="A15:Y15"/>
    <mergeCell ref="A16:B16"/>
    <mergeCell ref="C16:J16"/>
    <mergeCell ref="K16:L16"/>
    <mergeCell ref="M16:N16"/>
    <mergeCell ref="O16:Q16"/>
    <mergeCell ref="R16:T16"/>
    <mergeCell ref="U16:W16"/>
    <mergeCell ref="V13:X13"/>
    <mergeCell ref="A14:B14"/>
    <mergeCell ref="C14:D14"/>
    <mergeCell ref="E14:F14"/>
    <mergeCell ref="G14:I14"/>
    <mergeCell ref="J14:M14"/>
    <mergeCell ref="N14:U14"/>
    <mergeCell ref="V14:X14"/>
    <mergeCell ref="A13:B13"/>
    <mergeCell ref="C13:D13"/>
    <mergeCell ref="E13:F13"/>
    <mergeCell ref="G13:I13"/>
    <mergeCell ref="J13:M13"/>
    <mergeCell ref="N13:U13"/>
    <mergeCell ref="A17:B17"/>
    <mergeCell ref="C17:J17"/>
    <mergeCell ref="K17:N17"/>
    <mergeCell ref="O17:T17"/>
    <mergeCell ref="U17:X17"/>
    <mergeCell ref="A18:B18"/>
    <mergeCell ref="C18:J18"/>
    <mergeCell ref="K18:L18"/>
    <mergeCell ref="M18:N18"/>
    <mergeCell ref="O18:Q18"/>
    <mergeCell ref="R18:T18"/>
    <mergeCell ref="U18:W18"/>
    <mergeCell ref="A19:B19"/>
    <mergeCell ref="C19:J19"/>
    <mergeCell ref="K19:L19"/>
    <mergeCell ref="M19:N19"/>
    <mergeCell ref="O19:Q19"/>
    <mergeCell ref="R19:T19"/>
    <mergeCell ref="U19:W19"/>
    <mergeCell ref="U20:W20"/>
    <mergeCell ref="A21:B21"/>
    <mergeCell ref="C21:J21"/>
    <mergeCell ref="K21:L21"/>
    <mergeCell ref="M21:N21"/>
    <mergeCell ref="O21:Q21"/>
    <mergeCell ref="R21:T21"/>
    <mergeCell ref="U21:W21"/>
    <mergeCell ref="A20:B20"/>
    <mergeCell ref="C20:J20"/>
    <mergeCell ref="K20:L20"/>
    <mergeCell ref="M20:N20"/>
    <mergeCell ref="O20:Q20"/>
    <mergeCell ref="R20:T20"/>
    <mergeCell ref="U22:W22"/>
    <mergeCell ref="A23:B23"/>
    <mergeCell ref="C23:J23"/>
    <mergeCell ref="K23:L23"/>
    <mergeCell ref="M23:N23"/>
    <mergeCell ref="O23:Q23"/>
    <mergeCell ref="R23:T23"/>
    <mergeCell ref="U23:W23"/>
    <mergeCell ref="A22:B22"/>
    <mergeCell ref="C22:J22"/>
    <mergeCell ref="K22:L22"/>
    <mergeCell ref="M22:N22"/>
    <mergeCell ref="O22:Q22"/>
    <mergeCell ref="R22:T22"/>
    <mergeCell ref="U24:W24"/>
    <mergeCell ref="A25:B25"/>
    <mergeCell ref="C25:J25"/>
    <mergeCell ref="K25:N25"/>
    <mergeCell ref="O25:T25"/>
    <mergeCell ref="U25:X25"/>
    <mergeCell ref="A24:B24"/>
    <mergeCell ref="C24:J24"/>
    <mergeCell ref="K24:L24"/>
    <mergeCell ref="M24:N24"/>
    <mergeCell ref="O24:Q24"/>
    <mergeCell ref="R24:T24"/>
    <mergeCell ref="U26:W26"/>
    <mergeCell ref="A27:B27"/>
    <mergeCell ref="C27:J27"/>
    <mergeCell ref="K27:L27"/>
    <mergeCell ref="M27:N27"/>
    <mergeCell ref="O27:Q27"/>
    <mergeCell ref="R27:T27"/>
    <mergeCell ref="U27:W27"/>
    <mergeCell ref="A26:B26"/>
    <mergeCell ref="C26:J26"/>
    <mergeCell ref="K26:L26"/>
    <mergeCell ref="M26:N26"/>
    <mergeCell ref="O26:Q26"/>
    <mergeCell ref="R26:T26"/>
    <mergeCell ref="U28:W28"/>
    <mergeCell ref="A29:B29"/>
    <mergeCell ref="C29:J29"/>
    <mergeCell ref="K29:L29"/>
    <mergeCell ref="M29:N29"/>
    <mergeCell ref="O29:Q29"/>
    <mergeCell ref="R29:T29"/>
    <mergeCell ref="U29:W29"/>
    <mergeCell ref="A28:B28"/>
    <mergeCell ref="C28:J28"/>
    <mergeCell ref="K28:L28"/>
    <mergeCell ref="M28:N28"/>
    <mergeCell ref="O28:Q28"/>
    <mergeCell ref="R28:T28"/>
    <mergeCell ref="U30:W30"/>
    <mergeCell ref="A31:B31"/>
    <mergeCell ref="C31:J31"/>
    <mergeCell ref="K31:L31"/>
    <mergeCell ref="M31:N31"/>
    <mergeCell ref="O31:Q31"/>
    <mergeCell ref="R31:T31"/>
    <mergeCell ref="U31:W31"/>
    <mergeCell ref="A30:B30"/>
    <mergeCell ref="C30:J30"/>
    <mergeCell ref="K30:L30"/>
    <mergeCell ref="M30:N30"/>
    <mergeCell ref="O30:Q30"/>
    <mergeCell ref="R30:T30"/>
    <mergeCell ref="U32:W32"/>
    <mergeCell ref="A33:B33"/>
    <mergeCell ref="C33:J33"/>
    <mergeCell ref="K33:L33"/>
    <mergeCell ref="M33:N33"/>
    <mergeCell ref="O33:Q33"/>
    <mergeCell ref="R33:T33"/>
    <mergeCell ref="U33:W33"/>
    <mergeCell ref="A32:B32"/>
    <mergeCell ref="C32:J32"/>
    <mergeCell ref="K32:L32"/>
    <mergeCell ref="M32:N32"/>
    <mergeCell ref="O32:Q32"/>
    <mergeCell ref="R32:T32"/>
    <mergeCell ref="U34:W34"/>
    <mergeCell ref="A35:B35"/>
    <mergeCell ref="C35:J35"/>
    <mergeCell ref="K35:L35"/>
    <mergeCell ref="M35:N35"/>
    <mergeCell ref="O35:Q35"/>
    <mergeCell ref="R35:T35"/>
    <mergeCell ref="U35:W35"/>
    <mergeCell ref="A34:B34"/>
    <mergeCell ref="C34:J34"/>
    <mergeCell ref="K34:L34"/>
    <mergeCell ref="M34:N34"/>
    <mergeCell ref="O34:Q34"/>
    <mergeCell ref="R34:T34"/>
    <mergeCell ref="U36:W36"/>
    <mergeCell ref="A37:B37"/>
    <mergeCell ref="C37:J37"/>
    <mergeCell ref="K37:L37"/>
    <mergeCell ref="M37:N37"/>
    <mergeCell ref="O37:Q37"/>
    <mergeCell ref="R37:T37"/>
    <mergeCell ref="U37:W37"/>
    <mergeCell ref="A36:B36"/>
    <mergeCell ref="C36:J36"/>
    <mergeCell ref="K36:L36"/>
    <mergeCell ref="M36:N36"/>
    <mergeCell ref="O36:Q36"/>
    <mergeCell ref="R36:T36"/>
    <mergeCell ref="U38:W38"/>
    <mergeCell ref="A39:B39"/>
    <mergeCell ref="C39:J39"/>
    <mergeCell ref="K39:L39"/>
    <mergeCell ref="M39:N39"/>
    <mergeCell ref="O39:Q39"/>
    <mergeCell ref="R39:T39"/>
    <mergeCell ref="U39:W39"/>
    <mergeCell ref="A38:B38"/>
    <mergeCell ref="C38:J38"/>
    <mergeCell ref="K38:L38"/>
    <mergeCell ref="M38:N38"/>
    <mergeCell ref="O38:Q38"/>
    <mergeCell ref="R38:T38"/>
    <mergeCell ref="A42:Y42"/>
    <mergeCell ref="B43:Y43"/>
    <mergeCell ref="A44:Y44"/>
    <mergeCell ref="A45:Y45"/>
    <mergeCell ref="A46:Y46"/>
    <mergeCell ref="A47:Y47"/>
    <mergeCell ref="U40:W40"/>
    <mergeCell ref="A41:B41"/>
    <mergeCell ref="C41:J41"/>
    <mergeCell ref="K41:L41"/>
    <mergeCell ref="M41:N41"/>
    <mergeCell ref="O41:Q41"/>
    <mergeCell ref="R41:T41"/>
    <mergeCell ref="U41:W41"/>
    <mergeCell ref="A40:B40"/>
    <mergeCell ref="C40:J40"/>
    <mergeCell ref="K40:L40"/>
    <mergeCell ref="M40:N40"/>
    <mergeCell ref="O40:Q40"/>
    <mergeCell ref="R40:T40"/>
    <mergeCell ref="B52:C52"/>
    <mergeCell ref="D52:H52"/>
    <mergeCell ref="I52:K52"/>
    <mergeCell ref="L52:N52"/>
    <mergeCell ref="O52:R52"/>
    <mergeCell ref="S52:Y52"/>
    <mergeCell ref="A48:Y48"/>
    <mergeCell ref="A49:Y49"/>
    <mergeCell ref="B50:C50"/>
    <mergeCell ref="D50:H50"/>
    <mergeCell ref="I50:Y50"/>
    <mergeCell ref="B51:C51"/>
    <mergeCell ref="D51:H51"/>
    <mergeCell ref="I51:R51"/>
    <mergeCell ref="S51:Y51"/>
    <mergeCell ref="F56:P56"/>
    <mergeCell ref="Q56:Y56"/>
    <mergeCell ref="F57:T57"/>
    <mergeCell ref="U57:Y57"/>
    <mergeCell ref="F58:T58"/>
    <mergeCell ref="U58:Y58"/>
    <mergeCell ref="F53:P53"/>
    <mergeCell ref="Q53:T53"/>
    <mergeCell ref="U53:Y53"/>
    <mergeCell ref="E54:Y54"/>
    <mergeCell ref="F55:P55"/>
    <mergeCell ref="Q55:T55"/>
    <mergeCell ref="U55:Y55"/>
    <mergeCell ref="A59:Y59"/>
    <mergeCell ref="A60:Y60"/>
    <mergeCell ref="A61:B61"/>
    <mergeCell ref="C61:F61"/>
    <mergeCell ref="H61:I61"/>
    <mergeCell ref="J61:L61"/>
    <mergeCell ref="M61:O61"/>
    <mergeCell ref="P61:S61"/>
    <mergeCell ref="T61:V61"/>
    <mergeCell ref="W61:X61"/>
    <mergeCell ref="A64:B64"/>
    <mergeCell ref="C64:S64"/>
    <mergeCell ref="T64:V64"/>
    <mergeCell ref="W64:X64"/>
    <mergeCell ref="A65:B65"/>
    <mergeCell ref="C65:S65"/>
    <mergeCell ref="T65:V65"/>
    <mergeCell ref="W65:X65"/>
    <mergeCell ref="A62:B62"/>
    <mergeCell ref="C62:S62"/>
    <mergeCell ref="T62:V62"/>
    <mergeCell ref="W62:X62"/>
    <mergeCell ref="A63:B63"/>
    <mergeCell ref="C63:S63"/>
    <mergeCell ref="T63:V63"/>
    <mergeCell ref="W63:X63"/>
    <mergeCell ref="A68:B68"/>
    <mergeCell ref="C68:I68"/>
    <mergeCell ref="J68:L68"/>
    <mergeCell ref="M68:S68"/>
    <mergeCell ref="T68:V68"/>
    <mergeCell ref="W68:X68"/>
    <mergeCell ref="T66:V66"/>
    <mergeCell ref="W66:X66"/>
    <mergeCell ref="A67:B67"/>
    <mergeCell ref="C67:S67"/>
    <mergeCell ref="T67:V67"/>
    <mergeCell ref="W67:X67"/>
    <mergeCell ref="A66:B66"/>
    <mergeCell ref="C66:F66"/>
    <mergeCell ref="H66:I66"/>
    <mergeCell ref="J66:L66"/>
    <mergeCell ref="M66:O66"/>
    <mergeCell ref="P66:S66"/>
    <mergeCell ref="T69:V69"/>
    <mergeCell ref="W69:X69"/>
    <mergeCell ref="A70:B70"/>
    <mergeCell ref="C70:I70"/>
    <mergeCell ref="J70:L70"/>
    <mergeCell ref="M70:O70"/>
    <mergeCell ref="P70:S70"/>
    <mergeCell ref="T70:V70"/>
    <mergeCell ref="W70:X70"/>
    <mergeCell ref="A69:B69"/>
    <mergeCell ref="C69:F69"/>
    <mergeCell ref="H69:I69"/>
    <mergeCell ref="J69:L69"/>
    <mergeCell ref="M69:O69"/>
    <mergeCell ref="P69:S69"/>
    <mergeCell ref="W71:X71"/>
    <mergeCell ref="A72:B72"/>
    <mergeCell ref="C72:I72"/>
    <mergeCell ref="J72:L72"/>
    <mergeCell ref="M72:O72"/>
    <mergeCell ref="P72:S72"/>
    <mergeCell ref="T72:V72"/>
    <mergeCell ref="W72:X72"/>
    <mergeCell ref="A71:B71"/>
    <mergeCell ref="C71:I71"/>
    <mergeCell ref="J71:L71"/>
    <mergeCell ref="M71:O71"/>
    <mergeCell ref="P71:S71"/>
    <mergeCell ref="T71:V71"/>
    <mergeCell ref="W73:X73"/>
    <mergeCell ref="A74:B74"/>
    <mergeCell ref="C74:I74"/>
    <mergeCell ref="J74:L74"/>
    <mergeCell ref="M74:O74"/>
    <mergeCell ref="P74:S74"/>
    <mergeCell ref="T74:V74"/>
    <mergeCell ref="W74:X74"/>
    <mergeCell ref="A73:B73"/>
    <mergeCell ref="C73:I73"/>
    <mergeCell ref="J73:L73"/>
    <mergeCell ref="M73:O73"/>
    <mergeCell ref="P73:S73"/>
    <mergeCell ref="T73:V73"/>
    <mergeCell ref="W75:X75"/>
    <mergeCell ref="A76:B76"/>
    <mergeCell ref="C76:F76"/>
    <mergeCell ref="H76:I76"/>
    <mergeCell ref="J76:L76"/>
    <mergeCell ref="M76:O76"/>
    <mergeCell ref="P76:S76"/>
    <mergeCell ref="T76:V76"/>
    <mergeCell ref="W76:X76"/>
    <mergeCell ref="A75:B75"/>
    <mergeCell ref="C75:I75"/>
    <mergeCell ref="J75:L75"/>
    <mergeCell ref="M75:O75"/>
    <mergeCell ref="P75:S75"/>
    <mergeCell ref="T75:V75"/>
    <mergeCell ref="T77:V77"/>
    <mergeCell ref="W77:X77"/>
    <mergeCell ref="A78:B78"/>
    <mergeCell ref="C78:S78"/>
    <mergeCell ref="T78:V78"/>
    <mergeCell ref="W78:X78"/>
    <mergeCell ref="A77:B77"/>
    <mergeCell ref="C77:F77"/>
    <mergeCell ref="H77:I77"/>
    <mergeCell ref="J77:L77"/>
    <mergeCell ref="M77:O77"/>
    <mergeCell ref="P77:S77"/>
    <mergeCell ref="T79:X79"/>
    <mergeCell ref="A80:B80"/>
    <mergeCell ref="C80:F80"/>
    <mergeCell ref="H80:I80"/>
    <mergeCell ref="J80:O80"/>
    <mergeCell ref="P80:S80"/>
    <mergeCell ref="T80:V80"/>
    <mergeCell ref="W80:X80"/>
    <mergeCell ref="A79:B79"/>
    <mergeCell ref="C79:F79"/>
    <mergeCell ref="H79:I79"/>
    <mergeCell ref="J79:L79"/>
    <mergeCell ref="M79:O79"/>
    <mergeCell ref="P79:S79"/>
    <mergeCell ref="T81:V81"/>
    <mergeCell ref="W81:X81"/>
    <mergeCell ref="A82:B82"/>
    <mergeCell ref="C82:F82"/>
    <mergeCell ref="H82:I82"/>
    <mergeCell ref="J82:L82"/>
    <mergeCell ref="M82:O82"/>
    <mergeCell ref="P82:S82"/>
    <mergeCell ref="T82:V82"/>
    <mergeCell ref="W82:X82"/>
    <mergeCell ref="A81:B81"/>
    <mergeCell ref="C81:F81"/>
    <mergeCell ref="H81:I81"/>
    <mergeCell ref="J81:L81"/>
    <mergeCell ref="M81:O81"/>
    <mergeCell ref="P81:S81"/>
    <mergeCell ref="T83:V83"/>
    <mergeCell ref="W83:X83"/>
    <mergeCell ref="A84:B84"/>
    <mergeCell ref="C84:F84"/>
    <mergeCell ref="H84:I84"/>
    <mergeCell ref="J84:L84"/>
    <mergeCell ref="M84:O84"/>
    <mergeCell ref="P84:S84"/>
    <mergeCell ref="T84:V84"/>
    <mergeCell ref="W84:X84"/>
    <mergeCell ref="A83:B83"/>
    <mergeCell ref="C83:F83"/>
    <mergeCell ref="H83:I83"/>
    <mergeCell ref="J83:L83"/>
    <mergeCell ref="M83:O83"/>
    <mergeCell ref="P83:S83"/>
    <mergeCell ref="T85:V85"/>
    <mergeCell ref="W85:X85"/>
    <mergeCell ref="A86:B86"/>
    <mergeCell ref="C86:F86"/>
    <mergeCell ref="H86:I86"/>
    <mergeCell ref="J86:L86"/>
    <mergeCell ref="M86:O86"/>
    <mergeCell ref="P86:S86"/>
    <mergeCell ref="T86:V86"/>
    <mergeCell ref="W86:X86"/>
    <mergeCell ref="A85:B85"/>
    <mergeCell ref="C85:F85"/>
    <mergeCell ref="H85:I85"/>
    <mergeCell ref="J85:L85"/>
    <mergeCell ref="M85:O85"/>
    <mergeCell ref="P85:S85"/>
    <mergeCell ref="T87:V87"/>
    <mergeCell ref="W87:X87"/>
    <mergeCell ref="A88:B88"/>
    <mergeCell ref="C88:F88"/>
    <mergeCell ref="H88:I88"/>
    <mergeCell ref="J88:L88"/>
    <mergeCell ref="M88:O88"/>
    <mergeCell ref="P88:S88"/>
    <mergeCell ref="T88:V88"/>
    <mergeCell ref="W88:X88"/>
    <mergeCell ref="A87:B87"/>
    <mergeCell ref="C87:F87"/>
    <mergeCell ref="H87:I87"/>
    <mergeCell ref="J87:L87"/>
    <mergeCell ref="M87:O87"/>
    <mergeCell ref="P87:S87"/>
    <mergeCell ref="T89:V89"/>
    <mergeCell ref="W89:X89"/>
    <mergeCell ref="A90:B90"/>
    <mergeCell ref="C90:F90"/>
    <mergeCell ref="H90:I90"/>
    <mergeCell ref="J90:L90"/>
    <mergeCell ref="M90:O90"/>
    <mergeCell ref="P90:S90"/>
    <mergeCell ref="T90:V90"/>
    <mergeCell ref="W90:X90"/>
    <mergeCell ref="A89:B89"/>
    <mergeCell ref="C89:F89"/>
    <mergeCell ref="H89:I89"/>
    <mergeCell ref="J89:L89"/>
    <mergeCell ref="M89:O89"/>
    <mergeCell ref="P89:S89"/>
    <mergeCell ref="T92:X92"/>
    <mergeCell ref="A93:B93"/>
    <mergeCell ref="C93:F93"/>
    <mergeCell ref="H93:I93"/>
    <mergeCell ref="J93:O93"/>
    <mergeCell ref="P93:S93"/>
    <mergeCell ref="T93:V93"/>
    <mergeCell ref="W93:X93"/>
    <mergeCell ref="A91:B91"/>
    <mergeCell ref="C91:S91"/>
    <mergeCell ref="T91:V91"/>
    <mergeCell ref="W91:X91"/>
    <mergeCell ref="A92:B92"/>
    <mergeCell ref="C92:F92"/>
    <mergeCell ref="H92:I92"/>
    <mergeCell ref="J92:L92"/>
    <mergeCell ref="M92:O92"/>
    <mergeCell ref="P92:S92"/>
    <mergeCell ref="T94:V94"/>
    <mergeCell ref="W94:X94"/>
    <mergeCell ref="A95:B95"/>
    <mergeCell ref="C95:F95"/>
    <mergeCell ref="H95:I95"/>
    <mergeCell ref="J95:L95"/>
    <mergeCell ref="M95:O95"/>
    <mergeCell ref="P95:S95"/>
    <mergeCell ref="T95:V95"/>
    <mergeCell ref="W95:X95"/>
    <mergeCell ref="A94:B94"/>
    <mergeCell ref="C94:F94"/>
    <mergeCell ref="H94:I94"/>
    <mergeCell ref="J94:L94"/>
    <mergeCell ref="M94:O94"/>
    <mergeCell ref="P94:S94"/>
    <mergeCell ref="T96:V96"/>
    <mergeCell ref="W96:X96"/>
    <mergeCell ref="A97:B97"/>
    <mergeCell ref="C97:F97"/>
    <mergeCell ref="H97:I97"/>
    <mergeCell ref="J97:L97"/>
    <mergeCell ref="M97:O97"/>
    <mergeCell ref="P97:S97"/>
    <mergeCell ref="T97:V97"/>
    <mergeCell ref="W97:X97"/>
    <mergeCell ref="A96:B96"/>
    <mergeCell ref="C96:F96"/>
    <mergeCell ref="H96:I96"/>
    <mergeCell ref="J96:L96"/>
    <mergeCell ref="M96:O96"/>
    <mergeCell ref="P96:S96"/>
    <mergeCell ref="T98:V98"/>
    <mergeCell ref="W98:X98"/>
    <mergeCell ref="A99:B99"/>
    <mergeCell ref="C99:F99"/>
    <mergeCell ref="H99:I99"/>
    <mergeCell ref="J99:L99"/>
    <mergeCell ref="M99:O99"/>
    <mergeCell ref="P99:S99"/>
    <mergeCell ref="T99:V99"/>
    <mergeCell ref="W99:X99"/>
    <mergeCell ref="A98:B98"/>
    <mergeCell ref="C98:F98"/>
    <mergeCell ref="H98:I98"/>
    <mergeCell ref="J98:L98"/>
    <mergeCell ref="M98:O98"/>
    <mergeCell ref="P98:S98"/>
    <mergeCell ref="T100:V100"/>
    <mergeCell ref="W100:X100"/>
    <mergeCell ref="A101:B101"/>
    <mergeCell ref="C101:F101"/>
    <mergeCell ref="H101:I101"/>
    <mergeCell ref="J101:L101"/>
    <mergeCell ref="M101:O101"/>
    <mergeCell ref="P101:S101"/>
    <mergeCell ref="T101:V101"/>
    <mergeCell ref="W101:X101"/>
    <mergeCell ref="A100:B100"/>
    <mergeCell ref="C100:F100"/>
    <mergeCell ref="H100:I100"/>
    <mergeCell ref="J100:L100"/>
    <mergeCell ref="M100:O100"/>
    <mergeCell ref="P100:S100"/>
    <mergeCell ref="T102:V102"/>
    <mergeCell ref="W102:X102"/>
    <mergeCell ref="A103:B103"/>
    <mergeCell ref="C103:F103"/>
    <mergeCell ref="H103:I103"/>
    <mergeCell ref="J103:L103"/>
    <mergeCell ref="M103:O103"/>
    <mergeCell ref="P103:S103"/>
    <mergeCell ref="T103:V103"/>
    <mergeCell ref="W103:X103"/>
    <mergeCell ref="A102:B102"/>
    <mergeCell ref="C102:F102"/>
    <mergeCell ref="H102:I102"/>
    <mergeCell ref="J102:L102"/>
    <mergeCell ref="M102:O102"/>
    <mergeCell ref="P102:S102"/>
    <mergeCell ref="T104:V104"/>
    <mergeCell ref="W104:X104"/>
    <mergeCell ref="A105:B105"/>
    <mergeCell ref="C105:S105"/>
    <mergeCell ref="T105:V105"/>
    <mergeCell ref="W105:X105"/>
    <mergeCell ref="A104:B104"/>
    <mergeCell ref="C104:F104"/>
    <mergeCell ref="H104:I104"/>
    <mergeCell ref="J104:L104"/>
    <mergeCell ref="M104:O104"/>
    <mergeCell ref="P104:S104"/>
    <mergeCell ref="A106:B106"/>
    <mergeCell ref="C106:F106"/>
    <mergeCell ref="H106:L106"/>
    <mergeCell ref="M106:S106"/>
    <mergeCell ref="T106:X106"/>
    <mergeCell ref="A107:B107"/>
    <mergeCell ref="C107:F107"/>
    <mergeCell ref="H107:I107"/>
    <mergeCell ref="J107:L107"/>
    <mergeCell ref="M107:O107"/>
    <mergeCell ref="P107:S107"/>
    <mergeCell ref="T107:V107"/>
    <mergeCell ref="W107:X107"/>
    <mergeCell ref="A108:B108"/>
    <mergeCell ref="C108:F108"/>
    <mergeCell ref="H108:I108"/>
    <mergeCell ref="J108:L108"/>
    <mergeCell ref="M108:O108"/>
    <mergeCell ref="P108:S108"/>
    <mergeCell ref="T108:V108"/>
    <mergeCell ref="W108:X108"/>
    <mergeCell ref="A109:B109"/>
    <mergeCell ref="C109:F109"/>
    <mergeCell ref="H109:I109"/>
    <mergeCell ref="J109:L109"/>
    <mergeCell ref="M109:O109"/>
    <mergeCell ref="P109:S109"/>
    <mergeCell ref="T109:V109"/>
    <mergeCell ref="W109:X109"/>
    <mergeCell ref="T110:V110"/>
    <mergeCell ref="W110:X110"/>
    <mergeCell ref="A111:B111"/>
    <mergeCell ref="C111:F111"/>
    <mergeCell ref="H111:I111"/>
    <mergeCell ref="J111:L111"/>
    <mergeCell ref="M111:O111"/>
    <mergeCell ref="P111:S111"/>
    <mergeCell ref="T111:V111"/>
    <mergeCell ref="W111:X111"/>
    <mergeCell ref="A110:B110"/>
    <mergeCell ref="C110:F110"/>
    <mergeCell ref="H110:I110"/>
    <mergeCell ref="J110:L110"/>
    <mergeCell ref="M110:O110"/>
    <mergeCell ref="P110:S110"/>
    <mergeCell ref="T112:V112"/>
    <mergeCell ref="W112:X112"/>
    <mergeCell ref="A113:B113"/>
    <mergeCell ref="C113:F113"/>
    <mergeCell ref="H113:I113"/>
    <mergeCell ref="J113:L113"/>
    <mergeCell ref="M113:O113"/>
    <mergeCell ref="P113:S113"/>
    <mergeCell ref="T113:V113"/>
    <mergeCell ref="W113:X113"/>
    <mergeCell ref="A112:B112"/>
    <mergeCell ref="C112:F112"/>
    <mergeCell ref="H112:I112"/>
    <mergeCell ref="J112:L112"/>
    <mergeCell ref="M112:O112"/>
    <mergeCell ref="P112:S112"/>
    <mergeCell ref="T114:V114"/>
    <mergeCell ref="W114:X114"/>
    <mergeCell ref="A115:B115"/>
    <mergeCell ref="C115:F115"/>
    <mergeCell ref="H115:I115"/>
    <mergeCell ref="J115:L115"/>
    <mergeCell ref="M115:O115"/>
    <mergeCell ref="P115:S115"/>
    <mergeCell ref="T115:V115"/>
    <mergeCell ref="W115:X115"/>
    <mergeCell ref="A114:B114"/>
    <mergeCell ref="C114:F114"/>
    <mergeCell ref="H114:I114"/>
    <mergeCell ref="J114:L114"/>
    <mergeCell ref="M114:O114"/>
    <mergeCell ref="P114:S114"/>
    <mergeCell ref="A122:Y122"/>
    <mergeCell ref="A123:Y123"/>
    <mergeCell ref="A124:Y124"/>
    <mergeCell ref="B125:C125"/>
    <mergeCell ref="D125:H125"/>
    <mergeCell ref="I125:Y125"/>
    <mergeCell ref="A116:Y116"/>
    <mergeCell ref="B117:Y117"/>
    <mergeCell ref="A118:Y118"/>
    <mergeCell ref="A119:Y119"/>
    <mergeCell ref="A120:Y120"/>
    <mergeCell ref="A121:Y121"/>
    <mergeCell ref="B126:C126"/>
    <mergeCell ref="D126:H126"/>
    <mergeCell ref="I126:R126"/>
    <mergeCell ref="S126:Y126"/>
    <mergeCell ref="B127:C127"/>
    <mergeCell ref="D127:H127"/>
    <mergeCell ref="I127:K127"/>
    <mergeCell ref="L127:N127"/>
    <mergeCell ref="O127:R127"/>
    <mergeCell ref="S127:Y127"/>
  </mergeCells>
  <hyperlinks>
    <hyperlink ref="O52" r:id="rId1"/>
    <hyperlink ref="O127" r:id="rId2"/>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79</vt:i4>
      </vt:variant>
    </vt:vector>
  </HeadingPairs>
  <TitlesOfParts>
    <vt:vector size="79" baseType="lpstr">
      <vt:lpstr>Table of Contents</vt:lpstr>
      <vt:lpstr>Introduction</vt:lpstr>
      <vt:lpstr>SC_Summary_IP30</vt:lpstr>
      <vt:lpstr>SC_Calais_IP30</vt:lpstr>
      <vt:lpstr>SC_Eastport_IP30</vt:lpstr>
      <vt:lpstr>SC_Machias_IP30</vt:lpstr>
      <vt:lpstr>SC_Milbridge_IP30</vt:lpstr>
      <vt:lpstr>SummaryHP30</vt:lpstr>
      <vt:lpstr>CalaisHP30</vt:lpstr>
      <vt:lpstr>EastportHP30</vt:lpstr>
      <vt:lpstr>MachiasHP30</vt:lpstr>
      <vt:lpstr>MilbridgeHP30</vt:lpstr>
      <vt:lpstr>SC_SummaryIP60</vt:lpstr>
      <vt:lpstr>CalaisIP60</vt:lpstr>
      <vt:lpstr>EastportIP60</vt:lpstr>
      <vt:lpstr>MachiasIP60</vt:lpstr>
      <vt:lpstr>MilbridgeIP60</vt:lpstr>
      <vt:lpstr>CalaisHP60</vt:lpstr>
      <vt:lpstr>EastportHP60</vt:lpstr>
      <vt:lpstr>MachiasHP60</vt:lpstr>
      <vt:lpstr>MilbridgeHP60</vt:lpstr>
      <vt:lpstr>IPSumm30</vt:lpstr>
      <vt:lpstr>AMHSIP30</vt:lpstr>
      <vt:lpstr>BellsIP30</vt:lpstr>
      <vt:lpstr>BBRIP30</vt:lpstr>
      <vt:lpstr>CRHIP30</vt:lpstr>
      <vt:lpstr>CFIP30</vt:lpstr>
      <vt:lpstr>CKIP30</vt:lpstr>
      <vt:lpstr>CKNIP30</vt:lpstr>
      <vt:lpstr>CAAIP30</vt:lpstr>
      <vt:lpstr>DHAIP30</vt:lpstr>
      <vt:lpstr>DECHIP30</vt:lpstr>
      <vt:lpstr>FMTIP30</vt:lpstr>
      <vt:lpstr>FFIIP30</vt:lpstr>
      <vt:lpstr>JWSIP30</vt:lpstr>
      <vt:lpstr>MSBIP30</vt:lpstr>
      <vt:lpstr>MHCIP30</vt:lpstr>
      <vt:lpstr>NBHCIP30</vt:lpstr>
      <vt:lpstr>PSSIP30</vt:lpstr>
      <vt:lpstr>RMCLIP30</vt:lpstr>
      <vt:lpstr>RHFIP30</vt:lpstr>
      <vt:lpstr>SCFIP30</vt:lpstr>
      <vt:lpstr>SOIP30</vt:lpstr>
      <vt:lpstr>WMIP30</vt:lpstr>
      <vt:lpstr>WAIP30</vt:lpstr>
      <vt:lpstr>WHCAIP30</vt:lpstr>
      <vt:lpstr>WPIP30</vt:lpstr>
      <vt:lpstr>HPSumm30</vt:lpstr>
      <vt:lpstr>AMHSHP30</vt:lpstr>
      <vt:lpstr>BellsHP30</vt:lpstr>
      <vt:lpstr>BBRHP30</vt:lpstr>
      <vt:lpstr>CRHHP30</vt:lpstr>
      <vt:lpstr>CFHP30</vt:lpstr>
      <vt:lpstr>CKHP30</vt:lpstr>
      <vt:lpstr>CKNHP30</vt:lpstr>
      <vt:lpstr>CAAHP30</vt:lpstr>
      <vt:lpstr>DHAHP30</vt:lpstr>
      <vt:lpstr>DECHHP30</vt:lpstr>
      <vt:lpstr>FMTHP30</vt:lpstr>
      <vt:lpstr>FFIHP30</vt:lpstr>
      <vt:lpstr>JWSHP30</vt:lpstr>
      <vt:lpstr>MSBHP30</vt:lpstr>
      <vt:lpstr>MHCHP30</vt:lpstr>
      <vt:lpstr>NBHCHP30</vt:lpstr>
      <vt:lpstr>PSSHP30</vt:lpstr>
      <vt:lpstr>RMCLHP30</vt:lpstr>
      <vt:lpstr>RHFHP30</vt:lpstr>
      <vt:lpstr>SCFHP30</vt:lpstr>
      <vt:lpstr>SOHP30</vt:lpstr>
      <vt:lpstr>WMHP30</vt:lpstr>
      <vt:lpstr>WAHP30</vt:lpstr>
      <vt:lpstr>WHCAHP30</vt:lpstr>
      <vt:lpstr>WPHP30</vt:lpstr>
      <vt:lpstr>WCIP</vt:lpstr>
      <vt:lpstr>WCHP</vt:lpstr>
      <vt:lpstr>WCPop10</vt:lpstr>
      <vt:lpstr>SC_Bangor_Ellsworth</vt:lpstr>
      <vt:lpstr>SC_BangorIP1_2_3hr</vt:lpstr>
      <vt:lpstr>SC_BangorHP1_2_3hr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Esri Business Analyst</dc:creator>
  <cp:lastModifiedBy>Randall Berry</cp:lastModifiedBy>
  <cp:lastPrinted>2013-12-20T00:57:54Z</cp:lastPrinted>
  <dcterms:created xsi:type="dcterms:W3CDTF">2013-11-24T16:08:51Z</dcterms:created>
  <dcterms:modified xsi:type="dcterms:W3CDTF">2013-12-20T01:27:22Z</dcterms:modified>
</cp:coreProperties>
</file>